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290" tabRatio="579" firstSheet="7" activeTab="20"/>
  </bookViews>
  <sheets>
    <sheet name="(印刷不要)00用データ" sheetId="1" state="hidden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 " sheetId="10" r:id="rId10"/>
    <sheet name="10" sheetId="11" r:id="rId11"/>
    <sheet name="11 " sheetId="12" r:id="rId12"/>
    <sheet name="12" sheetId="13" r:id="rId13"/>
    <sheet name="13 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 " sheetId="20" r:id="rId20"/>
    <sheet name="20" sheetId="21" r:id="rId21"/>
  </sheets>
  <definedNames>
    <definedName name="_xlnm.Print_Area" localSheetId="3">'03'!$A$1:$BG$47</definedName>
    <definedName name="_xlnm.Print_Area" localSheetId="4">'04'!$A$1:$K$43</definedName>
    <definedName name="_xlnm.Print_Area" localSheetId="5">'05'!$A$1:$S$40</definedName>
    <definedName name="_xlnm.Print_Area" localSheetId="8">'08'!$A$1:$Y$49</definedName>
    <definedName name="_xlnm.Print_Area" localSheetId="9">'09 '!$A$1:$V$38</definedName>
    <definedName name="_xlnm.Print_Area" localSheetId="12">'12'!$A$1:$N$48</definedName>
    <definedName name="_xlnm.Print_Area" localSheetId="15">'15'!$A$1:$F$21</definedName>
    <definedName name="_xlnm.Print_Area" localSheetId="16">'16'!$A$1:$AD$59</definedName>
    <definedName name="_xlnm.Print_Area" localSheetId="18">'18'!$A$1:$I$48</definedName>
    <definedName name="_xlnm.Print_Area" localSheetId="19">'19 '!$A$1:$L$28</definedName>
    <definedName name="_xlnm.Print_Area" localSheetId="20">'20'!$A$1:$G$25</definedName>
    <definedName name="_xlnm.Print_Titles" localSheetId="2">'02'!$2:$5</definedName>
    <definedName name="_xlnm.Print_Titles" localSheetId="3">'03'!$2:$5</definedName>
    <definedName name="_xlnm.Print_Titles" localSheetId="5">'05'!$2:$5</definedName>
    <definedName name="_xlnm.Print_Titles" localSheetId="7">'07'!$A:$A</definedName>
    <definedName name="_xlnm.Print_Titles" localSheetId="9">'09 '!$1:$5</definedName>
    <definedName name="_xlnm.Print_Titles" localSheetId="16">'16'!$3:$4</definedName>
    <definedName name="_xlnm.Print_Titles" localSheetId="17">'17'!$3:$4</definedName>
  </definedNames>
  <calcPr fullCalcOnLoad="1"/>
</workbook>
</file>

<file path=xl/sharedStrings.xml><?xml version="1.0" encoding="utf-8"?>
<sst xmlns="http://schemas.openxmlformats.org/spreadsheetml/2006/main" count="2309" uniqueCount="1153">
  <si>
    <t>旧市町村名</t>
  </si>
  <si>
    <t>総　　　　　数　　　（組替人口）</t>
  </si>
  <si>
    <t>高    崎    市　　　（調査時人口）</t>
  </si>
  <si>
    <t>旧高崎市</t>
  </si>
  <si>
    <t>(45,698)</t>
  </si>
  <si>
    <t>旧塚沢村</t>
  </si>
  <si>
    <t>(5,288)</t>
  </si>
  <si>
    <t>旧片岡村</t>
  </si>
  <si>
    <t>旧佐野村</t>
  </si>
  <si>
    <t>旧六郷村</t>
  </si>
  <si>
    <t>旧新高尾村</t>
  </si>
  <si>
    <t>旧中川村</t>
  </si>
  <si>
    <t>旧碓氷八幡村</t>
  </si>
  <si>
    <t>旧豊岡村</t>
  </si>
  <si>
    <t>旧長野村</t>
  </si>
  <si>
    <t>旧多野八幡村</t>
  </si>
  <si>
    <t>旧大類村</t>
  </si>
  <si>
    <t>旧岩鼻村</t>
  </si>
  <si>
    <t>旧倉賀野町</t>
  </si>
  <si>
    <t>旧京ヶ島村</t>
  </si>
  <si>
    <t>旧滝川村</t>
  </si>
  <si>
    <t>世帯数</t>
  </si>
  <si>
    <t>一世帯</t>
  </si>
  <si>
    <t>計</t>
  </si>
  <si>
    <t>男</t>
  </si>
  <si>
    <t>女</t>
  </si>
  <si>
    <t>当り人員</t>
  </si>
  <si>
    <t>相生町</t>
  </si>
  <si>
    <t>赤坂町</t>
  </si>
  <si>
    <t>旭町</t>
  </si>
  <si>
    <t>東町</t>
  </si>
  <si>
    <t>請地町</t>
  </si>
  <si>
    <t>歌川町</t>
  </si>
  <si>
    <t>大橋町</t>
  </si>
  <si>
    <t>鍛冶町</t>
  </si>
  <si>
    <t>嘉多町</t>
  </si>
  <si>
    <t>上和田町</t>
  </si>
  <si>
    <t>北通町</t>
  </si>
  <si>
    <t>九蔵町</t>
  </si>
  <si>
    <t>鞘町</t>
  </si>
  <si>
    <t>下横町</t>
  </si>
  <si>
    <t>-</t>
  </si>
  <si>
    <t>昭和町</t>
  </si>
  <si>
    <t>白銀町</t>
  </si>
  <si>
    <t>真町</t>
  </si>
  <si>
    <t>新紺屋町</t>
  </si>
  <si>
    <t>新田町</t>
  </si>
  <si>
    <t>末広町</t>
  </si>
  <si>
    <t>砂賀町</t>
  </si>
  <si>
    <t>住吉町</t>
  </si>
  <si>
    <t>堰代町</t>
  </si>
  <si>
    <t>田町</t>
  </si>
  <si>
    <t>台町</t>
  </si>
  <si>
    <t>高砂町</t>
  </si>
  <si>
    <t>高松町</t>
  </si>
  <si>
    <t>竜見町</t>
  </si>
  <si>
    <t>椿町</t>
  </si>
  <si>
    <t>鶴見町</t>
  </si>
  <si>
    <t>通町</t>
  </si>
  <si>
    <t>常盤町</t>
  </si>
  <si>
    <t>中紺屋町</t>
  </si>
  <si>
    <t>並榎町</t>
  </si>
  <si>
    <t>成田町</t>
  </si>
  <si>
    <t>檜物町</t>
  </si>
  <si>
    <t>南町</t>
  </si>
  <si>
    <t>宮元町</t>
  </si>
  <si>
    <t>本町</t>
  </si>
  <si>
    <t>元紺屋町</t>
  </si>
  <si>
    <t>八島町</t>
  </si>
  <si>
    <t>柳川町</t>
  </si>
  <si>
    <t>山田町</t>
  </si>
  <si>
    <t>弓町</t>
  </si>
  <si>
    <t>四ツ屋町</t>
  </si>
  <si>
    <t>寄合町</t>
  </si>
  <si>
    <t>羅漢町</t>
  </si>
  <si>
    <t>連雀町</t>
  </si>
  <si>
    <t>若松町</t>
  </si>
  <si>
    <t>和田町</t>
  </si>
  <si>
    <t>飯玉町</t>
  </si>
  <si>
    <t>飯塚町</t>
  </si>
  <si>
    <t>芝塚町</t>
  </si>
  <si>
    <t>稲荷町</t>
  </si>
  <si>
    <t>岩押町</t>
  </si>
  <si>
    <t>江木町</t>
  </si>
  <si>
    <t>貝沢町</t>
  </si>
  <si>
    <t>高関町</t>
  </si>
  <si>
    <t>天神町</t>
  </si>
  <si>
    <t>日光町</t>
  </si>
  <si>
    <t>石原町</t>
  </si>
  <si>
    <t>寺尾町</t>
  </si>
  <si>
    <t>乗附町</t>
  </si>
  <si>
    <t>聖石町</t>
  </si>
  <si>
    <t>上佐野町</t>
  </si>
  <si>
    <t>佐野窪町</t>
  </si>
  <si>
    <t>上中居町</t>
  </si>
  <si>
    <t>北双葉町</t>
  </si>
  <si>
    <t>栄町</t>
  </si>
  <si>
    <t>下佐野町</t>
  </si>
  <si>
    <t>下之城町</t>
  </si>
  <si>
    <t>下中居町</t>
  </si>
  <si>
    <t>新後閑町</t>
  </si>
  <si>
    <t>双葉町</t>
  </si>
  <si>
    <t>和田多中町</t>
  </si>
  <si>
    <t>上小鳥町</t>
  </si>
  <si>
    <t>上小塙町</t>
  </si>
  <si>
    <t>上並榎町</t>
  </si>
  <si>
    <t>下小鳥町</t>
  </si>
  <si>
    <t>下小塙町</t>
  </si>
  <si>
    <t>筑縄町</t>
  </si>
  <si>
    <t>新保町</t>
  </si>
  <si>
    <t>新保田中町</t>
  </si>
  <si>
    <t>中尾町</t>
  </si>
  <si>
    <t>日高町</t>
  </si>
  <si>
    <t>井野町</t>
  </si>
  <si>
    <t>大八木町</t>
  </si>
  <si>
    <t>小八木町</t>
  </si>
  <si>
    <t>正観寺町</t>
  </si>
  <si>
    <t>浜尻町</t>
  </si>
  <si>
    <t>剣崎町</t>
  </si>
  <si>
    <t>下大島町</t>
  </si>
  <si>
    <t>鼻高町</t>
  </si>
  <si>
    <t>藤塚町</t>
  </si>
  <si>
    <t>町屋町</t>
  </si>
  <si>
    <t>八幡町</t>
  </si>
  <si>
    <t>若田町</t>
  </si>
  <si>
    <t>上豊岡町</t>
  </si>
  <si>
    <t>下豊岡町</t>
  </si>
  <si>
    <t>中豊岡町</t>
  </si>
  <si>
    <t>北久保町</t>
  </si>
  <si>
    <t>沖町</t>
  </si>
  <si>
    <t>菊地町</t>
  </si>
  <si>
    <t>北新波町</t>
  </si>
  <si>
    <t>行力町</t>
  </si>
  <si>
    <t>浜川町</t>
  </si>
  <si>
    <t>南新波町</t>
  </si>
  <si>
    <t>楽間町</t>
  </si>
  <si>
    <t>我峰町</t>
  </si>
  <si>
    <t>上大類町</t>
  </si>
  <si>
    <t>宿大類町</t>
  </si>
  <si>
    <t>柴崎町</t>
  </si>
  <si>
    <t>下大類町</t>
  </si>
  <si>
    <t>中大類町</t>
  </si>
  <si>
    <t>南大類町</t>
  </si>
  <si>
    <t>阿久津町</t>
  </si>
  <si>
    <t>木部町</t>
  </si>
  <si>
    <t>根小屋町</t>
  </si>
  <si>
    <t>山名町</t>
  </si>
  <si>
    <t>岩鼻町</t>
  </si>
  <si>
    <t>栗崎町</t>
  </si>
  <si>
    <t>台新田町</t>
  </si>
  <si>
    <t>東中里町</t>
  </si>
  <si>
    <t>矢中町</t>
  </si>
  <si>
    <t>綿貫町</t>
  </si>
  <si>
    <t>倉賀野町</t>
  </si>
  <si>
    <t>宮原町</t>
  </si>
  <si>
    <t>大沢町</t>
  </si>
  <si>
    <t>京目町</t>
  </si>
  <si>
    <t>島野町</t>
  </si>
  <si>
    <t>西島町</t>
  </si>
  <si>
    <t>萩原町</t>
  </si>
  <si>
    <t>矢島町</t>
  </si>
  <si>
    <t>元島名町</t>
  </si>
  <si>
    <t>上滝町</t>
  </si>
  <si>
    <t>宿横手町</t>
  </si>
  <si>
    <t>下斉田町</t>
  </si>
  <si>
    <t>下滝町</t>
  </si>
  <si>
    <t>中島町</t>
  </si>
  <si>
    <t>西横手町</t>
  </si>
  <si>
    <t>八幡原町</t>
  </si>
  <si>
    <t>総数</t>
  </si>
  <si>
    <t>年齢不詳</t>
  </si>
  <si>
    <t>（再掲）</t>
  </si>
  <si>
    <t>０～１４歳</t>
  </si>
  <si>
    <t>１５～６４歳</t>
  </si>
  <si>
    <t>６５歳以上</t>
  </si>
  <si>
    <t>年   齢   構   造   指   数</t>
  </si>
  <si>
    <t>年少　人口</t>
  </si>
  <si>
    <t>年少人口割　　　合</t>
  </si>
  <si>
    <t>生産年齢人口割合</t>
  </si>
  <si>
    <t>老年　人口</t>
  </si>
  <si>
    <t>老年人口割　　　合</t>
  </si>
  <si>
    <t>年少人口指数</t>
  </si>
  <si>
    <t>老年人口指数</t>
  </si>
  <si>
    <t>老年化指　数</t>
  </si>
  <si>
    <t>（人）</t>
  </si>
  <si>
    <t>（％）</t>
  </si>
  <si>
    <t>産業大分類</t>
  </si>
  <si>
    <t>男 　女 　別</t>
  </si>
  <si>
    <t>就業者数</t>
  </si>
  <si>
    <t>構成比</t>
  </si>
  <si>
    <t>（総　　数）</t>
  </si>
  <si>
    <t>（男）</t>
  </si>
  <si>
    <t>（女）</t>
  </si>
  <si>
    <t>雇用者</t>
  </si>
  <si>
    <t>役員</t>
  </si>
  <si>
    <t>年　 齢　　　男女別</t>
  </si>
  <si>
    <t>建　設　業</t>
  </si>
  <si>
    <t>製　造　業</t>
  </si>
  <si>
    <t>労　　　　　　　働　　　　　　　力　　　　　　　人　　　　　　　口</t>
  </si>
  <si>
    <t>非　　労　　働　　力　　人　　口</t>
  </si>
  <si>
    <t>年 　齢</t>
  </si>
  <si>
    <t>総　　数</t>
  </si>
  <si>
    <t>就　　　　　　　　　　業　　　　　　　　　　者</t>
  </si>
  <si>
    <t>男女別</t>
  </si>
  <si>
    <t>主に仕事</t>
  </si>
  <si>
    <t>休　業　者</t>
  </si>
  <si>
    <t>家　　事</t>
  </si>
  <si>
    <t>通　　学</t>
  </si>
  <si>
    <t>そ　の　他</t>
  </si>
  <si>
    <t>（総　　　数）</t>
  </si>
  <si>
    <t>１５ ～ ６４</t>
  </si>
  <si>
    <t>Ｂ</t>
  </si>
  <si>
    <t>Ｃ</t>
  </si>
  <si>
    <t>区　　　分</t>
  </si>
  <si>
    <t>他に分類されない親族世帯</t>
  </si>
  <si>
    <t>単独世帯</t>
  </si>
  <si>
    <t>世帯人員</t>
  </si>
  <si>
    <t>６５～６９歳</t>
  </si>
  <si>
    <t>７０～７４歳</t>
  </si>
  <si>
    <t>７５～７９歳</t>
  </si>
  <si>
    <t>８０～８４歳</t>
  </si>
  <si>
    <t>８５歳以上</t>
  </si>
  <si>
    <t>６０～６４歳</t>
  </si>
  <si>
    <t>年　　齢</t>
  </si>
  <si>
    <t>未婚</t>
  </si>
  <si>
    <t>有配偶</t>
  </si>
  <si>
    <t>死別</t>
  </si>
  <si>
    <t>離別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</si>
  <si>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</si>
  <si>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</si>
  <si>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</si>
  <si>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</si>
  <si>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</si>
  <si>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</si>
  <si>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</si>
  <si>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</si>
  <si>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</si>
  <si>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　７５歳以上</t>
  </si>
  <si>
    <t>地　　　域</t>
  </si>
  <si>
    <t>人　　　　　　　口</t>
  </si>
  <si>
    <t>面積（ｋ㎡）</t>
  </si>
  <si>
    <t>人口密度</t>
  </si>
  <si>
    <t>実　　数</t>
  </si>
  <si>
    <t>増減率　　　（％）</t>
  </si>
  <si>
    <t>高崎市</t>
  </si>
  <si>
    <t>高崎市　ＤＩＤｓ</t>
  </si>
  <si>
    <t>　　 農村的地域の特質を明瞭に示さなくなったため、昭和３５年国勢調査から設定された。</t>
  </si>
  <si>
    <t>　　　　　（２）　市区町村の境域内で人口密度の高い基本単位区（原則として人口密度１ｋ㎡</t>
  </si>
  <si>
    <t>　　　　　　　　当り４，０００人以上）が隣接していること。</t>
  </si>
  <si>
    <t>昼間人口</t>
  </si>
  <si>
    <t>常住人口</t>
  </si>
  <si>
    <t>流　 入 　人　 口</t>
  </si>
  <si>
    <t>流　 出　 人　 口</t>
  </si>
  <si>
    <t>年　　　次</t>
  </si>
  <si>
    <t>当市に常住する就業者及び</t>
  </si>
  <si>
    <t>区　　　　分</t>
  </si>
  <si>
    <t>うち他市町村からの流入者</t>
  </si>
  <si>
    <t>通   学   者</t>
  </si>
  <si>
    <t>うち他市町村への流出者</t>
  </si>
  <si>
    <t>一般世帯</t>
  </si>
  <si>
    <t>共　　　同　　　住　　　宅</t>
  </si>
  <si>
    <t>一戸建</t>
  </si>
  <si>
    <t>長屋建</t>
  </si>
  <si>
    <t>１・２階建</t>
  </si>
  <si>
    <t>３～５</t>
  </si>
  <si>
    <t>その他</t>
  </si>
  <si>
    <t>住　宅　の　建　て　方</t>
  </si>
  <si>
    <t>民営の借家</t>
  </si>
  <si>
    <t>給与住宅</t>
  </si>
  <si>
    <t>100歳以上</t>
  </si>
  <si>
    <t>生産年齢人口</t>
  </si>
  <si>
    <t>-</t>
  </si>
  <si>
    <t>C-1 人 口 の 推 移</t>
  </si>
  <si>
    <t>C-2 男女別人口及び世帯数－町丁・字等</t>
  </si>
  <si>
    <t>C-4 年齢３区分別人口及び年齢構造指数</t>
  </si>
  <si>
    <t>C-13 人口集中地区別人口，人口増減，面積及び人口密度</t>
  </si>
  <si>
    <t>C-14 昼間人口</t>
  </si>
  <si>
    <t>平成12年</t>
  </si>
  <si>
    <t>昭和45年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</si>
  <si>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</si>
  <si>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</si>
  <si>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</si>
  <si>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</si>
  <si>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</si>
  <si>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</si>
  <si>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</si>
  <si>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</si>
  <si>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</si>
  <si>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</si>
  <si>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昭和50年</t>
  </si>
  <si>
    <t>昭和55年</t>
  </si>
  <si>
    <t>昭和60年</t>
  </si>
  <si>
    <t>平成2年</t>
  </si>
  <si>
    <t>平成7年</t>
  </si>
  <si>
    <t>昭和</t>
  </si>
  <si>
    <t>年</t>
  </si>
  <si>
    <t>月</t>
  </si>
  <si>
    <t>月</t>
  </si>
  <si>
    <t>日</t>
  </si>
  <si>
    <t>日</t>
  </si>
  <si>
    <t>編入</t>
  </si>
  <si>
    <t>備　　　　　考</t>
  </si>
  <si>
    <t>昭和32年9月1日下大類町、
柴崎町の一部を群南村へ
昭和40年9月1日下大類町、
柴崎町の一部編入</t>
  </si>
  <si>
    <t>（綿貫町、栗崎町は除く）
昭和４０年９月１日綿貫町、
栗崎町編入</t>
  </si>
  <si>
    <t>(3,300)
※4,202</t>
  </si>
  <si>
    <t>(3,336)
※4,726</t>
  </si>
  <si>
    <t>町　　　　　　　丁</t>
  </si>
  <si>
    <t>総数</t>
  </si>
  <si>
    <t>総</t>
  </si>
  <si>
    <t>数</t>
  </si>
  <si>
    <t>～</t>
  </si>
  <si>
    <t>年 齢 区 分</t>
  </si>
  <si>
    <t>C-6産業大分類,従業上の地位,男女別１５歳以上就業者数</t>
  </si>
  <si>
    <t>計</t>
  </si>
  <si>
    <t>金融
保険業</t>
  </si>
  <si>
    <t>夫婦と子供からなる世帯</t>
  </si>
  <si>
    <t>男親と子供からなる世帯</t>
  </si>
  <si>
    <t>女親と子供からなる世帯</t>
  </si>
  <si>
    <t>夫婦と両親からなる世帯</t>
  </si>
  <si>
    <t>夫婦とひとり親からなる世帯</t>
  </si>
  <si>
    <t>夫婦,子供と両親からなる世帯</t>
  </si>
  <si>
    <t>夫婦,子供とひとり親からなる世帯</t>
  </si>
  <si>
    <t>夫婦と他の親族（親,子供を含まない）からなる世帯</t>
  </si>
  <si>
    <t>夫婦,子供と他の親族（親を含まない）からなる世帯</t>
  </si>
  <si>
    <t>夫婦,親と他の親族（子供を含まない）からなる世帯</t>
  </si>
  <si>
    <t>夫婦,子供,親と他の親族からなる世帯</t>
  </si>
  <si>
    <t>兄弟姉妹のみからなる世帯</t>
  </si>
  <si>
    <t>65～69歳</t>
  </si>
  <si>
    <t>70～74歳</t>
  </si>
  <si>
    <t>75～79歳</t>
  </si>
  <si>
    <t>80～84歳</t>
  </si>
  <si>
    <t>85歳以上</t>
  </si>
  <si>
    <t>60～64歳</t>
  </si>
  <si>
    <t>妻が60歳
未　 　満</t>
  </si>
  <si>
    <t>住居の種類，住宅の所有の関係</t>
  </si>
  <si>
    <t>住宅に住む一般世帯</t>
  </si>
  <si>
    <t>主世帯</t>
  </si>
  <si>
    <t>持ち家</t>
  </si>
  <si>
    <t>間借り</t>
  </si>
  <si>
    <t>　　　　一般世帯人員</t>
  </si>
  <si>
    <t>共同住宅</t>
  </si>
  <si>
    <t>建物全体の階数</t>
  </si>
  <si>
    <t>11階以上</t>
  </si>
  <si>
    <t>世帯が住んでいる階</t>
  </si>
  <si>
    <t>６階建
以上</t>
  </si>
  <si>
    <t xml:space="preserve">  に通学する者</t>
  </si>
  <si>
    <t xml:space="preserve">  当市で就業する者及び本市</t>
  </si>
  <si>
    <t>流  入  超  過  数
（△は流出超過数）</t>
  </si>
  <si>
    <t>6～10</t>
  </si>
  <si>
    <t>1・2階建</t>
  </si>
  <si>
    <t>※（　）内は、調査時高崎市に含まれた人口</t>
  </si>
  <si>
    <t xml:space="preserve">   各地域の人口は町内会を基本として集計</t>
  </si>
  <si>
    <t>C-12 配偶関係,年齢、男女別１５歳以上人口</t>
  </si>
  <si>
    <t>平成17年</t>
  </si>
  <si>
    <t>（女）</t>
  </si>
  <si>
    <t>情報通信業</t>
  </si>
  <si>
    <t>一般世帯数</t>
  </si>
  <si>
    <t>一般世帯人員</t>
  </si>
  <si>
    <t>（総　　数）</t>
  </si>
  <si>
    <t>平成　7年</t>
  </si>
  <si>
    <t>昭和 25年</t>
  </si>
  <si>
    <t>昭和 30年</t>
  </si>
  <si>
    <t>昭和 35年</t>
  </si>
  <si>
    <t>昭和 40年</t>
  </si>
  <si>
    <t>昭和 45年</t>
  </si>
  <si>
    <t>昭和 50年</t>
  </si>
  <si>
    <t>昭和 55年</t>
  </si>
  <si>
    <t>昭和 60年</t>
  </si>
  <si>
    <t>平成  2年</t>
  </si>
  <si>
    <t>平成 12年</t>
  </si>
  <si>
    <t>平成 １7年</t>
  </si>
  <si>
    <t>3～5</t>
  </si>
  <si>
    <t>通学のかたわら仕事</t>
  </si>
  <si>
    <t>１世帯当たり人員</t>
  </si>
  <si>
    <t>住宅に住む
主世帯数</t>
  </si>
  <si>
    <t>住宅に住む
主世帯人員</t>
  </si>
  <si>
    <t>流入超過数
（△は流出超過数）</t>
  </si>
  <si>
    <t>100人
当りの
昼間人口</t>
  </si>
  <si>
    <t>平成17年</t>
  </si>
  <si>
    <t>（各年10月1日現在）</t>
  </si>
  <si>
    <t>　　　　(各年10月1日現在)</t>
  </si>
  <si>
    <t>（各年10月1日現在）</t>
  </si>
  <si>
    <t>C-8 産業大分類,年齢,男女別１５歳以上就業者数</t>
  </si>
  <si>
    <t>C-7 労働力状態,年齢,男女別１５歳以上人口</t>
  </si>
  <si>
    <t>農業</t>
  </si>
  <si>
    <t>林業</t>
  </si>
  <si>
    <t>漁業</t>
  </si>
  <si>
    <t>完全
失業者</t>
  </si>
  <si>
    <t>A</t>
  </si>
  <si>
    <t>旧倉渕村</t>
  </si>
  <si>
    <t>平成</t>
  </si>
  <si>
    <t>旧箕郷町</t>
  </si>
  <si>
    <t>旧群馬町</t>
  </si>
  <si>
    <t>旧新町</t>
  </si>
  <si>
    <t>旧榛名町</t>
  </si>
  <si>
    <t>旧吉井町</t>
  </si>
  <si>
    <t>平成22年</t>
  </si>
  <si>
    <t>平成 22年</t>
  </si>
  <si>
    <t>平成 22 年</t>
  </si>
  <si>
    <t>平成22年</t>
  </si>
  <si>
    <t>平成22年</t>
  </si>
  <si>
    <t>就 業 者</t>
  </si>
  <si>
    <t>通 学 者</t>
  </si>
  <si>
    <t>（各年10月1日現在）</t>
  </si>
  <si>
    <t>（各年10月1日現在）</t>
  </si>
  <si>
    <t>(各年10月1日現在）</t>
  </si>
  <si>
    <t>X</t>
  </si>
  <si>
    <t>複合サービス事業</t>
  </si>
  <si>
    <r>
      <t>公務</t>
    </r>
    <r>
      <rPr>
        <sz val="8"/>
        <rFont val="ＭＳ Ｐ明朝"/>
        <family val="1"/>
      </rPr>
      <t>（他に分類されるものを除く）</t>
    </r>
  </si>
  <si>
    <t>不詳</t>
  </si>
  <si>
    <t>不　　詳</t>
  </si>
  <si>
    <t>運輸業　　郵便業</t>
  </si>
  <si>
    <t>学術研究、専門、技術サービス業</t>
  </si>
  <si>
    <r>
      <t>宿　　泊　飲　　食　　</t>
    </r>
    <r>
      <rPr>
        <sz val="8"/>
        <rFont val="ＭＳ Ｐ明朝"/>
        <family val="1"/>
      </rPr>
      <t>サービス業</t>
    </r>
  </si>
  <si>
    <t>生活関連サービス、娯 楽 業</t>
  </si>
  <si>
    <t>医　　療　　　福　　祉</t>
  </si>
  <si>
    <r>
      <t>複　　 合　</t>
    </r>
    <r>
      <rPr>
        <sz val="9"/>
        <rFont val="ＭＳ Ｐ明朝"/>
        <family val="1"/>
      </rPr>
      <t>サービス業</t>
    </r>
  </si>
  <si>
    <r>
      <t>サービス業</t>
    </r>
    <r>
      <rPr>
        <sz val="8"/>
        <rFont val="ＭＳ Ｐ明朝"/>
        <family val="1"/>
      </rPr>
      <t>（他に分類されないもの）</t>
    </r>
  </si>
  <si>
    <t>総数</t>
  </si>
  <si>
    <t>分　類　　不　能　　　　の産業</t>
  </si>
  <si>
    <t>　</t>
  </si>
  <si>
    <t>産業大分類</t>
  </si>
  <si>
    <t>第３次産業</t>
  </si>
  <si>
    <t>農業
林業</t>
  </si>
  <si>
    <t>うち農業</t>
  </si>
  <si>
    <t>漁業</t>
  </si>
  <si>
    <t>建設業</t>
  </si>
  <si>
    <t>製造業</t>
  </si>
  <si>
    <t>電気
ガス
熱供給
水道業</t>
  </si>
  <si>
    <t>運輸業
郵便業</t>
  </si>
  <si>
    <t>金融業
保険業</t>
  </si>
  <si>
    <t>不動産業
物品賃貸業</t>
  </si>
  <si>
    <t>学術研究
専門・技術サービス業</t>
  </si>
  <si>
    <t>宿泊業
飲食サービス業</t>
  </si>
  <si>
    <t>生活関連サービス業
娯楽業</t>
  </si>
  <si>
    <t>医療
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</si>
  <si>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</si>
  <si>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</si>
  <si>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</si>
  <si>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</si>
  <si>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（総数）</t>
  </si>
  <si>
    <t>雇人のある業主</t>
  </si>
  <si>
    <t>雇人のない業主</t>
  </si>
  <si>
    <t>家族従業者</t>
  </si>
  <si>
    <t>家庭内職者</t>
  </si>
  <si>
    <t>（男総数）</t>
  </si>
  <si>
    <t>（女総数）</t>
  </si>
  <si>
    <t xml:space="preserve"> 住宅以外に住む一般世帯</t>
  </si>
  <si>
    <t>　８５歳以上</t>
  </si>
  <si>
    <t>　７５歳以上</t>
  </si>
  <si>
    <t>離別</t>
  </si>
  <si>
    <t>女</t>
  </si>
  <si>
    <t>　</t>
  </si>
  <si>
    <t>核家族以外の世帯</t>
  </si>
  <si>
    <t>非親族を含む世帯</t>
  </si>
  <si>
    <t>（再掲）3世代世帯</t>
  </si>
  <si>
    <t>親族のみの世帯</t>
  </si>
  <si>
    <t>核家族世帯</t>
  </si>
  <si>
    <t>うち夫婦のみの世帯</t>
  </si>
  <si>
    <t>うち夫婦と子供から成る世帯</t>
  </si>
  <si>
    <t>サ-ビス業（他に分類されないもの）</t>
  </si>
  <si>
    <t>T.9</t>
  </si>
  <si>
    <t>T.14</t>
  </si>
  <si>
    <t>S.5</t>
  </si>
  <si>
    <t>S.10</t>
  </si>
  <si>
    <t>S.15</t>
  </si>
  <si>
    <t>S.22</t>
  </si>
  <si>
    <t>S.25</t>
  </si>
  <si>
    <t>S.30</t>
  </si>
  <si>
    <t>S.35</t>
  </si>
  <si>
    <t>S.40</t>
  </si>
  <si>
    <t>S.45</t>
  </si>
  <si>
    <t>S.50</t>
  </si>
  <si>
    <t>S.55</t>
  </si>
  <si>
    <t>S.60</t>
  </si>
  <si>
    <t>H.2</t>
  </si>
  <si>
    <t>H.7</t>
  </si>
  <si>
    <t>H.12</t>
  </si>
  <si>
    <t>増減率</t>
  </si>
  <si>
    <t>総数（組替人口）</t>
  </si>
  <si>
    <t>H.17</t>
  </si>
  <si>
    <t>H.22</t>
  </si>
  <si>
    <t>世　　  　帯　  　　人　  　　員</t>
  </si>
  <si>
    <r>
      <rPr>
        <sz val="10"/>
        <rFont val="ＭＳ Ｐ明朝"/>
        <family val="1"/>
      </rPr>
      <t>電気･ガス</t>
    </r>
    <r>
      <rPr>
        <sz val="11"/>
        <rFont val="ＭＳ Ｐ明朝"/>
        <family val="1"/>
      </rPr>
      <t xml:space="preserve">
熱 供 給
水 道 業</t>
    </r>
  </si>
  <si>
    <t>鉱業
採石業
砂利採取業</t>
  </si>
  <si>
    <t>鉱業
採石業
砂利採取業</t>
  </si>
  <si>
    <t>卸売業
小売業</t>
  </si>
  <si>
    <t>卸 売 業
小 売 業</t>
  </si>
  <si>
    <r>
      <t xml:space="preserve">公　　務
</t>
    </r>
    <r>
      <rPr>
        <sz val="8"/>
        <rFont val="ＭＳ Ｐ明朝"/>
        <family val="1"/>
      </rPr>
      <t>（他に分類されないもの）</t>
    </r>
  </si>
  <si>
    <t>夫婦のみの
世帯</t>
  </si>
  <si>
    <t>（平成27年10月1日現在）</t>
  </si>
  <si>
    <t>（平成27年10月１日現在）</t>
  </si>
  <si>
    <r>
      <t>C-3 年齢別人口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年～平成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年）</t>
    </r>
  </si>
  <si>
    <t>平　　成　　１7　　年</t>
  </si>
  <si>
    <t>平　　成　　22　　年</t>
  </si>
  <si>
    <t>平　　成　　27　　年</t>
  </si>
  <si>
    <t>平　成　22　年</t>
  </si>
  <si>
    <t>平　成　27　年</t>
  </si>
  <si>
    <t>平 成 22年</t>
  </si>
  <si>
    <t>　８５歳以上</t>
  </si>
  <si>
    <t>平 成 27年</t>
  </si>
  <si>
    <t>-</t>
  </si>
  <si>
    <t>平成 27年</t>
  </si>
  <si>
    <t>(各年10月1日現在）</t>
  </si>
  <si>
    <t>一般世帯数</t>
  </si>
  <si>
    <t>平成27年</t>
  </si>
  <si>
    <t>一般世帯人員</t>
  </si>
  <si>
    <t>（再掲）</t>
  </si>
  <si>
    <t>区　　　分</t>
  </si>
  <si>
    <t>総数
（世帯の家族類型）</t>
  </si>
  <si>
    <t>世帯の家族類型
「不詳」</t>
  </si>
  <si>
    <t>平成22年</t>
  </si>
  <si>
    <t>(各年10月1日現在）</t>
  </si>
  <si>
    <t>妻　　の　　年　　齢　　　　　</t>
  </si>
  <si>
    <t>-</t>
  </si>
  <si>
    <t>C-11 夫の年齢,妻の年齢別夫婦のみの世帯数</t>
  </si>
  <si>
    <t>夫 の 年 齢</t>
  </si>
  <si>
    <t>※(再掲)欄は不詳を除く。</t>
  </si>
  <si>
    <t>（平成 27年10月1現在）</t>
  </si>
  <si>
    <t>従業上の地位「不詳」</t>
  </si>
  <si>
    <t>C-5 産業大分類，男女別１５歳以上就業者数</t>
  </si>
  <si>
    <t>平　　成　　22　　年</t>
  </si>
  <si>
    <t>増加数</t>
  </si>
  <si>
    <t>増加率</t>
  </si>
  <si>
    <t>B</t>
  </si>
  <si>
    <t>C</t>
  </si>
  <si>
    <t>D</t>
  </si>
  <si>
    <t>建設業</t>
  </si>
  <si>
    <t>E</t>
  </si>
  <si>
    <t>製造業</t>
  </si>
  <si>
    <t>F</t>
  </si>
  <si>
    <t>電気･ガス･熱供給･水道業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</si>
  <si>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</si>
  <si>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</si>
  <si>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</si>
  <si>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</si>
  <si>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</si>
  <si>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</si>
  <si>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</si>
  <si>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</si>
  <si>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</si>
  <si>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</si>
  <si>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</si>
  <si>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</si>
  <si>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</si>
  <si>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</si>
  <si>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分類不能の産業</t>
  </si>
  <si>
    <t>あら町</t>
  </si>
  <si>
    <t>下和田町一丁目</t>
  </si>
  <si>
    <t>下和田町二丁目</t>
  </si>
  <si>
    <t>下和田町三丁目</t>
  </si>
  <si>
    <t>下和田町四丁目</t>
  </si>
  <si>
    <t>下和田町五丁目</t>
  </si>
  <si>
    <t>東貝沢町一丁目</t>
  </si>
  <si>
    <t>東貝沢町二丁目</t>
  </si>
  <si>
    <t>東貝沢町三丁目</t>
  </si>
  <si>
    <t>東貝沢町四丁目</t>
  </si>
  <si>
    <t>片岡町一丁目</t>
  </si>
  <si>
    <t>片岡町二丁目</t>
  </si>
  <si>
    <t>片岡町三丁目</t>
  </si>
  <si>
    <t>八千代町一丁目</t>
  </si>
  <si>
    <t>八千代町二丁目</t>
  </si>
  <si>
    <t>八千代町三丁目</t>
  </si>
  <si>
    <t>八千代町四丁目</t>
  </si>
  <si>
    <t>中居町一丁目</t>
  </si>
  <si>
    <t>中居町二丁目</t>
  </si>
  <si>
    <t>中居町三丁目</t>
  </si>
  <si>
    <t>中居町四丁目</t>
  </si>
  <si>
    <t>緑町一丁目</t>
  </si>
  <si>
    <t>緑町二丁目</t>
  </si>
  <si>
    <t>緑町三丁目</t>
  </si>
  <si>
    <t>緑町四丁目</t>
  </si>
  <si>
    <t>問屋町西一丁目</t>
  </si>
  <si>
    <t>問屋町西二丁目</t>
  </si>
  <si>
    <t>問屋町一丁目</t>
  </si>
  <si>
    <t>問屋町二丁目</t>
  </si>
  <si>
    <t>問屋町三丁目</t>
  </si>
  <si>
    <t>問屋町四丁目</t>
  </si>
  <si>
    <t>金井淵町</t>
  </si>
  <si>
    <t>城山町一丁目</t>
  </si>
  <si>
    <t>城山町二丁目</t>
  </si>
  <si>
    <t>倉渕町三ノ倉</t>
  </si>
  <si>
    <t>倉渕町権田</t>
  </si>
  <si>
    <t>倉渕町水沼</t>
  </si>
  <si>
    <t>倉渕町岩氷</t>
  </si>
  <si>
    <t>倉渕町川浦</t>
  </si>
  <si>
    <t>箕郷町西明屋</t>
  </si>
  <si>
    <t>箕郷町金敷平</t>
  </si>
  <si>
    <t>箕郷町松之沢</t>
  </si>
  <si>
    <t>箕郷町矢原</t>
  </si>
  <si>
    <t>箕郷町東明屋</t>
  </si>
  <si>
    <t>箕郷町上芝</t>
  </si>
  <si>
    <t>箕郷町下芝</t>
  </si>
  <si>
    <t>箕郷町富岡</t>
  </si>
  <si>
    <t>箕郷町善地</t>
  </si>
  <si>
    <t>箕郷町和田山</t>
  </si>
  <si>
    <t>箕郷町白川</t>
  </si>
  <si>
    <t>箕郷町中野</t>
  </si>
  <si>
    <t>箕郷町柏木沢</t>
  </si>
  <si>
    <t>箕郷町生原</t>
  </si>
  <si>
    <t>金古町</t>
  </si>
  <si>
    <t>足門町</t>
  </si>
  <si>
    <t>引間町</t>
  </si>
  <si>
    <t>塚田町</t>
  </si>
  <si>
    <t>稲荷台町</t>
  </si>
  <si>
    <t>冷水町</t>
  </si>
  <si>
    <t>後疋間町</t>
  </si>
  <si>
    <t>東国分町</t>
  </si>
  <si>
    <t>西国分町</t>
  </si>
  <si>
    <t>北原町</t>
  </si>
  <si>
    <t>棟高町</t>
  </si>
  <si>
    <t>菅谷町</t>
  </si>
  <si>
    <t>三ツ寺町</t>
  </si>
  <si>
    <t>中泉町</t>
  </si>
  <si>
    <t>福島町</t>
  </si>
  <si>
    <t>中里町</t>
  </si>
  <si>
    <t>保渡田町</t>
  </si>
  <si>
    <t>井出町</t>
  </si>
  <si>
    <t>新町</t>
  </si>
  <si>
    <t>下室田町</t>
  </si>
  <si>
    <t>中室田町</t>
  </si>
  <si>
    <t>上室田町</t>
  </si>
  <si>
    <t>榛名山町</t>
  </si>
  <si>
    <t>榛名湖町</t>
  </si>
  <si>
    <t>上大島町</t>
  </si>
  <si>
    <t>下里見町</t>
  </si>
  <si>
    <t>中里見町</t>
  </si>
  <si>
    <t>上里見町</t>
  </si>
  <si>
    <t>本郷町</t>
  </si>
  <si>
    <t>高浜町</t>
  </si>
  <si>
    <t>白岩町</t>
  </si>
  <si>
    <t>十文字町</t>
  </si>
  <si>
    <t>宮沢町</t>
  </si>
  <si>
    <t>三ツ子沢町</t>
  </si>
  <si>
    <t>神戸町</t>
  </si>
  <si>
    <t>吉井町吉井川</t>
  </si>
  <si>
    <t>吉井町吉井</t>
  </si>
  <si>
    <t>吉井町下長根</t>
  </si>
  <si>
    <t>吉井町長根</t>
  </si>
  <si>
    <t>吉井町小棚</t>
  </si>
  <si>
    <t>吉井町片山</t>
  </si>
  <si>
    <t>吉井町本郷</t>
  </si>
  <si>
    <t>吉井町塩川</t>
  </si>
  <si>
    <t>吉井町池</t>
  </si>
  <si>
    <t>吉井町矢田</t>
  </si>
  <si>
    <t>吉井町高</t>
  </si>
  <si>
    <t>吉井町神保</t>
  </si>
  <si>
    <t>吉井町塩</t>
  </si>
  <si>
    <t>吉井町東谷</t>
  </si>
  <si>
    <t>吉井町大沢</t>
  </si>
  <si>
    <t>吉井町多比良</t>
  </si>
  <si>
    <t>吉井町深沢</t>
  </si>
  <si>
    <t>吉井町石神</t>
  </si>
  <si>
    <t>吉井町中島</t>
  </si>
  <si>
    <t>吉井町小串</t>
  </si>
  <si>
    <t>吉井町黒熊</t>
  </si>
  <si>
    <t>吉井町岩井</t>
  </si>
  <si>
    <t>吉井町小暮</t>
  </si>
  <si>
    <t>吉井町馬庭</t>
  </si>
  <si>
    <t>吉井町南陽台一丁目</t>
  </si>
  <si>
    <t>吉井町南陽台二丁目</t>
  </si>
  <si>
    <t>吉井町南陽台三丁目</t>
  </si>
  <si>
    <t>吉井町岩崎</t>
  </si>
  <si>
    <t>吉井町下奥平</t>
  </si>
  <si>
    <t>吉井町上奥平</t>
  </si>
  <si>
    <t>吉井町坂口</t>
  </si>
  <si>
    <t>平成27年</t>
  </si>
  <si>
    <t>平成22年～平成27年の増減</t>
  </si>
  <si>
    <t>（平成 27年）</t>
  </si>
  <si>
    <t>（平成 27年）</t>
  </si>
  <si>
    <t>平成 27年 　　   2015年</t>
  </si>
  <si>
    <r>
      <t>平成 22年 (組替）</t>
    </r>
    <r>
      <rPr>
        <sz val="9"/>
        <rFont val="ＭＳ Ｐ明朝"/>
        <family val="1"/>
      </rPr>
      <t xml:space="preserve"> 2010年</t>
    </r>
  </si>
  <si>
    <t>平成12年</t>
  </si>
  <si>
    <t>平成17年</t>
  </si>
  <si>
    <t>平成22年</t>
  </si>
  <si>
    <t>平成27年</t>
  </si>
  <si>
    <t xml:space="preserve">  高崎市に常住</t>
  </si>
  <si>
    <t xml:space="preserve">      自宅</t>
  </si>
  <si>
    <t xml:space="preserve">      自宅外</t>
  </si>
  <si>
    <t>その他の市町村</t>
  </si>
  <si>
    <t>その他の区</t>
  </si>
  <si>
    <t>その他の市町村</t>
  </si>
  <si>
    <t>その他の府県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</si>
  <si>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</si>
  <si>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</si>
  <si>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</si>
  <si>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</si>
  <si>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</si>
  <si>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</si>
  <si>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</si>
  <si>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</si>
  <si>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</si>
  <si>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</si>
  <si>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</si>
  <si>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</si>
  <si>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</si>
  <si>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</si>
  <si>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</si>
  <si>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</si>
  <si>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</si>
  <si>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</si>
  <si>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</si>
  <si>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</si>
  <si>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</si>
  <si>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</si>
  <si>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</si>
  <si>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</si>
  <si>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</si>
  <si>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</si>
  <si>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</si>
  <si>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</si>
  <si>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</si>
  <si>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</si>
  <si>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</si>
  <si>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</si>
  <si>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</si>
  <si>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</si>
  <si>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北海道</t>
  </si>
  <si>
    <t xml:space="preserve">青森県 </t>
  </si>
  <si>
    <t xml:space="preserve">宮城県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</si>
  <si>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</si>
  <si>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</si>
  <si>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</si>
  <si>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</si>
  <si>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埼玉県 </t>
  </si>
  <si>
    <t xml:space="preserve">千葉県 </t>
  </si>
  <si>
    <t>-</t>
  </si>
  <si>
    <t xml:space="preserve">東京都 </t>
  </si>
  <si>
    <t xml:space="preserve">神奈川県 </t>
  </si>
  <si>
    <t xml:space="preserve">富山県 </t>
  </si>
  <si>
    <t xml:space="preserve">石川県 </t>
  </si>
  <si>
    <t xml:space="preserve">山梨県 </t>
  </si>
  <si>
    <t xml:space="preserve">長野県 </t>
  </si>
  <si>
    <t xml:space="preserve">静岡県 </t>
  </si>
  <si>
    <t xml:space="preserve">愛知県 </t>
  </si>
  <si>
    <t xml:space="preserve">三重県 </t>
  </si>
  <si>
    <t xml:space="preserve">大阪府 </t>
  </si>
  <si>
    <t xml:space="preserve">兵庫県 </t>
  </si>
  <si>
    <t xml:space="preserve">福岡県 </t>
  </si>
  <si>
    <t>就業者</t>
  </si>
  <si>
    <t>通学者</t>
  </si>
  <si>
    <t>高崎市で従業・通学</t>
  </si>
  <si>
    <t>【県内】</t>
  </si>
  <si>
    <t>【他県】</t>
  </si>
  <si>
    <t>市区町村名</t>
  </si>
  <si>
    <t xml:space="preserve">  他市町村に常住</t>
  </si>
  <si>
    <t xml:space="preserve">  高崎市で従業・通学</t>
  </si>
  <si>
    <t>その他の市区町村</t>
  </si>
  <si>
    <t>その他の県</t>
  </si>
  <si>
    <t>北海道</t>
  </si>
  <si>
    <t>札幌市</t>
  </si>
  <si>
    <t>岩手県</t>
  </si>
  <si>
    <t xml:space="preserve">宮城県 </t>
  </si>
  <si>
    <t>仙台市</t>
  </si>
  <si>
    <t>青葉区</t>
  </si>
  <si>
    <t xml:space="preserve">秋田県 </t>
  </si>
  <si>
    <t xml:space="preserve">山形県 </t>
  </si>
  <si>
    <t xml:space="preserve">福島県 </t>
  </si>
  <si>
    <t>福島市</t>
  </si>
  <si>
    <t>郡山市</t>
  </si>
  <si>
    <t>いわき市</t>
  </si>
  <si>
    <t xml:space="preserve">茨城県 </t>
  </si>
  <si>
    <t>水戸市</t>
  </si>
  <si>
    <t>つくば市</t>
  </si>
  <si>
    <t>ひたちなか市</t>
  </si>
  <si>
    <t xml:space="preserve">栃木県 </t>
  </si>
  <si>
    <t>宇都宮市</t>
  </si>
  <si>
    <t>足利市</t>
  </si>
  <si>
    <t>栃木市</t>
  </si>
  <si>
    <t>佐野市</t>
  </si>
  <si>
    <t>小山市</t>
  </si>
  <si>
    <t>那須塩原市</t>
  </si>
  <si>
    <t xml:space="preserve">埼玉県 </t>
  </si>
  <si>
    <t>さいたま市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</si>
  <si>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</si>
  <si>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</si>
  <si>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</si>
  <si>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</si>
  <si>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</si>
  <si>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</si>
  <si>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</si>
  <si>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</si>
  <si>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</si>
  <si>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</si>
  <si>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</si>
  <si>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</si>
  <si>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</si>
  <si>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</si>
  <si>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</si>
  <si>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</si>
  <si>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</si>
  <si>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</si>
  <si>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</si>
  <si>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</si>
  <si>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</si>
  <si>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</si>
  <si>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</si>
  <si>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</si>
  <si>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</si>
  <si>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</si>
  <si>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</si>
  <si>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</si>
  <si>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</si>
  <si>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</si>
  <si>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</si>
  <si>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新座市</t>
  </si>
  <si>
    <t>桶川市</t>
  </si>
  <si>
    <t>久喜市</t>
  </si>
  <si>
    <t>北本市</t>
  </si>
  <si>
    <t>坂戸市</t>
  </si>
  <si>
    <t>鶴ヶ島市</t>
  </si>
  <si>
    <t>日高市</t>
  </si>
  <si>
    <t>伊奈町</t>
  </si>
  <si>
    <t>毛呂山町</t>
  </si>
  <si>
    <t>小川町</t>
  </si>
  <si>
    <t>吉見町</t>
  </si>
  <si>
    <t>鳩山町</t>
  </si>
  <si>
    <t>美里町</t>
  </si>
  <si>
    <t>神川町</t>
  </si>
  <si>
    <t>上里町</t>
  </si>
  <si>
    <t>寄居町</t>
  </si>
  <si>
    <t xml:space="preserve">千葉県 </t>
  </si>
  <si>
    <t>千葉市</t>
  </si>
  <si>
    <t>稲毛区</t>
  </si>
  <si>
    <t>若葉区</t>
  </si>
  <si>
    <t>美浜区</t>
  </si>
  <si>
    <t>船橋市</t>
  </si>
  <si>
    <t>松戸市</t>
  </si>
  <si>
    <t>習志野市</t>
  </si>
  <si>
    <t>浦安市</t>
  </si>
  <si>
    <t xml:space="preserve">東京都 </t>
  </si>
  <si>
    <t>特別区部</t>
  </si>
  <si>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</si>
  <si>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</si>
  <si>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</si>
  <si>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</si>
  <si>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</si>
  <si>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</si>
  <si>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</si>
  <si>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</si>
  <si>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</si>
  <si>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</si>
  <si>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</si>
  <si>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</si>
  <si>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</si>
  <si>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</si>
  <si>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</si>
  <si>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</si>
  <si>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</si>
  <si>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</si>
  <si>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</si>
  <si>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</si>
  <si>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</si>
  <si>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</si>
  <si>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</si>
  <si>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</si>
  <si>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</si>
  <si>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</si>
  <si>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</si>
  <si>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調布市</t>
  </si>
  <si>
    <t>町田市</t>
  </si>
  <si>
    <t>小金井市</t>
  </si>
  <si>
    <t>小平市</t>
  </si>
  <si>
    <t>日野市</t>
  </si>
  <si>
    <t>国分寺市</t>
  </si>
  <si>
    <t>多摩市</t>
  </si>
  <si>
    <t>稲城市</t>
  </si>
  <si>
    <t>西東京市</t>
  </si>
  <si>
    <t xml:space="preserve">神奈川県 </t>
  </si>
  <si>
    <t>横浜市</t>
  </si>
  <si>
    <t>鶴見区</t>
  </si>
  <si>
    <t>神奈川区</t>
  </si>
  <si>
    <t>西区</t>
  </si>
  <si>
    <t>中区</t>
  </si>
  <si>
    <t>保土ケ谷区</t>
  </si>
  <si>
    <t>金沢区</t>
  </si>
  <si>
    <t>港北区</t>
  </si>
  <si>
    <t>戸塚区</t>
  </si>
  <si>
    <t>都筑区</t>
  </si>
  <si>
    <t>川崎市</t>
  </si>
  <si>
    <t>川崎区</t>
  </si>
  <si>
    <t>幸区</t>
  </si>
  <si>
    <t>中原区</t>
  </si>
  <si>
    <t>多摩区</t>
  </si>
  <si>
    <t>相模原市</t>
  </si>
  <si>
    <t>横須賀市</t>
  </si>
  <si>
    <t>平塚市</t>
  </si>
  <si>
    <t>藤沢市</t>
  </si>
  <si>
    <t>茅ヶ崎市</t>
  </si>
  <si>
    <t>厚木市</t>
  </si>
  <si>
    <t xml:space="preserve">新潟県 </t>
  </si>
  <si>
    <t>新潟市</t>
  </si>
  <si>
    <t>長岡市</t>
  </si>
  <si>
    <t>柏崎市</t>
  </si>
  <si>
    <t>上越市</t>
  </si>
  <si>
    <t xml:space="preserve">富山県 </t>
  </si>
  <si>
    <t xml:space="preserve">石川県 </t>
  </si>
  <si>
    <t xml:space="preserve">山梨県 </t>
  </si>
  <si>
    <t>甲府市</t>
  </si>
  <si>
    <t xml:space="preserve">長野県 </t>
  </si>
  <si>
    <t>長野市</t>
  </si>
  <si>
    <t>松本市</t>
  </si>
  <si>
    <t>上田市</t>
  </si>
  <si>
    <t>小諸市</t>
  </si>
  <si>
    <t>佐久市</t>
  </si>
  <si>
    <t>軽井沢町</t>
  </si>
  <si>
    <t xml:space="preserve">静岡県 </t>
  </si>
  <si>
    <t xml:space="preserve">愛知県 </t>
  </si>
  <si>
    <t>名古屋市</t>
  </si>
  <si>
    <t xml:space="preserve">京都府 </t>
  </si>
  <si>
    <t>京都市</t>
  </si>
  <si>
    <t xml:space="preserve">大阪府 </t>
  </si>
  <si>
    <t>大阪市</t>
  </si>
  <si>
    <t xml:space="preserve">兵庫県 </t>
  </si>
  <si>
    <t xml:space="preserve">福岡県 </t>
  </si>
  <si>
    <t xml:space="preserve">  他市町村で従業・通学 </t>
  </si>
  <si>
    <t>総　数</t>
  </si>
  <si>
    <t>　札幌市</t>
  </si>
  <si>
    <t>　仙台市</t>
  </si>
  <si>
    <t>　福島市</t>
  </si>
  <si>
    <t>　郡山市</t>
  </si>
  <si>
    <t>　水戸市</t>
  </si>
  <si>
    <t>　土浦市</t>
  </si>
  <si>
    <t>　古河市</t>
  </si>
  <si>
    <t>　宇都宮市</t>
  </si>
  <si>
    <t>　足利市</t>
  </si>
  <si>
    <t>　栃木市</t>
  </si>
  <si>
    <t>　佐野市</t>
  </si>
  <si>
    <t>　鹿沼市</t>
  </si>
  <si>
    <t>　小山市</t>
  </si>
  <si>
    <t>　下野市</t>
  </si>
  <si>
    <t>　さいたま市</t>
  </si>
  <si>
    <t>　　西区</t>
  </si>
  <si>
    <t>　　北区</t>
  </si>
  <si>
    <t>　　大宮区</t>
  </si>
  <si>
    <t>　　見沼区</t>
  </si>
  <si>
    <t>　　中央区</t>
  </si>
  <si>
    <t>　　桜区</t>
  </si>
  <si>
    <t>　　浦和区</t>
  </si>
  <si>
    <t>　　南区</t>
  </si>
  <si>
    <t>　　緑区</t>
  </si>
  <si>
    <t>　　岩槻区</t>
  </si>
  <si>
    <t>　川越市</t>
  </si>
  <si>
    <t>　熊谷市</t>
  </si>
  <si>
    <t>　川口市</t>
  </si>
  <si>
    <t>　行田市</t>
  </si>
  <si>
    <t>　秩父市</t>
  </si>
  <si>
    <t>　所沢市</t>
  </si>
  <si>
    <t>　加須市</t>
  </si>
  <si>
    <t>　本庄市</t>
  </si>
  <si>
    <t>　東松山市</t>
  </si>
  <si>
    <t>　春日部市</t>
  </si>
  <si>
    <t>　狭山市</t>
  </si>
  <si>
    <t>　羽生市</t>
  </si>
  <si>
    <t>　鴻巣市</t>
  </si>
  <si>
    <t>　深谷市</t>
  </si>
  <si>
    <t>　上尾市</t>
  </si>
  <si>
    <t>　越谷市</t>
  </si>
  <si>
    <t>　蕨市</t>
  </si>
  <si>
    <t>　戸田市</t>
  </si>
  <si>
    <t>　入間市</t>
  </si>
  <si>
    <t>　朝霞市</t>
  </si>
  <si>
    <t>　志木市</t>
  </si>
  <si>
    <t>　新座市</t>
  </si>
  <si>
    <t>　桶川市</t>
  </si>
  <si>
    <t>　久喜市</t>
  </si>
  <si>
    <t>　北本市</t>
  </si>
  <si>
    <t>　三郷市</t>
  </si>
  <si>
    <t>　蓮田市</t>
  </si>
  <si>
    <t>　坂戸市</t>
  </si>
  <si>
    <t>　鶴ヶ島市</t>
  </si>
  <si>
    <t>　ふじみ野市</t>
  </si>
  <si>
    <t>　白岡市</t>
  </si>
  <si>
    <t>　伊奈町</t>
  </si>
  <si>
    <t>　毛呂山町</t>
  </si>
  <si>
    <t>　滑川町</t>
  </si>
  <si>
    <t>　小川町</t>
  </si>
  <si>
    <t>　吉見町</t>
  </si>
  <si>
    <t>　皆野町</t>
  </si>
  <si>
    <t>　長瀞町</t>
  </si>
  <si>
    <t>　美里町</t>
  </si>
  <si>
    <t>　神川町</t>
  </si>
  <si>
    <t>　上里町</t>
  </si>
  <si>
    <t>　寄居町</t>
  </si>
  <si>
    <t>　千葉市</t>
  </si>
  <si>
    <t>　　花見川区</t>
  </si>
  <si>
    <t>　　美浜区</t>
  </si>
  <si>
    <t>　市川市</t>
  </si>
  <si>
    <t>　船橋市</t>
  </si>
  <si>
    <t>　松戸市</t>
  </si>
  <si>
    <t>　野田市</t>
  </si>
  <si>
    <t>　柏市</t>
  </si>
  <si>
    <t>　流山市</t>
  </si>
  <si>
    <t>　特別区部</t>
  </si>
  <si>
    <t>　　新宿区</t>
  </si>
  <si>
    <t>　　文京区</t>
  </si>
  <si>
    <t>　　台東区</t>
  </si>
  <si>
    <t>　　江東区</t>
  </si>
  <si>
    <t>　　品川区</t>
  </si>
  <si>
    <t>　　目黒区</t>
  </si>
  <si>
    <t>　　大田区</t>
  </si>
  <si>
    <t>　　世田谷区</t>
  </si>
  <si>
    <t>　　渋谷区</t>
  </si>
  <si>
    <t>　　中野区</t>
  </si>
  <si>
    <t>　　杉並区</t>
  </si>
  <si>
    <t>　　豊島区</t>
  </si>
  <si>
    <t>　　荒川区</t>
  </si>
  <si>
    <t>　　板橋区</t>
  </si>
  <si>
    <t>　　練馬区</t>
  </si>
  <si>
    <t>　　足立区</t>
  </si>
  <si>
    <t>　　葛飾区</t>
  </si>
  <si>
    <t>　　江戸川区</t>
  </si>
  <si>
    <t>　八王子市</t>
  </si>
  <si>
    <t>　立川市</t>
  </si>
  <si>
    <t>　武蔵野市</t>
  </si>
  <si>
    <t>　三鷹市</t>
  </si>
  <si>
    <t>　府中市</t>
  </si>
  <si>
    <t>　調布市</t>
  </si>
  <si>
    <t>　町田市</t>
  </si>
  <si>
    <t>　小平市</t>
  </si>
  <si>
    <t>　日野市</t>
  </si>
  <si>
    <t>　東村山市</t>
  </si>
  <si>
    <t>　国分寺市</t>
  </si>
  <si>
    <t>　西東京市</t>
  </si>
  <si>
    <t>　横浜市</t>
  </si>
  <si>
    <t>　　鶴見区</t>
  </si>
  <si>
    <t>　　神奈川区</t>
  </si>
  <si>
    <t>　　港北区</t>
  </si>
  <si>
    <t>　　青葉区</t>
  </si>
  <si>
    <t>　川崎市</t>
  </si>
  <si>
    <t>　　中原区</t>
  </si>
  <si>
    <t>　　高津区</t>
  </si>
  <si>
    <t>　　多摩区</t>
  </si>
  <si>
    <t>　　宮前区</t>
  </si>
  <si>
    <t>　相模原市</t>
  </si>
  <si>
    <t>　平塚市</t>
  </si>
  <si>
    <t>　藤沢市</t>
  </si>
  <si>
    <t>　茅ヶ崎市</t>
  </si>
  <si>
    <t>　厚木市</t>
  </si>
  <si>
    <t xml:space="preserve">新潟県 </t>
  </si>
  <si>
    <t>　新潟市</t>
  </si>
  <si>
    <t>　長岡市</t>
  </si>
  <si>
    <t>　上越市</t>
  </si>
  <si>
    <t>　南魚沼市</t>
  </si>
  <si>
    <t>　長野市</t>
  </si>
  <si>
    <t>　松本市</t>
  </si>
  <si>
    <t>　上田市</t>
  </si>
  <si>
    <t>　小諸市</t>
  </si>
  <si>
    <t>　佐久市</t>
  </si>
  <si>
    <t>　千曲市</t>
  </si>
  <si>
    <t>　軽井沢町</t>
  </si>
  <si>
    <t>　御代田町</t>
  </si>
  <si>
    <t>　坂城町</t>
  </si>
  <si>
    <t>　名古屋市</t>
  </si>
  <si>
    <t>※他県については、就業者・通学者の総数が10以上のものを抜粋</t>
  </si>
  <si>
    <t>　10未満の他県・他市区町村については「その他の区」または「その他の市町村」に計上</t>
  </si>
  <si>
    <t>高崎市に常住する就業者</t>
  </si>
  <si>
    <t>公営の借家</t>
  </si>
  <si>
    <t>平成27年</t>
  </si>
  <si>
    <t>一般世帯数</t>
  </si>
  <si>
    <t>一般世帯人員</t>
  </si>
  <si>
    <t>核家族以外の世帯</t>
  </si>
  <si>
    <t>核家族世帯</t>
  </si>
  <si>
    <t>核家族世帯総数</t>
  </si>
  <si>
    <t>核家族以外の世帯総数</t>
  </si>
  <si>
    <t>親族のみの世帯総数</t>
  </si>
  <si>
    <t>非親族世帯を含む世帯</t>
  </si>
  <si>
    <t>第２次産業</t>
  </si>
  <si>
    <t>第１次産業</t>
  </si>
  <si>
    <t>第３次産業</t>
  </si>
  <si>
    <t>平成 27 年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</si>
  <si>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</si>
  <si>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</si>
  <si>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</si>
  <si>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</si>
  <si>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</si>
  <si>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</si>
  <si>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</si>
  <si>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</si>
  <si>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</si>
  <si>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</si>
  <si>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</si>
  <si>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　１世帯当たり人員</t>
  </si>
  <si>
    <t>不詳・外国</t>
  </si>
  <si>
    <t>従属人
口指数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</si>
  <si>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</si>
  <si>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</si>
  <si>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</si>
  <si>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</si>
  <si>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</si>
  <si>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生活関連サービス業，娯楽業</t>
  </si>
  <si>
    <t>教育，学習支援業</t>
  </si>
  <si>
    <t>医療，福祉</t>
  </si>
  <si>
    <t>宿泊業，飲食サービス業</t>
  </si>
  <si>
    <t>学術研究，専門・技術サービス業</t>
  </si>
  <si>
    <t>　　（雇用者）正規の職員・従業員</t>
  </si>
  <si>
    <t>　　（雇用者）労働者派遣事業所の派遣社員</t>
  </si>
  <si>
    <t>　　（雇用者）パート・アルバイト・その他</t>
  </si>
  <si>
    <t>※流入・流出人口は15歳以上</t>
  </si>
  <si>
    <t>不 動 産 業物品賃貸業</t>
  </si>
  <si>
    <t>通学者</t>
  </si>
  <si>
    <t>通勤者</t>
  </si>
  <si>
    <t>※　人口集中地区は、市部・郡部別地域表章が町村合併、新市の創設により必ずしも都市的地域と</t>
  </si>
  <si>
    <t>　　 平成 ２７年国勢調査の「人口集中地区」は、以下の３点を条件として設定した。</t>
  </si>
  <si>
    <t>　　　　　（１）　平成 ２７年国勢調査基本単位区を基礎単位地域とする。</t>
  </si>
  <si>
    <t>　　　　　（３）　それらの地域の人口が平成２７年国勢調査時に５，０００人以上を有すること。</t>
  </si>
  <si>
    <t xml:space="preserve">  ・通学者 </t>
  </si>
  <si>
    <t>金沢市</t>
  </si>
  <si>
    <t>　　　　　Ａ親族のみの世帯</t>
  </si>
  <si>
    <t>C-9 世帯の家族類型（16区分）別一般世帯数･一般世帯人員及び一世帯当たり人員</t>
  </si>
  <si>
    <t>※平成27年は不詳を含む。</t>
  </si>
  <si>
    <t>6歳未満世帯員のいる一般世帯数</t>
  </si>
  <si>
    <t>18歳未満世帯員のいる一般世帯数</t>
  </si>
  <si>
    <t>65歳以上世帯員のいる一般世帯数</t>
  </si>
  <si>
    <t>65歳以上世帯員のみの一般世帯数</t>
  </si>
  <si>
    <t>C-15 １５歳以上の就業者・通学者の流出入状況</t>
  </si>
  <si>
    <r>
      <t>C-16 １５歳以上の就業者・通学者の流出入状況の内訳（流入）</t>
    </r>
    <r>
      <rPr>
        <sz val="10"/>
        <rFont val="ＭＳ Ｐ明朝"/>
        <family val="1"/>
      </rPr>
      <t>（平成27年10月1日現在）</t>
    </r>
  </si>
  <si>
    <r>
      <t>C-17 １５歳以上の就業者・通学者の流出入状況の内訳（流出）</t>
    </r>
    <r>
      <rPr>
        <sz val="10"/>
        <rFont val="ＭＳ Ｐ明朝"/>
        <family val="1"/>
      </rPr>
      <t>（平成27年10月1日現在）</t>
    </r>
  </si>
  <si>
    <t>C-18 住居の種類・住宅の所有の関係別一般世帯数，</t>
  </si>
  <si>
    <t>C-19 住宅の建て方、住宅の所有関係別住宅に住む一般世帯数及び</t>
  </si>
  <si>
    <t>C-20 住宅の建て方別住宅に住む主世帯数，主世帯人員，</t>
  </si>
  <si>
    <t>※公営の借家には、都市再生機構、公社の借家を含む。</t>
  </si>
  <si>
    <t xml:space="preserve">   印は群南村から編入された地域の人口を組み替えたもの。　 </t>
  </si>
  <si>
    <t>※従属人口指数：年少人口及び老年人口に対する生産年齢人口の扶養負担度を示す。
　　　　　　　　　　（年少人口＋老年人口）/生産年齢人口×100</t>
  </si>
  <si>
    <t>※年少人口指数：年少人口に対する生産年齢人口の扶養負担度を示す。
　　　　　　　　　　（年少人口/生産年齢人口×100）</t>
  </si>
  <si>
    <t>※老年人口指数：老年人口に対する生産年齢人口の扶養負担度を示す。
　　　　　　　　　　（老年人口/生産年齢人口×100）</t>
  </si>
  <si>
    <t>※老年化指数　 ：人口の老年化の程度を示す。
　　　　　　　　　　（老年人口/年少人口×100）</t>
  </si>
  <si>
    <t>※年齢不詳は除く。</t>
  </si>
  <si>
    <t>※常住人口は「C-3 年齢別人口」の総数から不詳を引いたもの。</t>
  </si>
  <si>
    <t>３ ～５階建</t>
  </si>
  <si>
    <t>平成 27 年</t>
  </si>
  <si>
    <t>家事のほか仕事</t>
  </si>
  <si>
    <t>１５歳未満</t>
  </si>
  <si>
    <t>１５～６４歳</t>
  </si>
  <si>
    <t>６５歳以上</t>
  </si>
  <si>
    <t>夫が60歳未満</t>
  </si>
  <si>
    <t>　　　60～64歳</t>
  </si>
  <si>
    <t>　　　65～69歳</t>
  </si>
  <si>
    <t>　　　70～74歳</t>
  </si>
  <si>
    <t>　　　75～79歳</t>
  </si>
  <si>
    <t>　　　80～84歳</t>
  </si>
  <si>
    <t>　　　85歳以上</t>
  </si>
  <si>
    <t>吉井町多胡</t>
  </si>
  <si>
    <t>教育学習支 援 業</t>
  </si>
  <si>
    <t xml:space="preserve"> 情報通
 信業</t>
  </si>
  <si>
    <r>
      <t>教　　育　　学　　習　　　支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援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業</t>
    </r>
  </si>
  <si>
    <r>
      <t>情　　報　　通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信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業</t>
    </r>
  </si>
  <si>
    <t>1世帯当たり人員</t>
  </si>
  <si>
    <t>C-10 世帯の家族類型（6区分）別一般世帯数,一般世帯人員及び1世帯当たり人員</t>
  </si>
  <si>
    <t>1世帯当たり人員</t>
  </si>
  <si>
    <t>1世帯当たり人員</t>
  </si>
  <si>
    <t xml:space="preserve">        一般世帯人員，１世帯当たり人員</t>
  </si>
  <si>
    <t>(平成27年10月1日現在）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</si>
</sst>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0000"/>
    <numFmt numFmtId="179" formatCode="0.0000"/>
    <numFmt numFmtId="180" formatCode="0.000"/>
    <numFmt numFmtId="181" formatCode="0.0"/>
    <numFmt numFmtId="182" formatCode="0.0000000"/>
    <numFmt numFmtId="183" formatCode="0.000000"/>
    <numFmt numFmtId="184" formatCode="0.00_);[Red]\(0.00\)"/>
    <numFmt numFmtId="185" formatCode="0;&quot;△ &quot;0"/>
    <numFmt numFmtId="186" formatCode="0.0;&quot;△ &quot;0.0"/>
    <numFmt numFmtId="187" formatCode="0.00_ "/>
    <numFmt numFmtId="188" formatCode="0_ "/>
    <numFmt numFmtId="189" formatCode="#,##0_ ;[Red]\-#,##0\ "/>
    <numFmt numFmtId="190" formatCode="0.00000000"/>
    <numFmt numFmtId="191" formatCode="0_);\(0\)"/>
    <numFmt numFmtId="192" formatCode="#,##0_);\(#,##0\)"/>
    <numFmt numFmtId="193" formatCode="#,##0.0_ "/>
    <numFmt numFmtId="194" formatCode="#,##0_ "/>
    <numFmt numFmtId="195" formatCode="0.0_ "/>
    <numFmt numFmtId="196" formatCode="&quot;¥&quot;#,##0.0;&quot;¥&quot;\-#,##0.0"/>
    <numFmt numFmtId="197" formatCode="#,##0.0"/>
    <numFmt numFmtId="198" formatCode="0.00;&quot;△ &quot;0.00"/>
    <numFmt numFmtId="199" formatCode="###,###,###,##0;&quot;-&quot;##,###,###,##0"/>
    <numFmt numFmtId="200" formatCode="###,###,##0;&quot;-&quot;##,###,##0"/>
    <numFmt numFmtId="201" formatCode="###,##0;&quot;-&quot;##,##0"/>
    <numFmt numFmtId="202" formatCode="\ ###,##0;&quot;-&quot;###,##0"/>
    <numFmt numFmtId="203" formatCode="0_);[Red]\(0\)"/>
    <numFmt numFmtId="204" formatCode="#,##0_);[Red]\(#,##0\)"/>
    <numFmt numFmtId="205" formatCode="#,##0.00_);[Red]\(#,##0.00\)"/>
    <numFmt numFmtId="206" formatCode="#,##0.00_ "/>
    <numFmt numFmtId="207" formatCode="0.0000000000"/>
    <numFmt numFmtId="208" formatCode="0.000000000"/>
    <numFmt numFmtId="209" formatCode="&quot;¥&quot;#,##0.0;[Red]&quot;¥&quot;\-#,##0.0"/>
    <numFmt numFmtId="210" formatCode="0.E+00"/>
    <numFmt numFmtId="211" formatCode="#,##0.00;&quot;△ &quot;#,##0.00"/>
    <numFmt numFmtId="212" formatCode="0.0%"/>
    <numFmt numFmtId="213" formatCode="0.0E+00"/>
    <numFmt numFmtId="214" formatCode="0.0_);[Red]\(0.0\)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4"/>
      <color indexed="9"/>
      <name val="ＭＳ Ｐゴシック"/>
      <family val="3"/>
    </font>
    <font>
      <sz val="11"/>
      <color indexed="9"/>
      <name val="ＭＳ Ｐ明朝"/>
      <family val="1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4"/>
      <color theme="0"/>
      <name val="ＭＳ Ｐゴシック"/>
      <family val="3"/>
    </font>
    <font>
      <sz val="11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8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 quotePrefix="1">
      <alignment horizontal="centerContinuous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8" fillId="0" borderId="0" xfId="49" applyFont="1" applyFill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38" fontId="8" fillId="0" borderId="10" xfId="0" applyNumberFormat="1" applyFont="1" applyFill="1" applyBorder="1" applyAlignment="1">
      <alignment vertical="center"/>
    </xf>
    <xf numFmtId="181" fontId="8" fillId="0" borderId="10" xfId="0" applyNumberFormat="1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184" fontId="8" fillId="0" borderId="0" xfId="0" applyNumberFormat="1" applyFont="1" applyFill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38" fontId="8" fillId="0" borderId="0" xfId="49" applyFont="1" applyFill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0" xfId="49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 quotePrefix="1">
      <alignment horizontal="left" vertical="center"/>
    </xf>
    <xf numFmtId="176" fontId="8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0" xfId="0" applyFont="1" applyFill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38" fontId="8" fillId="0" borderId="16" xfId="49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distributed" vertical="center"/>
    </xf>
    <xf numFmtId="38" fontId="8" fillId="0" borderId="10" xfId="49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distributed" vertical="center" wrapText="1"/>
    </xf>
    <xf numFmtId="38" fontId="8" fillId="0" borderId="0" xfId="49" applyFont="1" applyFill="1" applyAlignment="1">
      <alignment/>
    </xf>
    <xf numFmtId="38" fontId="8" fillId="0" borderId="0" xfId="49" applyFont="1" applyFill="1" applyBorder="1" applyAlignment="1">
      <alignment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 quotePrefix="1">
      <alignment horizontal="center" vertical="center" wrapText="1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left" vertical="center"/>
    </xf>
    <xf numFmtId="0" fontId="8" fillId="0" borderId="13" xfId="0" applyFont="1" applyFill="1" applyBorder="1" applyAlignment="1" quotePrefix="1">
      <alignment horizontal="distributed" vertical="center"/>
    </xf>
    <xf numFmtId="0" fontId="0" fillId="0" borderId="0" xfId="0" applyFill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38" fontId="8" fillId="0" borderId="10" xfId="49" applyFont="1" applyFill="1" applyBorder="1" applyAlignment="1" quotePrefix="1">
      <alignment horizontal="right" vertical="center"/>
    </xf>
    <xf numFmtId="38" fontId="8" fillId="0" borderId="0" xfId="49" applyFont="1" applyFill="1" applyBorder="1" applyAlignment="1" quotePrefix="1">
      <alignment horizontal="right" vertical="center"/>
    </xf>
    <xf numFmtId="38" fontId="8" fillId="0" borderId="0" xfId="49" applyFont="1" applyFill="1" applyAlignment="1" quotePrefix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 quotePrefix="1">
      <alignment horizontal="center"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0" xfId="0" applyFont="1" applyFill="1" applyAlignment="1" quotePrefix="1">
      <alignment horizontal="center" vertical="center" wrapText="1"/>
    </xf>
    <xf numFmtId="0" fontId="7" fillId="0" borderId="0" xfId="0" applyFont="1" applyFill="1" applyAlignment="1">
      <alignment vertical="top"/>
    </xf>
    <xf numFmtId="0" fontId="9" fillId="0" borderId="16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top"/>
    </xf>
    <xf numFmtId="0" fontId="9" fillId="0" borderId="12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/>
    </xf>
    <xf numFmtId="0" fontId="8" fillId="0" borderId="12" xfId="0" applyFont="1" applyFill="1" applyBorder="1" applyAlignment="1" quotePrefix="1">
      <alignment horizontal="distributed" vertical="center"/>
    </xf>
    <xf numFmtId="38" fontId="8" fillId="0" borderId="0" xfId="49" applyFont="1" applyFill="1" applyAlignment="1">
      <alignment horizontal="center" vertical="center"/>
    </xf>
    <xf numFmtId="38" fontId="7" fillId="0" borderId="0" xfId="49" applyFont="1" applyFill="1" applyAlignment="1">
      <alignment horizontal="left"/>
    </xf>
    <xf numFmtId="38" fontId="8" fillId="0" borderId="0" xfId="49" applyFont="1" applyFill="1" applyAlignment="1">
      <alignment horizontal="center"/>
    </xf>
    <xf numFmtId="38" fontId="8" fillId="0" borderId="11" xfId="49" applyFont="1" applyFill="1" applyBorder="1" applyAlignment="1">
      <alignment/>
    </xf>
    <xf numFmtId="38" fontId="8" fillId="0" borderId="0" xfId="49" applyFont="1" applyFill="1" applyBorder="1" applyAlignment="1">
      <alignment horizontal="center"/>
    </xf>
    <xf numFmtId="38" fontId="9" fillId="0" borderId="14" xfId="49" applyFont="1" applyFill="1" applyBorder="1" applyAlignment="1">
      <alignment horizontal="distributed" vertical="center"/>
    </xf>
    <xf numFmtId="38" fontId="9" fillId="0" borderId="12" xfId="49" applyFont="1" applyFill="1" applyBorder="1" applyAlignment="1" quotePrefix="1">
      <alignment horizontal="distributed" vertical="center"/>
    </xf>
    <xf numFmtId="38" fontId="9" fillId="0" borderId="12" xfId="49" applyFont="1" applyFill="1" applyBorder="1" applyAlignment="1">
      <alignment horizontal="distributed" vertical="center"/>
    </xf>
    <xf numFmtId="38" fontId="9" fillId="0" borderId="0" xfId="49" applyFont="1" applyFill="1" applyAlignment="1">
      <alignment horizontal="distributed" vertical="center"/>
    </xf>
    <xf numFmtId="38" fontId="8" fillId="0" borderId="13" xfId="49" applyFont="1" applyFill="1" applyBorder="1" applyAlignment="1">
      <alignment vertical="center"/>
    </xf>
    <xf numFmtId="38" fontId="8" fillId="0" borderId="13" xfId="49" applyFont="1" applyFill="1" applyBorder="1" applyAlignment="1" quotePrefix="1">
      <alignment horizontal="center" vertical="center" wrapText="1"/>
    </xf>
    <xf numFmtId="38" fontId="8" fillId="0" borderId="13" xfId="49" applyFont="1" applyFill="1" applyBorder="1" applyAlignment="1">
      <alignment horizontal="distributed" vertical="center"/>
    </xf>
    <xf numFmtId="192" fontId="8" fillId="0" borderId="0" xfId="49" applyNumberFormat="1" applyFont="1" applyFill="1" applyAlignment="1" quotePrefix="1">
      <alignment horizontal="right" vertical="center"/>
    </xf>
    <xf numFmtId="192" fontId="8" fillId="0" borderId="0" xfId="49" applyNumberFormat="1" applyFont="1" applyFill="1" applyAlignment="1">
      <alignment horizontal="right" vertical="center"/>
    </xf>
    <xf numFmtId="38" fontId="8" fillId="0" borderId="0" xfId="49" applyFont="1" applyFill="1" applyAlignment="1">
      <alignment horizontal="distributed" vertical="center"/>
    </xf>
    <xf numFmtId="38" fontId="8" fillId="0" borderId="13" xfId="49" applyFont="1" applyFill="1" applyBorder="1" applyAlignment="1" quotePrefix="1">
      <alignment horizontal="distributed" vertical="center"/>
    </xf>
    <xf numFmtId="38" fontId="8" fillId="0" borderId="0" xfId="49" applyFont="1" applyFill="1" applyAlignment="1">
      <alignment horizontal="distributed"/>
    </xf>
    <xf numFmtId="192" fontId="8" fillId="0" borderId="10" xfId="49" applyNumberFormat="1" applyFont="1" applyFill="1" applyBorder="1" applyAlignment="1" quotePrefix="1">
      <alignment horizontal="right" vertical="center"/>
    </xf>
    <xf numFmtId="192" fontId="8" fillId="0" borderId="10" xfId="49" applyNumberFormat="1" applyFont="1" applyFill="1" applyBorder="1" applyAlignment="1">
      <alignment horizontal="right" vertical="center"/>
    </xf>
    <xf numFmtId="38" fontId="8" fillId="0" borderId="10" xfId="49" applyFont="1" applyFill="1" applyBorder="1" applyAlignment="1">
      <alignment horizontal="distributed" vertical="center"/>
    </xf>
    <xf numFmtId="38" fontId="8" fillId="0" borderId="0" xfId="49" applyFont="1" applyFill="1" applyAlignment="1">
      <alignment horizontal="left"/>
    </xf>
    <xf numFmtId="38" fontId="8" fillId="0" borderId="0" xfId="49" applyFont="1" applyFill="1" applyAlignment="1" quotePrefix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8" fontId="8" fillId="0" borderId="13" xfId="0" applyNumberFormat="1" applyFont="1" applyFill="1" applyBorder="1" applyAlignment="1">
      <alignment horizontal="right" vertical="center"/>
    </xf>
    <xf numFmtId="176" fontId="8" fillId="0" borderId="10" xfId="49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31" fontId="8" fillId="0" borderId="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192" fontId="8" fillId="0" borderId="0" xfId="49" applyNumberFormat="1" applyFont="1" applyFill="1" applyBorder="1" applyAlignment="1" quotePrefix="1">
      <alignment horizontal="right" vertical="center"/>
    </xf>
    <xf numFmtId="192" fontId="8" fillId="0" borderId="0" xfId="49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distributed" vertical="center"/>
    </xf>
    <xf numFmtId="38" fontId="8" fillId="0" borderId="16" xfId="49" applyFont="1" applyFill="1" applyBorder="1" applyAlignment="1" quotePrefix="1">
      <alignment horizontal="right" vertical="center"/>
    </xf>
    <xf numFmtId="38" fontId="8" fillId="0" borderId="12" xfId="49" applyFont="1" applyFill="1" applyBorder="1" applyAlignment="1" quotePrefix="1">
      <alignment horizontal="right" vertical="center"/>
    </xf>
    <xf numFmtId="38" fontId="8" fillId="0" borderId="0" xfId="49" applyFont="1" applyFill="1" applyAlignment="1">
      <alignment horizontal="right"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0" fontId="8" fillId="0" borderId="0" xfId="0" applyNumberFormat="1" applyFont="1" applyFill="1" applyAlignment="1">
      <alignment horizontal="right" vertical="center"/>
    </xf>
    <xf numFmtId="40" fontId="8" fillId="0" borderId="11" xfId="0" applyNumberFormat="1" applyFont="1" applyFill="1" applyBorder="1" applyAlignment="1">
      <alignment vertical="center"/>
    </xf>
    <xf numFmtId="40" fontId="8" fillId="0" borderId="16" xfId="0" applyNumberFormat="1" applyFont="1" applyFill="1" applyBorder="1" applyAlignment="1">
      <alignment horizontal="distributed" vertical="center"/>
    </xf>
    <xf numFmtId="40" fontId="8" fillId="0" borderId="12" xfId="0" applyNumberFormat="1" applyFont="1" applyFill="1" applyBorder="1" applyAlignment="1">
      <alignment horizontal="distributed" vertical="center"/>
    </xf>
    <xf numFmtId="40" fontId="8" fillId="0" borderId="0" xfId="0" applyNumberFormat="1" applyFont="1" applyFill="1" applyAlignment="1">
      <alignment vertical="center"/>
    </xf>
    <xf numFmtId="40" fontId="0" fillId="0" borderId="0" xfId="0" applyNumberFormat="1" applyFill="1" applyAlignment="1">
      <alignment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Alignment="1">
      <alignment/>
    </xf>
    <xf numFmtId="38" fontId="8" fillId="0" borderId="12" xfId="0" applyNumberFormat="1" applyFont="1" applyFill="1" applyBorder="1" applyAlignment="1">
      <alignment horizontal="centerContinuous" vertical="center"/>
    </xf>
    <xf numFmtId="38" fontId="8" fillId="0" borderId="12" xfId="0" applyNumberFormat="1" applyFont="1" applyFill="1" applyBorder="1" applyAlignment="1">
      <alignment horizontal="distributed" vertical="center"/>
    </xf>
    <xf numFmtId="38" fontId="8" fillId="0" borderId="12" xfId="0" applyNumberFormat="1" applyFont="1" applyFill="1" applyBorder="1" applyAlignment="1">
      <alignment horizontal="distributed" vertical="center"/>
    </xf>
    <xf numFmtId="38" fontId="8" fillId="0" borderId="15" xfId="0" applyNumberFormat="1" applyFont="1" applyFill="1" applyBorder="1" applyAlignment="1">
      <alignment vertical="center"/>
    </xf>
    <xf numFmtId="38" fontId="8" fillId="0" borderId="15" xfId="0" applyNumberFormat="1" applyFont="1" applyFill="1" applyBorder="1" applyAlignment="1">
      <alignment horizontal="center" vertical="center"/>
    </xf>
    <xf numFmtId="38" fontId="8" fillId="0" borderId="19" xfId="0" applyNumberFormat="1" applyFont="1" applyFill="1" applyBorder="1" applyAlignment="1">
      <alignment horizontal="distributed" vertical="center"/>
    </xf>
    <xf numFmtId="38" fontId="8" fillId="0" borderId="13" xfId="0" applyNumberFormat="1" applyFont="1" applyFill="1" applyBorder="1" applyAlignment="1">
      <alignment horizontal="distributed" vertical="center"/>
    </xf>
    <xf numFmtId="38" fontId="8" fillId="0" borderId="13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 quotePrefix="1">
      <alignment horizontal="center" vertical="center"/>
    </xf>
    <xf numFmtId="38" fontId="8" fillId="0" borderId="13" xfId="0" applyNumberFormat="1" applyFont="1" applyFill="1" applyBorder="1" applyAlignment="1" quotePrefix="1">
      <alignment horizontal="right" vertical="center"/>
    </xf>
    <xf numFmtId="38" fontId="8" fillId="0" borderId="13" xfId="0" applyNumberFormat="1" applyFont="1" applyFill="1" applyBorder="1" applyAlignment="1" quotePrefix="1">
      <alignment horizontal="left"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15" xfId="0" applyNumberFormat="1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8" fillId="0" borderId="22" xfId="0" applyFont="1" applyFill="1" applyBorder="1" applyAlignment="1">
      <alignment horizontal="distributed" vertical="center" wrapText="1"/>
    </xf>
    <xf numFmtId="176" fontId="8" fillId="0" borderId="0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Alignment="1">
      <alignment horizontal="right" vertical="center"/>
    </xf>
    <xf numFmtId="211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7" fontId="8" fillId="0" borderId="10" xfId="49" applyNumberFormat="1" applyFont="1" applyFill="1" applyBorder="1" applyAlignment="1">
      <alignment vertical="center"/>
    </xf>
    <xf numFmtId="191" fontId="8" fillId="0" borderId="0" xfId="0" applyNumberFormat="1" applyFont="1" applyFill="1" applyAlignment="1">
      <alignment vertical="center"/>
    </xf>
    <xf numFmtId="204" fontId="8" fillId="33" borderId="0" xfId="49" applyNumberFormat="1" applyFont="1" applyFill="1" applyAlignment="1">
      <alignment horizontal="right" vertical="center"/>
    </xf>
    <xf numFmtId="204" fontId="8" fillId="0" borderId="0" xfId="49" applyNumberFormat="1" applyFont="1" applyFill="1" applyAlignment="1">
      <alignment horizontal="right" vertical="center"/>
    </xf>
    <xf numFmtId="204" fontId="8" fillId="0" borderId="0" xfId="49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 indent="3"/>
    </xf>
    <xf numFmtId="38" fontId="8" fillId="0" borderId="0" xfId="49" applyFont="1" applyFill="1" applyAlignment="1" quotePrefix="1">
      <alignment/>
    </xf>
    <xf numFmtId="192" fontId="8" fillId="0" borderId="0" xfId="49" applyNumberFormat="1" applyFont="1" applyFill="1" applyAlignment="1">
      <alignment vertical="center"/>
    </xf>
    <xf numFmtId="192" fontId="8" fillId="0" borderId="0" xfId="49" applyNumberFormat="1" applyFont="1" applyFill="1" applyBorder="1" applyAlignment="1">
      <alignment vertical="center"/>
    </xf>
    <xf numFmtId="185" fontId="8" fillId="0" borderId="0" xfId="0" applyNumberFormat="1" applyFont="1" applyFill="1" applyAlignment="1">
      <alignment vertical="center"/>
    </xf>
    <xf numFmtId="184" fontId="8" fillId="0" borderId="0" xfId="49" applyNumberFormat="1" applyFont="1" applyFill="1" applyAlignment="1">
      <alignment vertical="center"/>
    </xf>
    <xf numFmtId="184" fontId="8" fillId="0" borderId="0" xfId="49" applyNumberFormat="1" applyFont="1" applyFill="1" applyBorder="1" applyAlignment="1">
      <alignment horizontal="right" vertical="center"/>
    </xf>
    <xf numFmtId="184" fontId="8" fillId="0" borderId="0" xfId="49" applyNumberFormat="1" applyFont="1" applyFill="1" applyAlignment="1">
      <alignment horizontal="right" vertical="center"/>
    </xf>
    <xf numFmtId="184" fontId="8" fillId="0" borderId="0" xfId="49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84" fontId="8" fillId="0" borderId="10" xfId="49" applyNumberFormat="1" applyFont="1" applyFill="1" applyBorder="1" applyAlignment="1">
      <alignment vertical="center"/>
    </xf>
    <xf numFmtId="192" fontId="8" fillId="0" borderId="0" xfId="0" applyNumberFormat="1" applyFont="1" applyFill="1" applyAlignment="1">
      <alignment vertical="center"/>
    </xf>
    <xf numFmtId="192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Alignment="1">
      <alignment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204" fontId="8" fillId="0" borderId="0" xfId="0" applyNumberFormat="1" applyFont="1" applyAlignment="1">
      <alignment horizontal="right" vertical="center"/>
    </xf>
    <xf numFmtId="204" fontId="8" fillId="0" borderId="0" xfId="0" applyNumberFormat="1" applyFont="1" applyAlignment="1">
      <alignment horizontal="right"/>
    </xf>
    <xf numFmtId="204" fontId="8" fillId="33" borderId="0" xfId="0" applyNumberFormat="1" applyFont="1" applyFill="1" applyAlignment="1">
      <alignment horizontal="right" vertical="center"/>
    </xf>
    <xf numFmtId="38" fontId="8" fillId="0" borderId="0" xfId="49" applyFont="1" applyAlignment="1">
      <alignment vertical="center"/>
    </xf>
    <xf numFmtId="40" fontId="8" fillId="0" borderId="0" xfId="49" applyNumberFormat="1" applyFont="1" applyAlignment="1">
      <alignment vertical="center"/>
    </xf>
    <xf numFmtId="38" fontId="8" fillId="33" borderId="0" xfId="49" applyFont="1" applyFill="1" applyAlignment="1">
      <alignment vertical="center"/>
    </xf>
    <xf numFmtId="38" fontId="8" fillId="33" borderId="0" xfId="49" applyFont="1" applyFill="1" applyAlignment="1">
      <alignment horizontal="right" vertical="center"/>
    </xf>
    <xf numFmtId="38" fontId="8" fillId="33" borderId="0" xfId="49" applyFont="1" applyFill="1" applyAlignment="1">
      <alignment horizontal="right"/>
    </xf>
    <xf numFmtId="38" fontId="13" fillId="0" borderId="14" xfId="49" applyFont="1" applyBorder="1" applyAlignment="1">
      <alignment horizontal="distributed" vertical="center"/>
    </xf>
    <xf numFmtId="38" fontId="13" fillId="0" borderId="12" xfId="49" applyFont="1" applyBorder="1" applyAlignment="1" quotePrefix="1">
      <alignment vertical="center"/>
    </xf>
    <xf numFmtId="38" fontId="13" fillId="0" borderId="12" xfId="49" applyFont="1" applyBorder="1" applyAlignment="1">
      <alignment vertical="center"/>
    </xf>
    <xf numFmtId="38" fontId="13" fillId="0" borderId="0" xfId="49" applyFont="1" applyAlignment="1">
      <alignment horizontal="distributed" vertical="center"/>
    </xf>
    <xf numFmtId="38" fontId="0" fillId="0" borderId="13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3" xfId="49" applyFont="1" applyBorder="1" applyAlignment="1">
      <alignment horizontal="center" vertical="center" wrapText="1"/>
    </xf>
    <xf numFmtId="38" fontId="0" fillId="0" borderId="0" xfId="49" applyFont="1" applyAlignment="1" quotePrefix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0" xfId="0" applyFont="1" applyAlignment="1">
      <alignment/>
    </xf>
    <xf numFmtId="176" fontId="8" fillId="0" borderId="0" xfId="0" applyNumberFormat="1" applyFont="1" applyAlignment="1">
      <alignment horizontal="right" vertical="center" wrapText="1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Alignment="1">
      <alignment/>
    </xf>
    <xf numFmtId="176" fontId="8" fillId="0" borderId="15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176" fontId="8" fillId="0" borderId="0" xfId="49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 quotePrefix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1" fillId="0" borderId="12" xfId="0" applyFont="1" applyFill="1" applyBorder="1" applyAlignment="1" quotePrefix="1">
      <alignment horizontal="distributed" vertical="center" wrapText="1"/>
    </xf>
    <xf numFmtId="0" fontId="12" fillId="0" borderId="12" xfId="0" applyFont="1" applyFill="1" applyBorder="1" applyAlignment="1" quotePrefix="1">
      <alignment horizontal="distributed" vertical="center" wrapText="1"/>
    </xf>
    <xf numFmtId="204" fontId="8" fillId="0" borderId="0" xfId="0" applyNumberFormat="1" applyFont="1" applyFill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2" xfId="0" applyFont="1" applyFill="1" applyBorder="1" applyAlignment="1" quotePrefix="1">
      <alignment horizontal="center" vertical="center" textRotation="255"/>
    </xf>
    <xf numFmtId="0" fontId="11" fillId="0" borderId="12" xfId="0" applyFont="1" applyFill="1" applyBorder="1" applyAlignment="1" quotePrefix="1">
      <alignment horizontal="distributed" vertical="center"/>
    </xf>
    <xf numFmtId="0" fontId="11" fillId="0" borderId="12" xfId="0" applyFont="1" applyFill="1" applyBorder="1" applyAlignment="1">
      <alignment horizontal="distributed" vertical="center" wrapText="1"/>
    </xf>
    <xf numFmtId="176" fontId="8" fillId="0" borderId="0" xfId="49" applyNumberFormat="1" applyFont="1" applyAlignment="1">
      <alignment horizontal="right" vertical="center"/>
    </xf>
    <xf numFmtId="176" fontId="8" fillId="0" borderId="12" xfId="0" applyNumberFormat="1" applyFont="1" applyFill="1" applyBorder="1" applyAlignment="1">
      <alignment horizontal="centerContinuous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Continuous" vertical="center"/>
    </xf>
    <xf numFmtId="176" fontId="8" fillId="0" borderId="16" xfId="0" applyNumberFormat="1" applyFont="1" applyFill="1" applyBorder="1" applyAlignment="1">
      <alignment horizontal="centerContinuous" vertical="center"/>
    </xf>
    <xf numFmtId="176" fontId="8" fillId="0" borderId="22" xfId="0" applyNumberFormat="1" applyFont="1" applyFill="1" applyBorder="1" applyAlignment="1">
      <alignment horizontal="centerContinuous"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 quotePrefix="1">
      <alignment horizontal="center" vertical="center"/>
    </xf>
    <xf numFmtId="176" fontId="8" fillId="0" borderId="0" xfId="49" applyNumberFormat="1" applyFont="1" applyFill="1" applyAlignment="1">
      <alignment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 quotePrefix="1">
      <alignment horizontal="left" vertical="center"/>
    </xf>
    <xf numFmtId="176" fontId="8" fillId="0" borderId="10" xfId="49" applyNumberFormat="1" applyFont="1" applyFill="1" applyBorder="1" applyAlignment="1">
      <alignment vertical="center"/>
    </xf>
    <xf numFmtId="176" fontId="8" fillId="0" borderId="0" xfId="49" applyNumberFormat="1" applyFont="1" applyAlignment="1">
      <alignment vertical="center"/>
    </xf>
    <xf numFmtId="176" fontId="8" fillId="33" borderId="0" xfId="49" applyNumberFormat="1" applyFont="1" applyFill="1" applyAlignment="1">
      <alignment vertical="center"/>
    </xf>
    <xf numFmtId="176" fontId="8" fillId="33" borderId="0" xfId="49" applyNumberFormat="1" applyFont="1" applyFill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6" fontId="8" fillId="0" borderId="10" xfId="49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87" fontId="8" fillId="0" borderId="0" xfId="0" applyNumberFormat="1" applyFont="1" applyAlignment="1">
      <alignment vertical="center"/>
    </xf>
    <xf numFmtId="187" fontId="8" fillId="0" borderId="10" xfId="0" applyNumberFormat="1" applyFont="1" applyBorder="1" applyAlignment="1">
      <alignment vertical="center"/>
    </xf>
    <xf numFmtId="38" fontId="8" fillId="33" borderId="10" xfId="49" applyFont="1" applyFill="1" applyBorder="1" applyAlignment="1">
      <alignment vertical="center"/>
    </xf>
    <xf numFmtId="40" fontId="8" fillId="0" borderId="10" xfId="0" applyNumberFormat="1" applyFont="1" applyFill="1" applyBorder="1" applyAlignment="1">
      <alignment vertical="center"/>
    </xf>
    <xf numFmtId="176" fontId="8" fillId="0" borderId="12" xfId="49" applyNumberFormat="1" applyFont="1" applyBorder="1" applyAlignment="1">
      <alignment horizontal="right" vertical="center"/>
    </xf>
    <xf numFmtId="176" fontId="8" fillId="0" borderId="10" xfId="49" applyNumberFormat="1" applyFont="1" applyBorder="1" applyAlignment="1">
      <alignment horizontal="right" vertical="center"/>
    </xf>
    <xf numFmtId="57" fontId="8" fillId="0" borderId="19" xfId="0" applyNumberFormat="1" applyFont="1" applyBorder="1" applyAlignment="1">
      <alignment horizontal="distributed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211" fontId="8" fillId="0" borderId="16" xfId="0" applyNumberFormat="1" applyFont="1" applyBorder="1" applyAlignment="1">
      <alignment vertical="center"/>
    </xf>
    <xf numFmtId="211" fontId="8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vertical="center"/>
    </xf>
    <xf numFmtId="57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textRotation="255" wrapText="1"/>
    </xf>
    <xf numFmtId="0" fontId="8" fillId="0" borderId="17" xfId="0" applyFont="1" applyBorder="1" applyAlignment="1">
      <alignment horizontal="center" vertical="center" textRotation="255" wrapText="1"/>
    </xf>
    <xf numFmtId="0" fontId="1" fillId="0" borderId="0" xfId="0" applyFont="1" applyFill="1" applyAlignment="1">
      <alignment horizontal="left" vertical="center"/>
    </xf>
    <xf numFmtId="57" fontId="8" fillId="0" borderId="13" xfId="0" applyNumberFormat="1" applyFont="1" applyFill="1" applyBorder="1" applyAlignment="1">
      <alignment horizontal="distributed" vertical="center"/>
    </xf>
    <xf numFmtId="38" fontId="8" fillId="0" borderId="0" xfId="0" applyNumberFormat="1" applyFont="1" applyFill="1" applyBorder="1" applyAlignment="1" quotePrefix="1">
      <alignment horizontal="right" vertical="center"/>
    </xf>
    <xf numFmtId="0" fontId="8" fillId="0" borderId="10" xfId="0" applyFont="1" applyFill="1" applyBorder="1" applyAlignment="1">
      <alignment horizontal="centerContinuous" vertical="center"/>
    </xf>
    <xf numFmtId="0" fontId="58" fillId="0" borderId="0" xfId="0" applyFont="1" applyFill="1" applyAlignment="1" quotePrefix="1">
      <alignment horizontal="left" vertical="center"/>
    </xf>
    <xf numFmtId="0" fontId="58" fillId="0" borderId="0" xfId="0" applyFont="1" applyFill="1" applyAlignment="1">
      <alignment vertical="center"/>
    </xf>
    <xf numFmtId="204" fontId="8" fillId="0" borderId="0" xfId="49" applyNumberFormat="1" applyFont="1" applyFill="1" applyAlignment="1">
      <alignment vertical="center"/>
    </xf>
    <xf numFmtId="204" fontId="8" fillId="0" borderId="0" xfId="49" applyNumberFormat="1" applyFont="1" applyFill="1" applyBorder="1" applyAlignment="1">
      <alignment vertical="center"/>
    </xf>
    <xf numFmtId="204" fontId="8" fillId="0" borderId="0" xfId="0" applyNumberFormat="1" applyFont="1" applyFill="1" applyAlignment="1">
      <alignment vertical="center"/>
    </xf>
    <xf numFmtId="184" fontId="58" fillId="0" borderId="0" xfId="49" applyNumberFormat="1" applyFont="1" applyFill="1" applyAlignment="1">
      <alignment vertical="center"/>
    </xf>
    <xf numFmtId="176" fontId="58" fillId="0" borderId="15" xfId="49" applyNumberFormat="1" applyFont="1" applyFill="1" applyBorder="1" applyAlignment="1">
      <alignment horizontal="right" vertical="center"/>
    </xf>
    <xf numFmtId="204" fontId="58" fillId="0" borderId="0" xfId="49" applyNumberFormat="1" applyFont="1" applyFill="1" applyBorder="1" applyAlignment="1">
      <alignment horizontal="right" vertical="center"/>
    </xf>
    <xf numFmtId="204" fontId="58" fillId="0" borderId="0" xfId="0" applyNumberFormat="1" applyFont="1" applyFill="1" applyBorder="1" applyAlignment="1">
      <alignment horizontal="right" vertical="center"/>
    </xf>
    <xf numFmtId="204" fontId="58" fillId="0" borderId="0" xfId="0" applyNumberFormat="1" applyFont="1" applyFill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176" fontId="58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shrinkToFit="1"/>
    </xf>
    <xf numFmtId="204" fontId="58" fillId="0" borderId="0" xfId="49" applyNumberFormat="1" applyFont="1" applyFill="1" applyAlignment="1">
      <alignment vertical="center"/>
    </xf>
    <xf numFmtId="204" fontId="58" fillId="0" borderId="0" xfId="0" applyNumberFormat="1" applyFont="1" applyFill="1" applyBorder="1" applyAlignment="1">
      <alignment vertical="center"/>
    </xf>
    <xf numFmtId="40" fontId="8" fillId="0" borderId="0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192" fontId="8" fillId="0" borderId="16" xfId="0" applyNumberFormat="1" applyFont="1" applyFill="1" applyBorder="1" applyAlignment="1">
      <alignment vertical="center"/>
    </xf>
    <xf numFmtId="192" fontId="8" fillId="0" borderId="16" xfId="49" applyNumberFormat="1" applyFont="1" applyFill="1" applyBorder="1" applyAlignment="1">
      <alignment vertical="center"/>
    </xf>
    <xf numFmtId="192" fontId="8" fillId="0" borderId="16" xfId="0" applyNumberFormat="1" applyFont="1" applyFill="1" applyBorder="1" applyAlignment="1">
      <alignment horizontal="right" vertical="center"/>
    </xf>
    <xf numFmtId="192" fontId="8" fillId="0" borderId="16" xfId="0" applyNumberFormat="1" applyFont="1" applyFill="1" applyBorder="1" applyAlignment="1">
      <alignment/>
    </xf>
    <xf numFmtId="186" fontId="8" fillId="0" borderId="0" xfId="0" applyNumberFormat="1" applyFont="1" applyFill="1" applyAlignment="1">
      <alignment vertical="center"/>
    </xf>
    <xf numFmtId="38" fontId="58" fillId="0" borderId="0" xfId="49" applyFont="1" applyFill="1" applyBorder="1" applyAlignment="1">
      <alignment vertical="center"/>
    </xf>
    <xf numFmtId="38" fontId="58" fillId="0" borderId="0" xfId="49" applyFont="1" applyFill="1" applyAlignment="1">
      <alignment vertical="center"/>
    </xf>
    <xf numFmtId="204" fontId="8" fillId="0" borderId="0" xfId="49" applyNumberFormat="1" applyFont="1" applyFill="1" applyAlignment="1">
      <alignment vertical="center" wrapText="1"/>
    </xf>
    <xf numFmtId="194" fontId="8" fillId="0" borderId="0" xfId="0" applyNumberFormat="1" applyFont="1" applyAlignment="1">
      <alignment vertical="center" wrapText="1"/>
    </xf>
    <xf numFmtId="204" fontId="8" fillId="0" borderId="0" xfId="0" applyNumberFormat="1" applyFont="1" applyAlignment="1">
      <alignment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94" fontId="9" fillId="0" borderId="0" xfId="0" applyNumberFormat="1" applyFont="1" applyFill="1" applyAlignment="1">
      <alignment horizontal="righ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8" fillId="0" borderId="27" xfId="0" applyFont="1" applyFill="1" applyBorder="1" applyAlignment="1">
      <alignment vertical="center"/>
    </xf>
    <xf numFmtId="0" fontId="11" fillId="34" borderId="0" xfId="0" applyFont="1" applyFill="1" applyAlignment="1">
      <alignment vertical="center" wrapText="1"/>
    </xf>
    <xf numFmtId="38" fontId="8" fillId="34" borderId="0" xfId="49" applyFont="1" applyFill="1" applyAlignment="1">
      <alignment vertical="center"/>
    </xf>
    <xf numFmtId="2" fontId="8" fillId="34" borderId="0" xfId="0" applyNumberFormat="1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2" fontId="8" fillId="34" borderId="0" xfId="0" applyNumberFormat="1" applyFont="1" applyFill="1" applyAlignment="1">
      <alignment horizontal="right" vertical="center"/>
    </xf>
    <xf numFmtId="38" fontId="8" fillId="34" borderId="16" xfId="49" applyFont="1" applyFill="1" applyBorder="1" applyAlignment="1">
      <alignment vertical="center"/>
    </xf>
    <xf numFmtId="2" fontId="8" fillId="34" borderId="16" xfId="0" applyNumberFormat="1" applyFont="1" applyFill="1" applyBorder="1" applyAlignment="1">
      <alignment vertical="center"/>
    </xf>
    <xf numFmtId="194" fontId="8" fillId="34" borderId="16" xfId="0" applyNumberFormat="1" applyFont="1" applyFill="1" applyBorder="1" applyAlignment="1">
      <alignment vertical="center"/>
    </xf>
    <xf numFmtId="194" fontId="8" fillId="34" borderId="0" xfId="0" applyNumberFormat="1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 textRotation="255" wrapText="1"/>
    </xf>
    <xf numFmtId="176" fontId="8" fillId="0" borderId="15" xfId="49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204" fontId="8" fillId="0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204" fontId="14" fillId="0" borderId="0" xfId="0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187" fontId="8" fillId="34" borderId="12" xfId="0" applyNumberFormat="1" applyFont="1" applyFill="1" applyBorder="1" applyAlignment="1">
      <alignment vertical="center"/>
    </xf>
    <xf numFmtId="187" fontId="8" fillId="34" borderId="10" xfId="0" applyNumberFormat="1" applyFont="1" applyFill="1" applyBorder="1" applyAlignment="1">
      <alignment vertical="center"/>
    </xf>
    <xf numFmtId="177" fontId="8" fillId="34" borderId="0" xfId="49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vertical="center" wrapText="1"/>
    </xf>
    <xf numFmtId="38" fontId="8" fillId="0" borderId="0" xfId="0" applyNumberFormat="1" applyFont="1" applyFill="1" applyAlignment="1">
      <alignment horizontal="right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distributed" vertical="center"/>
    </xf>
    <xf numFmtId="187" fontId="8" fillId="0" borderId="0" xfId="0" applyNumberFormat="1" applyFont="1" applyBorder="1" applyAlignment="1">
      <alignment vertical="center"/>
    </xf>
    <xf numFmtId="38" fontId="8" fillId="33" borderId="0" xfId="49" applyFont="1" applyFill="1" applyBorder="1" applyAlignment="1">
      <alignment vertical="center"/>
    </xf>
    <xf numFmtId="211" fontId="8" fillId="0" borderId="0" xfId="0" applyNumberFormat="1" applyFont="1" applyFill="1" applyBorder="1" applyAlignment="1">
      <alignment horizontal="right" vertical="center"/>
    </xf>
    <xf numFmtId="38" fontId="8" fillId="34" borderId="11" xfId="49" applyFont="1" applyFill="1" applyBorder="1" applyAlignment="1">
      <alignment/>
    </xf>
    <xf numFmtId="0" fontId="8" fillId="34" borderId="27" xfId="0" applyFont="1" applyFill="1" applyBorder="1" applyAlignment="1">
      <alignment horizontal="centerContinuous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0" xfId="0" applyFont="1" applyFill="1" applyBorder="1" applyAlignment="1" quotePrefix="1">
      <alignment horizontal="center" vertical="center"/>
    </xf>
    <xf numFmtId="198" fontId="8" fillId="34" borderId="0" xfId="49" applyNumberFormat="1" applyFont="1" applyFill="1" applyAlignment="1">
      <alignment vertical="center"/>
    </xf>
    <xf numFmtId="198" fontId="8" fillId="34" borderId="10" xfId="49" applyNumberFormat="1" applyFont="1" applyFill="1" applyBorder="1" applyAlignment="1">
      <alignment vertical="center"/>
    </xf>
    <xf numFmtId="185" fontId="8" fillId="34" borderId="0" xfId="0" applyNumberFormat="1" applyFont="1" applyFill="1" applyAlignment="1">
      <alignment vertical="center"/>
    </xf>
    <xf numFmtId="0" fontId="8" fillId="0" borderId="18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 quotePrefix="1">
      <alignment vertical="center" wrapText="1"/>
    </xf>
    <xf numFmtId="0" fontId="9" fillId="0" borderId="13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176" fontId="8" fillId="0" borderId="10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/>
    </xf>
    <xf numFmtId="0" fontId="8" fillId="0" borderId="0" xfId="0" applyFont="1" applyFill="1" applyAlignment="1">
      <alignment horizontal="distributed" vertical="center"/>
    </xf>
    <xf numFmtId="40" fontId="8" fillId="0" borderId="27" xfId="0" applyNumberFormat="1" applyFont="1" applyFill="1" applyBorder="1" applyAlignment="1">
      <alignment horizontal="distributed" vertical="center"/>
    </xf>
    <xf numFmtId="192" fontId="8" fillId="0" borderId="12" xfId="0" applyNumberFormat="1" applyFont="1" applyFill="1" applyBorder="1" applyAlignment="1">
      <alignment vertical="center"/>
    </xf>
    <xf numFmtId="192" fontId="8" fillId="0" borderId="10" xfId="49" applyNumberFormat="1" applyFont="1" applyFill="1" applyBorder="1" applyAlignment="1">
      <alignment vertical="center"/>
    </xf>
    <xf numFmtId="192" fontId="8" fillId="0" borderId="12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188" fontId="8" fillId="0" borderId="16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188" fontId="8" fillId="0" borderId="10" xfId="0" applyNumberFormat="1" applyFont="1" applyFill="1" applyBorder="1" applyAlignment="1">
      <alignment vertical="center"/>
    </xf>
    <xf numFmtId="38" fontId="8" fillId="0" borderId="16" xfId="0" applyNumberFormat="1" applyFont="1" applyFill="1" applyBorder="1" applyAlignment="1">
      <alignment vertical="center"/>
    </xf>
    <xf numFmtId="38" fontId="8" fillId="0" borderId="12" xfId="0" applyNumberFormat="1" applyFont="1" applyFill="1" applyBorder="1" applyAlignment="1">
      <alignment vertical="center"/>
    </xf>
    <xf numFmtId="176" fontId="8" fillId="0" borderId="16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176" fontId="8" fillId="0" borderId="29" xfId="49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94" fontId="9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9" fillId="0" borderId="0" xfId="0" applyFont="1" applyFill="1" applyAlignment="1">
      <alignment vertical="center"/>
    </xf>
    <xf numFmtId="0" fontId="60" fillId="0" borderId="12" xfId="0" applyFont="1" applyFill="1" applyBorder="1" applyAlignment="1">
      <alignment horizontal="centerContinuous" vertical="center"/>
    </xf>
    <xf numFmtId="188" fontId="8" fillId="0" borderId="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38" fontId="9" fillId="0" borderId="25" xfId="49" applyFont="1" applyFill="1" applyBorder="1" applyAlignment="1">
      <alignment horizontal="distributed" vertical="center"/>
    </xf>
    <xf numFmtId="38" fontId="8" fillId="0" borderId="17" xfId="49" applyFont="1" applyFill="1" applyBorder="1" applyAlignment="1">
      <alignment horizontal="center" vertical="center"/>
    </xf>
    <xf numFmtId="38" fontId="8" fillId="0" borderId="26" xfId="49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horizontal="distributed" vertical="center"/>
    </xf>
    <xf numFmtId="38" fontId="8" fillId="0" borderId="16" xfId="49" applyFont="1" applyFill="1" applyBorder="1" applyAlignment="1" quotePrefix="1">
      <alignment vertical="center"/>
    </xf>
    <xf numFmtId="38" fontId="8" fillId="0" borderId="0" xfId="49" applyFont="1" applyFill="1" applyAlignment="1" quotePrefix="1">
      <alignment vertical="center"/>
    </xf>
    <xf numFmtId="192" fontId="8" fillId="0" borderId="0" xfId="49" applyNumberFormat="1" applyFont="1" applyFill="1" applyAlignment="1" quotePrefix="1">
      <alignment horizontal="right" vertical="center" wrapText="1"/>
    </xf>
    <xf numFmtId="192" fontId="8" fillId="0" borderId="0" xfId="49" applyNumberFormat="1" applyFont="1" applyFill="1" applyAlignment="1" quotePrefix="1">
      <alignment vertical="center"/>
    </xf>
    <xf numFmtId="192" fontId="8" fillId="0" borderId="0" xfId="49" applyNumberFormat="1" applyFont="1" applyFill="1" applyAlignment="1">
      <alignment vertical="center"/>
    </xf>
    <xf numFmtId="192" fontId="8" fillId="0" borderId="0" xfId="49" applyNumberFormat="1" applyFont="1" applyFill="1" applyAlignment="1">
      <alignment horizontal="right" vertical="center"/>
    </xf>
    <xf numFmtId="38" fontId="8" fillId="0" borderId="0" xfId="49" applyFont="1" applyFill="1" applyAlignment="1">
      <alignment vertical="top" wrapText="1"/>
    </xf>
    <xf numFmtId="38" fontId="8" fillId="0" borderId="0" xfId="49" applyFont="1" applyFill="1" applyAlignment="1" quotePrefix="1">
      <alignment horizontal="right" vertical="center" wrapText="1"/>
    </xf>
    <xf numFmtId="38" fontId="8" fillId="0" borderId="0" xfId="49" applyFont="1" applyFill="1" applyAlignment="1" quotePrefix="1">
      <alignment vertical="top" wrapText="1"/>
    </xf>
    <xf numFmtId="192" fontId="8" fillId="0" borderId="0" xfId="49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38" fontId="8" fillId="0" borderId="10" xfId="0" applyNumberFormat="1" applyFont="1" applyFill="1" applyBorder="1" applyAlignment="1">
      <alignment horizontal="center" vertical="center"/>
    </xf>
    <xf numFmtId="38" fontId="8" fillId="0" borderId="20" xfId="0" applyNumberFormat="1" applyFont="1" applyFill="1" applyBorder="1" applyAlignment="1">
      <alignment horizontal="center" vertical="center"/>
    </xf>
    <xf numFmtId="38" fontId="8" fillId="0" borderId="28" xfId="0" applyNumberFormat="1" applyFont="1" applyFill="1" applyBorder="1" applyAlignment="1">
      <alignment horizontal="center" vertical="center"/>
    </xf>
    <xf numFmtId="38" fontId="8" fillId="0" borderId="14" xfId="0" applyNumberFormat="1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 quotePrefix="1">
      <alignment horizontal="left" vertical="center"/>
    </xf>
    <xf numFmtId="38" fontId="8" fillId="0" borderId="0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2" xfId="0" applyFont="1" applyFill="1" applyBorder="1" applyAlignment="1" quotePrefix="1">
      <alignment horizontal="center" vertical="center"/>
    </xf>
    <xf numFmtId="0" fontId="8" fillId="0" borderId="31" xfId="0" applyFont="1" applyFill="1" applyBorder="1" applyAlignment="1" quotePrefix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distributed" vertical="center"/>
    </xf>
    <xf numFmtId="0" fontId="8" fillId="34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34" borderId="0" xfId="0" applyFont="1" applyFill="1" applyBorder="1" applyAlignment="1" quotePrefix="1">
      <alignment horizontal="distributed" vertical="center"/>
    </xf>
    <xf numFmtId="0" fontId="8" fillId="0" borderId="14" xfId="0" applyFont="1" applyFill="1" applyBorder="1" applyAlignment="1" quotePrefix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/>
    </xf>
    <xf numFmtId="176" fontId="8" fillId="0" borderId="33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center" vertical="center"/>
    </xf>
    <xf numFmtId="176" fontId="8" fillId="0" borderId="31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 quotePrefix="1">
      <alignment horizontal="center" vertical="center"/>
    </xf>
    <xf numFmtId="176" fontId="8" fillId="0" borderId="14" xfId="0" applyNumberFormat="1" applyFont="1" applyFill="1" applyBorder="1" applyAlignment="1" quotePrefix="1">
      <alignment horizontal="center" vertical="center"/>
    </xf>
    <xf numFmtId="176" fontId="8" fillId="0" borderId="19" xfId="0" applyNumberFormat="1" applyFont="1" applyFill="1" applyBorder="1" applyAlignment="1" quotePrefix="1">
      <alignment horizontal="center" vertical="center"/>
    </xf>
    <xf numFmtId="176" fontId="8" fillId="0" borderId="32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8" fillId="0" borderId="27" xfId="0" applyFont="1" applyFill="1" applyBorder="1" applyAlignment="1" quotePrefix="1">
      <alignment horizontal="center" vertical="center"/>
    </xf>
    <xf numFmtId="0" fontId="8" fillId="0" borderId="28" xfId="0" applyFont="1" applyFill="1" applyBorder="1" applyAlignment="1" quotePrefix="1">
      <alignment horizontal="center" vertical="center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9" fillId="0" borderId="26" xfId="0" applyFont="1" applyFill="1" applyBorder="1" applyAlignment="1" quotePrefix="1">
      <alignment horizontal="center" vertical="center" wrapText="1"/>
    </xf>
    <xf numFmtId="0" fontId="9" fillId="0" borderId="24" xfId="0" applyFont="1" applyFill="1" applyBorder="1" applyAlignment="1" quotePrefix="1">
      <alignment horizontal="center" vertical="center" wrapText="1"/>
    </xf>
    <xf numFmtId="0" fontId="8" fillId="0" borderId="13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9" fillId="0" borderId="20" xfId="0" applyFont="1" applyFill="1" applyBorder="1" applyAlignment="1" quotePrefix="1">
      <alignment horizontal="center" vertical="center" wrapText="1"/>
    </xf>
    <xf numFmtId="0" fontId="9" fillId="0" borderId="28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4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9" fillId="0" borderId="26" xfId="0" applyFont="1" applyFill="1" applyBorder="1" applyAlignment="1" quotePrefix="1">
      <alignment horizontal="center" vertical="center"/>
    </xf>
    <xf numFmtId="0" fontId="9" fillId="0" borderId="24" xfId="0" applyFont="1" applyFill="1" applyBorder="1" applyAlignment="1" quotePrefix="1">
      <alignment horizontal="center" vertical="center"/>
    </xf>
    <xf numFmtId="0" fontId="11" fillId="0" borderId="18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区分別人口の推移</a:t>
            </a:r>
          </a:p>
        </c:rich>
      </c:tx>
      <c:layout>
        <c:manualLayout>
          <c:xMode val="factor"/>
          <c:yMode val="factor"/>
          <c:x val="-0.272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28725"/>
          <c:w val="0.82325"/>
          <c:h val="0.68275"/>
        </c:manualLayout>
      </c:layout>
      <c:lineChart>
        <c:grouping val="standard"/>
        <c:varyColors val="0"/>
        <c:ser>
          <c:idx val="0"/>
          <c:order val="0"/>
          <c:tx>
            <c:strRef>
              <c:f>'04'!$B$3:$B$4</c:f>
              <c:strCache>
                <c:ptCount val="1"/>
                <c:pt idx="0">
                  <c:v>０～１４歳 年少　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'04'!$A$6:$A$19</c:f>
              <c:strCache/>
            </c:strRef>
          </c:cat>
          <c:val>
            <c:numRef>
              <c:f>'04'!$B$6:$B$19</c:f>
              <c:numCache/>
            </c:numRef>
          </c:val>
          <c:smooth val="0"/>
        </c:ser>
        <c:ser>
          <c:idx val="2"/>
          <c:order val="1"/>
          <c:tx>
            <c:strRef>
              <c:f>'04'!$D$3:$D$4</c:f>
              <c:strCache>
                <c:ptCount val="1"/>
                <c:pt idx="0">
                  <c:v>１５～６４歳 生産年齢人口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'04'!$A$6:$A$19</c:f>
              <c:strCache/>
            </c:strRef>
          </c:cat>
          <c:val>
            <c:numRef>
              <c:f>'04'!$D$6:$D$19</c:f>
              <c:numCache/>
            </c:numRef>
          </c:val>
          <c:smooth val="0"/>
        </c:ser>
        <c:ser>
          <c:idx val="4"/>
          <c:order val="2"/>
          <c:tx>
            <c:strRef>
              <c:f>'04'!$F$3:$F$4</c:f>
              <c:strCache>
                <c:ptCount val="1"/>
                <c:pt idx="0">
                  <c:v>６５歳以上 老年　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'04'!$A$6:$A$19</c:f>
              <c:strCache/>
            </c:strRef>
          </c:cat>
          <c:val>
            <c:numRef>
              <c:f>'04'!$F$6:$F$19</c:f>
              <c:numCache/>
            </c:numRef>
          </c:val>
          <c:smooth val="0"/>
        </c:ser>
        <c:marker val="1"/>
        <c:axId val="20886859"/>
        <c:axId val="53764004"/>
      </c:line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64004"/>
        <c:crosses val="autoZero"/>
        <c:auto val="1"/>
        <c:lblOffset val="100"/>
        <c:tickLblSkip val="1"/>
        <c:noMultiLvlLbl val="0"/>
      </c:catAx>
      <c:valAx>
        <c:axId val="53764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868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641"/>
          <c:y val="0.0055"/>
          <c:w val="0.359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190500</xdr:rowOff>
    </xdr:from>
    <xdr:to>
      <xdr:col>10</xdr:col>
      <xdr:colOff>133350</xdr:colOff>
      <xdr:row>41</xdr:row>
      <xdr:rowOff>180975</xdr:rowOff>
    </xdr:to>
    <xdr:graphicFrame>
      <xdr:nvGraphicFramePr>
        <xdr:cNvPr id="1" name="グラフ 1"/>
        <xdr:cNvGraphicFramePr/>
      </xdr:nvGraphicFramePr>
      <xdr:xfrm>
        <a:off x="190500" y="6067425"/>
        <a:ext cx="61341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29</xdr:row>
      <xdr:rowOff>57150</xdr:rowOff>
    </xdr:from>
    <xdr:to>
      <xdr:col>1</xdr:col>
      <xdr:colOff>495300</xdr:colOff>
      <xdr:row>30</xdr:row>
      <xdr:rowOff>161925</xdr:rowOff>
    </xdr:to>
    <xdr:sp>
      <xdr:nvSpPr>
        <xdr:cNvPr id="2" name="正方形/長方形 1"/>
        <xdr:cNvSpPr>
          <a:spLocks/>
        </xdr:cNvSpPr>
      </xdr:nvSpPr>
      <xdr:spPr>
        <a:xfrm>
          <a:off x="866775" y="6981825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zoomScale="85" zoomScaleNormal="85" zoomScalePageLayoutView="0" workbookViewId="0" topLeftCell="L1">
      <selection activeCell="T3" sqref="T3"/>
    </sheetView>
  </sheetViews>
  <sheetFormatPr defaultColWidth="9.00390625" defaultRowHeight="13.5"/>
  <cols>
    <col min="1" max="16384" width="9.00390625" style="209" customWidth="1"/>
  </cols>
  <sheetData>
    <row r="1" spans="1:20" s="203" customFormat="1" ht="24" customHeight="1">
      <c r="A1" s="200" t="s">
        <v>0</v>
      </c>
      <c r="B1" s="201" t="s">
        <v>461</v>
      </c>
      <c r="C1" s="202" t="s">
        <v>462</v>
      </c>
      <c r="D1" s="202" t="s">
        <v>463</v>
      </c>
      <c r="E1" s="202" t="s">
        <v>464</v>
      </c>
      <c r="F1" s="202" t="s">
        <v>465</v>
      </c>
      <c r="G1" s="202" t="s">
        <v>466</v>
      </c>
      <c r="H1" s="202" t="s">
        <v>467</v>
      </c>
      <c r="I1" s="202" t="s">
        <v>468</v>
      </c>
      <c r="J1" s="202" t="s">
        <v>469</v>
      </c>
      <c r="K1" s="202" t="s">
        <v>470</v>
      </c>
      <c r="L1" s="202" t="s">
        <v>471</v>
      </c>
      <c r="M1" s="202" t="s">
        <v>472</v>
      </c>
      <c r="N1" s="202" t="s">
        <v>473</v>
      </c>
      <c r="O1" s="202" t="s">
        <v>474</v>
      </c>
      <c r="P1" s="202" t="s">
        <v>475</v>
      </c>
      <c r="Q1" s="202" t="s">
        <v>476</v>
      </c>
      <c r="R1" s="202" t="s">
        <v>477</v>
      </c>
      <c r="S1" s="202" t="s">
        <v>480</v>
      </c>
      <c r="T1" s="202" t="s">
        <v>481</v>
      </c>
    </row>
    <row r="2" spans="1:20" s="205" customFormat="1" ht="9" customHeight="1">
      <c r="A2" s="20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33"/>
      <c r="N2" s="84"/>
      <c r="O2" s="84"/>
      <c r="P2" s="84"/>
      <c r="Q2" s="84"/>
      <c r="R2" s="84"/>
      <c r="S2" s="12"/>
      <c r="T2" s="12"/>
    </row>
    <row r="3" spans="1:20" s="205" customFormat="1" ht="45" customHeight="1">
      <c r="A3" s="206" t="s">
        <v>479</v>
      </c>
      <c r="B3" s="207">
        <v>90043</v>
      </c>
      <c r="C3" s="207">
        <v>100177</v>
      </c>
      <c r="D3" s="207">
        <v>106770</v>
      </c>
      <c r="E3" s="207">
        <v>111941</v>
      </c>
      <c r="F3" s="207">
        <v>115160</v>
      </c>
      <c r="G3" s="207">
        <v>144250</v>
      </c>
      <c r="H3" s="207">
        <v>148921</v>
      </c>
      <c r="I3" s="207">
        <v>153483</v>
      </c>
      <c r="J3" s="207">
        <v>158507</v>
      </c>
      <c r="K3" s="207">
        <v>173887</v>
      </c>
      <c r="L3" s="207">
        <v>193072</v>
      </c>
      <c r="M3" s="208">
        <v>211348</v>
      </c>
      <c r="N3" s="207">
        <v>221429</v>
      </c>
      <c r="O3" s="207">
        <v>231766</v>
      </c>
      <c r="P3" s="207">
        <v>236461</v>
      </c>
      <c r="Q3" s="207">
        <v>238133</v>
      </c>
      <c r="R3" s="207">
        <v>239904</v>
      </c>
      <c r="S3" s="12">
        <v>245100</v>
      </c>
      <c r="T3" s="12">
        <v>371302</v>
      </c>
    </row>
    <row r="4" spans="1:20" ht="13.5">
      <c r="A4" s="209" t="s">
        <v>478</v>
      </c>
      <c r="C4" s="209">
        <f>C3/B3*100-100</f>
        <v>11.25462279133302</v>
      </c>
      <c r="D4" s="209">
        <f aca="true" t="shared" si="0" ref="D4:R4">D3/C3*100-100</f>
        <v>6.581351008714577</v>
      </c>
      <c r="E4" s="209">
        <f t="shared" si="0"/>
        <v>4.843120726795917</v>
      </c>
      <c r="F4" s="209">
        <f t="shared" si="0"/>
        <v>2.875621979435607</v>
      </c>
      <c r="G4" s="209">
        <f t="shared" si="0"/>
        <v>25.26050712052796</v>
      </c>
      <c r="H4" s="209">
        <f t="shared" si="0"/>
        <v>3.238128249566728</v>
      </c>
      <c r="I4" s="209">
        <f t="shared" si="0"/>
        <v>3.063369168888215</v>
      </c>
      <c r="J4" s="209">
        <f t="shared" si="0"/>
        <v>3.2733266876461897</v>
      </c>
      <c r="K4" s="209">
        <f t="shared" si="0"/>
        <v>9.703041506053367</v>
      </c>
      <c r="L4" s="209">
        <f t="shared" si="0"/>
        <v>11.03302719582257</v>
      </c>
      <c r="M4" s="209">
        <f t="shared" si="0"/>
        <v>9.46589873207921</v>
      </c>
      <c r="N4" s="209">
        <f t="shared" si="0"/>
        <v>4.769858243276488</v>
      </c>
      <c r="O4" s="209">
        <f t="shared" si="0"/>
        <v>4.668313545199581</v>
      </c>
      <c r="P4" s="209">
        <f t="shared" si="0"/>
        <v>2.0257501100247737</v>
      </c>
      <c r="Q4" s="209">
        <f t="shared" si="0"/>
        <v>0.7070933473173113</v>
      </c>
      <c r="R4" s="209">
        <f t="shared" si="0"/>
        <v>0.7437020488550559</v>
      </c>
      <c r="S4" s="209">
        <f>S3/R3*100-100</f>
        <v>2.165866346538621</v>
      </c>
      <c r="T4" s="209">
        <f>T3/S3*100-100</f>
        <v>51.49000407996735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SheetLayoutView="100" workbookViewId="0" topLeftCell="A1">
      <selection activeCell="K5" sqref="K5"/>
    </sheetView>
  </sheetViews>
  <sheetFormatPr defaultColWidth="9.00390625" defaultRowHeight="16.5" customHeight="1"/>
  <cols>
    <col min="1" max="1" width="3.125" style="3" customWidth="1"/>
    <col min="2" max="2" width="17.50390625" style="3" customWidth="1"/>
    <col min="3" max="3" width="9.875" style="3" customWidth="1"/>
    <col min="4" max="5" width="9.125" style="3" customWidth="1"/>
    <col min="6" max="7" width="8.625" style="3" customWidth="1"/>
    <col min="8" max="8" width="7.25390625" style="3" customWidth="1"/>
    <col min="9" max="9" width="7.50390625" style="3" customWidth="1"/>
    <col min="10" max="10" width="7.00390625" style="3" customWidth="1"/>
    <col min="11" max="11" width="7.375" style="3" customWidth="1"/>
    <col min="12" max="12" width="6.625" style="3" customWidth="1"/>
    <col min="13" max="13" width="7.625" style="3" customWidth="1"/>
    <col min="14" max="14" width="8.125" style="3" customWidth="1"/>
    <col min="15" max="15" width="7.125" style="3" customWidth="1"/>
    <col min="16" max="16" width="7.50390625" style="3" customWidth="1"/>
    <col min="17" max="17" width="6.75390625" style="3" customWidth="1"/>
    <col min="18" max="20" width="6.125" style="3" customWidth="1"/>
    <col min="21" max="21" width="7.375" style="3" customWidth="1"/>
    <col min="22" max="22" width="7.00390625" style="3" customWidth="1"/>
    <col min="23" max="23" width="9.00390625" style="307" customWidth="1"/>
    <col min="24" max="16384" width="9.00390625" style="3" customWidth="1"/>
  </cols>
  <sheetData>
    <row r="1" spans="1:22" ht="16.5" customHeight="1">
      <c r="A1" s="384" t="s">
        <v>1109</v>
      </c>
      <c r="B1" s="2"/>
      <c r="K1" s="65"/>
      <c r="V1" s="55" t="s">
        <v>381</v>
      </c>
    </row>
    <row r="2" spans="1:22" ht="3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3:22" ht="13.5" customHeight="1">
      <c r="C3" s="308"/>
      <c r="D3" s="385" t="s">
        <v>1108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21"/>
      <c r="V3" s="221"/>
    </row>
    <row r="4" spans="3:22" ht="13.5" customHeight="1">
      <c r="C4" s="61"/>
      <c r="D4" s="61"/>
      <c r="E4" s="5" t="s">
        <v>1062</v>
      </c>
      <c r="F4" s="5"/>
      <c r="G4" s="5"/>
      <c r="H4" s="5"/>
      <c r="I4" s="5"/>
      <c r="J4" s="5" t="s">
        <v>1061</v>
      </c>
      <c r="K4" s="5"/>
      <c r="L4" s="5"/>
      <c r="M4" s="5"/>
      <c r="N4" s="5"/>
      <c r="O4" s="5"/>
      <c r="P4" s="5"/>
      <c r="Q4" s="5"/>
      <c r="R4" s="5"/>
      <c r="S4" s="5"/>
      <c r="T4" s="5"/>
      <c r="U4" s="221" t="s">
        <v>211</v>
      </c>
      <c r="V4" s="221" t="s">
        <v>212</v>
      </c>
    </row>
    <row r="5" spans="1:23" ht="76.5" customHeight="1">
      <c r="A5" s="437" t="s">
        <v>213</v>
      </c>
      <c r="B5" s="437"/>
      <c r="C5" s="57" t="s">
        <v>201</v>
      </c>
      <c r="D5" s="158" t="s">
        <v>1065</v>
      </c>
      <c r="E5" s="228" t="s">
        <v>1063</v>
      </c>
      <c r="F5" s="229" t="s">
        <v>489</v>
      </c>
      <c r="G5" s="229" t="s">
        <v>315</v>
      </c>
      <c r="H5" s="229" t="s">
        <v>316</v>
      </c>
      <c r="I5" s="229" t="s">
        <v>317</v>
      </c>
      <c r="J5" s="228" t="s">
        <v>1064</v>
      </c>
      <c r="K5" s="477" t="s">
        <v>318</v>
      </c>
      <c r="L5" s="229" t="s">
        <v>319</v>
      </c>
      <c r="M5" s="229" t="s">
        <v>320</v>
      </c>
      <c r="N5" s="229" t="s">
        <v>321</v>
      </c>
      <c r="O5" s="229" t="s">
        <v>322</v>
      </c>
      <c r="P5" s="229" t="s">
        <v>323</v>
      </c>
      <c r="Q5" s="229" t="s">
        <v>324</v>
      </c>
      <c r="R5" s="229" t="s">
        <v>325</v>
      </c>
      <c r="S5" s="229" t="s">
        <v>326</v>
      </c>
      <c r="T5" s="223" t="s">
        <v>214</v>
      </c>
      <c r="U5" s="319" t="s">
        <v>1066</v>
      </c>
      <c r="V5" s="227" t="s">
        <v>215</v>
      </c>
      <c r="W5" s="309"/>
    </row>
    <row r="6" spans="1:3" ht="7.5" customHeight="1">
      <c r="A6" s="28"/>
      <c r="B6" s="36"/>
      <c r="C6" s="61"/>
    </row>
    <row r="7" spans="1:3" s="307" customFormat="1" ht="19.5" customHeight="1">
      <c r="A7" s="435" t="s">
        <v>399</v>
      </c>
      <c r="B7" s="438"/>
      <c r="C7" s="313"/>
    </row>
    <row r="8" spans="1:22" s="307" customFormat="1" ht="19.5" customHeight="1">
      <c r="A8" s="435" t="s">
        <v>1059</v>
      </c>
      <c r="B8" s="435"/>
      <c r="C8" s="315">
        <v>146853</v>
      </c>
      <c r="D8" s="310">
        <v>102103</v>
      </c>
      <c r="E8" s="310">
        <v>87398</v>
      </c>
      <c r="F8" s="310">
        <v>30143</v>
      </c>
      <c r="G8" s="310">
        <v>44696</v>
      </c>
      <c r="H8" s="310">
        <v>1959</v>
      </c>
      <c r="I8" s="310">
        <v>10600</v>
      </c>
      <c r="J8" s="310">
        <v>14705</v>
      </c>
      <c r="K8" s="310">
        <v>582</v>
      </c>
      <c r="L8" s="310">
        <v>2154</v>
      </c>
      <c r="M8" s="310">
        <v>2506</v>
      </c>
      <c r="N8" s="310">
        <v>4500</v>
      </c>
      <c r="O8" s="310">
        <v>327</v>
      </c>
      <c r="P8" s="310">
        <v>1242</v>
      </c>
      <c r="Q8" s="310">
        <v>259</v>
      </c>
      <c r="R8" s="310">
        <v>754</v>
      </c>
      <c r="S8" s="310">
        <v>798</v>
      </c>
      <c r="T8" s="310">
        <v>1583</v>
      </c>
      <c r="U8" s="310">
        <v>1329</v>
      </c>
      <c r="V8" s="310">
        <v>43324</v>
      </c>
    </row>
    <row r="9" spans="1:22" s="307" customFormat="1" ht="19.5" customHeight="1">
      <c r="A9" s="435" t="s">
        <v>1060</v>
      </c>
      <c r="B9" s="435"/>
      <c r="C9" s="315">
        <v>363643</v>
      </c>
      <c r="D9" s="310">
        <v>316983</v>
      </c>
      <c r="E9" s="310">
        <v>252166</v>
      </c>
      <c r="F9" s="310">
        <v>60352</v>
      </c>
      <c r="G9" s="310">
        <v>162209</v>
      </c>
      <c r="H9" s="310">
        <v>4491</v>
      </c>
      <c r="I9" s="310">
        <v>25114</v>
      </c>
      <c r="J9" s="310">
        <v>64817</v>
      </c>
      <c r="K9" s="310">
        <v>2332</v>
      </c>
      <c r="L9" s="310">
        <v>6468</v>
      </c>
      <c r="M9" s="310">
        <v>14795</v>
      </c>
      <c r="N9" s="310">
        <v>20993</v>
      </c>
      <c r="O9" s="310">
        <v>1061</v>
      </c>
      <c r="P9" s="310">
        <v>5781</v>
      </c>
      <c r="Q9" s="310">
        <v>1346</v>
      </c>
      <c r="R9" s="310">
        <v>5026</v>
      </c>
      <c r="S9" s="310">
        <v>1647</v>
      </c>
      <c r="T9" s="310">
        <v>5368</v>
      </c>
      <c r="U9" s="310">
        <v>3305</v>
      </c>
      <c r="V9" s="310">
        <v>43339</v>
      </c>
    </row>
    <row r="10" spans="1:22" s="307" customFormat="1" ht="19.5" customHeight="1">
      <c r="A10" s="435" t="s">
        <v>1147</v>
      </c>
      <c r="B10" s="435"/>
      <c r="C10" s="316">
        <v>2.4552454414129574</v>
      </c>
      <c r="D10" s="311">
        <v>3.1045414924145227</v>
      </c>
      <c r="E10" s="311">
        <v>2.8852605322776266</v>
      </c>
      <c r="F10" s="311">
        <v>2.0021895630826396</v>
      </c>
      <c r="G10" s="311">
        <v>3.629161446214426</v>
      </c>
      <c r="H10" s="311">
        <v>2.2924961715160794</v>
      </c>
      <c r="I10" s="311">
        <v>2.3692452830188677</v>
      </c>
      <c r="J10" s="311">
        <v>4.407820469228153</v>
      </c>
      <c r="K10" s="311">
        <v>4.006872852233677</v>
      </c>
      <c r="L10" s="311">
        <v>3.002785515320334</v>
      </c>
      <c r="M10" s="311">
        <v>5.903830806065443</v>
      </c>
      <c r="N10" s="311">
        <v>4.665111111111111</v>
      </c>
      <c r="O10" s="311">
        <v>3.2446483180428136</v>
      </c>
      <c r="P10" s="311">
        <v>4.654589371980676</v>
      </c>
      <c r="Q10" s="311">
        <v>5.196911196911197</v>
      </c>
      <c r="R10" s="311">
        <v>6.665782493368701</v>
      </c>
      <c r="S10" s="311">
        <v>2.06390977443609</v>
      </c>
      <c r="T10" s="311">
        <v>3.3910296904611497</v>
      </c>
      <c r="U10" s="314">
        <v>2.49</v>
      </c>
      <c r="V10" s="311">
        <v>1.0003462284184286</v>
      </c>
    </row>
    <row r="11" spans="1:3" s="307" customFormat="1" ht="8.25" customHeight="1">
      <c r="A11" s="312"/>
      <c r="B11" s="312"/>
      <c r="C11" s="313"/>
    </row>
    <row r="12" spans="1:3" s="307" customFormat="1" ht="19.5" customHeight="1">
      <c r="A12" s="435" t="s">
        <v>1058</v>
      </c>
      <c r="B12" s="438"/>
      <c r="C12" s="313"/>
    </row>
    <row r="13" spans="1:22" s="307" customFormat="1" ht="19.5" customHeight="1">
      <c r="A13" s="435" t="s">
        <v>1059</v>
      </c>
      <c r="B13" s="435"/>
      <c r="C13" s="317">
        <v>149835</v>
      </c>
      <c r="D13" s="318">
        <v>102452</v>
      </c>
      <c r="E13" s="318">
        <v>89505</v>
      </c>
      <c r="F13" s="318">
        <v>31523</v>
      </c>
      <c r="G13" s="318">
        <v>44713</v>
      </c>
      <c r="H13" s="318">
        <v>2028</v>
      </c>
      <c r="I13" s="318">
        <v>11241</v>
      </c>
      <c r="J13" s="318">
        <v>12947</v>
      </c>
      <c r="K13" s="318">
        <v>533</v>
      </c>
      <c r="L13" s="318">
        <v>1858</v>
      </c>
      <c r="M13" s="318">
        <v>1976</v>
      </c>
      <c r="N13" s="318">
        <v>3716</v>
      </c>
      <c r="O13" s="318">
        <v>308</v>
      </c>
      <c r="P13" s="318">
        <v>1313</v>
      </c>
      <c r="Q13" s="318">
        <v>201</v>
      </c>
      <c r="R13" s="318">
        <v>602</v>
      </c>
      <c r="S13" s="318">
        <v>839</v>
      </c>
      <c r="T13" s="318">
        <v>1601</v>
      </c>
      <c r="U13" s="318">
        <v>1321</v>
      </c>
      <c r="V13" s="318">
        <v>45930</v>
      </c>
    </row>
    <row r="14" spans="1:22" s="307" customFormat="1" ht="19.5" customHeight="1">
      <c r="A14" s="435" t="s">
        <v>1060</v>
      </c>
      <c r="B14" s="435"/>
      <c r="C14" s="317">
        <v>361836</v>
      </c>
      <c r="D14" s="318">
        <v>312271</v>
      </c>
      <c r="E14" s="318">
        <v>256336</v>
      </c>
      <c r="F14" s="318">
        <v>63046</v>
      </c>
      <c r="G14" s="318">
        <v>162346</v>
      </c>
      <c r="H14" s="318">
        <v>4606</v>
      </c>
      <c r="I14" s="318">
        <v>26338</v>
      </c>
      <c r="J14" s="318">
        <v>55935</v>
      </c>
      <c r="K14" s="318">
        <v>2132</v>
      </c>
      <c r="L14" s="318">
        <v>5574</v>
      </c>
      <c r="M14" s="318">
        <v>11600</v>
      </c>
      <c r="N14" s="318">
        <v>17308</v>
      </c>
      <c r="O14" s="318">
        <v>1001</v>
      </c>
      <c r="P14" s="318">
        <v>6136</v>
      </c>
      <c r="Q14" s="318">
        <v>1047</v>
      </c>
      <c r="R14" s="318">
        <v>3971</v>
      </c>
      <c r="S14" s="318">
        <v>1736</v>
      </c>
      <c r="T14" s="318">
        <v>5430</v>
      </c>
      <c r="U14" s="318">
        <v>3288</v>
      </c>
      <c r="V14" s="318">
        <v>45930</v>
      </c>
    </row>
    <row r="15" spans="1:22" s="307" customFormat="1" ht="19.5" customHeight="1">
      <c r="A15" s="436" t="s">
        <v>1147</v>
      </c>
      <c r="B15" s="436"/>
      <c r="C15" s="326">
        <v>2.414896386</v>
      </c>
      <c r="D15" s="327">
        <v>3.0479736852</v>
      </c>
      <c r="E15" s="327">
        <v>2.8639293894</v>
      </c>
      <c r="F15" s="327">
        <v>2</v>
      </c>
      <c r="G15" s="327">
        <v>3.6308456154</v>
      </c>
      <c r="H15" s="327">
        <v>2.2712031558</v>
      </c>
      <c r="I15" s="327">
        <v>2.3430299795</v>
      </c>
      <c r="J15" s="327">
        <v>4.3203058624</v>
      </c>
      <c r="K15" s="327">
        <v>4</v>
      </c>
      <c r="L15" s="327">
        <v>3</v>
      </c>
      <c r="M15" s="327">
        <v>5.8704453441</v>
      </c>
      <c r="N15" s="327">
        <v>4.6576964478</v>
      </c>
      <c r="O15" s="327">
        <v>3.25</v>
      </c>
      <c r="P15" s="327">
        <v>4.6732673267</v>
      </c>
      <c r="Q15" s="327">
        <v>5.2089552239</v>
      </c>
      <c r="R15" s="327">
        <v>6.596345515</v>
      </c>
      <c r="S15" s="327">
        <v>2.0691299166</v>
      </c>
      <c r="T15" s="327">
        <v>3.3916302311</v>
      </c>
      <c r="U15" s="327">
        <v>2.4890234671</v>
      </c>
      <c r="V15" s="327">
        <v>1</v>
      </c>
    </row>
    <row r="16" ht="16.5" customHeight="1">
      <c r="A16" s="3" t="s">
        <v>1110</v>
      </c>
    </row>
  </sheetData>
  <sheetProtection/>
  <mergeCells count="9">
    <mergeCell ref="A13:B13"/>
    <mergeCell ref="A14:B14"/>
    <mergeCell ref="A15:B15"/>
    <mergeCell ref="A5:B5"/>
    <mergeCell ref="A7:B7"/>
    <mergeCell ref="A8:B8"/>
    <mergeCell ref="A9:B9"/>
    <mergeCell ref="A10:B10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3"/>
  <sheetViews>
    <sheetView showGridLines="0" zoomScaleSheetLayoutView="100" zoomScalePageLayoutView="0" workbookViewId="0" topLeftCell="A1">
      <selection activeCell="B26" sqref="B26"/>
    </sheetView>
  </sheetViews>
  <sheetFormatPr defaultColWidth="9.00390625" defaultRowHeight="16.5" customHeight="1"/>
  <cols>
    <col min="1" max="1" width="16.125" style="3" customWidth="1"/>
    <col min="2" max="2" width="9.125" style="3" customWidth="1"/>
    <col min="3" max="6" width="9.625" style="3" customWidth="1"/>
    <col min="7" max="7" width="8.625" style="3" customWidth="1"/>
    <col min="8" max="8" width="9.625" style="3" customWidth="1"/>
    <col min="9" max="9" width="8.125" style="3" customWidth="1"/>
    <col min="10" max="10" width="7.50390625" style="3" customWidth="1"/>
    <col min="11" max="11" width="8.75390625" style="3" customWidth="1"/>
    <col min="12" max="12" width="9.875" style="3" customWidth="1"/>
    <col min="13" max="13" width="6.625" style="3" customWidth="1"/>
    <col min="14" max="14" width="7.625" style="3" customWidth="1"/>
    <col min="15" max="15" width="8.125" style="3" customWidth="1"/>
    <col min="16" max="18" width="9.125" style="3" customWidth="1"/>
    <col min="19" max="19" width="7.625" style="3" customWidth="1"/>
    <col min="20" max="21" width="6.125" style="3" customWidth="1"/>
    <col min="22" max="22" width="5.625" style="3" customWidth="1"/>
    <col min="23" max="23" width="8.625" style="3" customWidth="1"/>
    <col min="24" max="16384" width="9.00390625" style="3" customWidth="1"/>
  </cols>
  <sheetData>
    <row r="1" spans="1:23" ht="16.5" customHeight="1">
      <c r="A1" s="2" t="s">
        <v>1148</v>
      </c>
      <c r="B1" s="2"/>
      <c r="C1" s="2"/>
      <c r="H1" s="65"/>
      <c r="J1" s="270"/>
      <c r="L1" s="65"/>
      <c r="W1" s="55"/>
    </row>
    <row r="2" spans="1:23" ht="16.5" customHeight="1">
      <c r="A2" s="2"/>
      <c r="B2" s="2"/>
      <c r="C2" s="2"/>
      <c r="H2" s="65"/>
      <c r="J2" s="270"/>
      <c r="K2" s="11" t="s">
        <v>512</v>
      </c>
      <c r="L2" s="65"/>
      <c r="W2" s="55"/>
    </row>
    <row r="3" ht="3.75" customHeight="1" thickBot="1">
      <c r="A3" s="270"/>
    </row>
    <row r="4" spans="1:11" ht="123.75" customHeight="1">
      <c r="A4" s="267" t="s">
        <v>508</v>
      </c>
      <c r="B4" s="268" t="s">
        <v>509</v>
      </c>
      <c r="C4" s="268" t="s">
        <v>456</v>
      </c>
      <c r="D4" s="268" t="s">
        <v>457</v>
      </c>
      <c r="E4" s="268" t="s">
        <v>458</v>
      </c>
      <c r="F4" s="268" t="s">
        <v>459</v>
      </c>
      <c r="G4" s="268" t="s">
        <v>453</v>
      </c>
      <c r="H4" s="268" t="s">
        <v>454</v>
      </c>
      <c r="I4" s="268" t="s">
        <v>215</v>
      </c>
      <c r="J4" s="268" t="s">
        <v>510</v>
      </c>
      <c r="K4" s="269" t="s">
        <v>455</v>
      </c>
    </row>
    <row r="5" spans="1:11" ht="17.25" customHeight="1">
      <c r="A5" s="255" t="s">
        <v>511</v>
      </c>
      <c r="B5" s="256"/>
      <c r="C5" s="257"/>
      <c r="D5" s="257"/>
      <c r="E5" s="257"/>
      <c r="F5" s="257"/>
      <c r="G5" s="257"/>
      <c r="H5" s="257"/>
      <c r="I5" s="257"/>
      <c r="J5" s="257"/>
      <c r="K5" s="257"/>
    </row>
    <row r="6" spans="1:11" ht="21.75" customHeight="1">
      <c r="A6" s="353" t="s">
        <v>504</v>
      </c>
      <c r="B6" s="258">
        <v>146859</v>
      </c>
      <c r="C6" s="259">
        <v>102185</v>
      </c>
      <c r="D6" s="259">
        <v>87462</v>
      </c>
      <c r="E6" s="259">
        <v>30176</v>
      </c>
      <c r="F6" s="259">
        <v>44720</v>
      </c>
      <c r="G6" s="259">
        <v>14723</v>
      </c>
      <c r="H6" s="259">
        <v>1329</v>
      </c>
      <c r="I6" s="259">
        <v>43339</v>
      </c>
      <c r="J6" s="211" t="s">
        <v>41</v>
      </c>
      <c r="K6" s="259">
        <v>10177</v>
      </c>
    </row>
    <row r="7" spans="1:11" ht="21.75" customHeight="1">
      <c r="A7" s="353" t="s">
        <v>506</v>
      </c>
      <c r="B7" s="195">
        <v>363643</v>
      </c>
      <c r="C7" s="195">
        <v>316983</v>
      </c>
      <c r="D7" s="195">
        <v>252166</v>
      </c>
      <c r="E7" s="195">
        <v>60352</v>
      </c>
      <c r="F7" s="195">
        <v>162209</v>
      </c>
      <c r="G7" s="195">
        <v>64817</v>
      </c>
      <c r="H7" s="195">
        <v>3305</v>
      </c>
      <c r="I7" s="195">
        <v>43339</v>
      </c>
      <c r="J7" s="211" t="s">
        <v>41</v>
      </c>
      <c r="K7" s="195">
        <v>50938</v>
      </c>
    </row>
    <row r="8" spans="1:11" ht="21.75" customHeight="1">
      <c r="A8" s="353" t="s">
        <v>1149</v>
      </c>
      <c r="B8" s="196">
        <v>2.4761369749</v>
      </c>
      <c r="C8" s="196">
        <v>3.1020502031</v>
      </c>
      <c r="D8" s="196">
        <v>2.8831492534</v>
      </c>
      <c r="E8" s="196">
        <v>2</v>
      </c>
      <c r="F8" s="196">
        <v>3.6272137746</v>
      </c>
      <c r="G8" s="196">
        <v>4.4024315697</v>
      </c>
      <c r="H8" s="196">
        <v>2.4868322047</v>
      </c>
      <c r="I8" s="196">
        <v>1</v>
      </c>
      <c r="J8" s="211" t="s">
        <v>41</v>
      </c>
      <c r="K8" s="196">
        <v>5.0052078216</v>
      </c>
    </row>
    <row r="9" spans="1:11" ht="18" customHeight="1">
      <c r="A9" s="356" t="s">
        <v>507</v>
      </c>
      <c r="B9" s="262"/>
      <c r="C9" s="263"/>
      <c r="D9" s="263"/>
      <c r="E9" s="263"/>
      <c r="F9" s="263"/>
      <c r="G9" s="263"/>
      <c r="H9" s="263"/>
      <c r="I9" s="263"/>
      <c r="J9" s="263"/>
      <c r="K9" s="263"/>
    </row>
    <row r="10" spans="1:11" ht="30" customHeight="1">
      <c r="A10" s="354" t="s">
        <v>1111</v>
      </c>
      <c r="B10" s="258">
        <v>15407</v>
      </c>
      <c r="C10" s="259">
        <v>15356</v>
      </c>
      <c r="D10" s="259">
        <v>13264</v>
      </c>
      <c r="E10" s="211" t="s">
        <v>41</v>
      </c>
      <c r="F10" s="259">
        <v>12620</v>
      </c>
      <c r="G10" s="259">
        <v>2092</v>
      </c>
      <c r="H10" s="259">
        <v>51</v>
      </c>
      <c r="I10" s="211" t="s">
        <v>41</v>
      </c>
      <c r="J10" s="211" t="s">
        <v>41</v>
      </c>
      <c r="K10" s="211">
        <v>2047</v>
      </c>
    </row>
    <row r="11" spans="1:11" ht="30" customHeight="1">
      <c r="A11" s="354" t="s">
        <v>1112</v>
      </c>
      <c r="B11" s="258">
        <v>36813</v>
      </c>
      <c r="C11" s="259">
        <v>36595</v>
      </c>
      <c r="D11" s="259">
        <v>30248</v>
      </c>
      <c r="E11" s="211">
        <v>1</v>
      </c>
      <c r="F11" s="259">
        <v>26813</v>
      </c>
      <c r="G11" s="259">
        <v>6347</v>
      </c>
      <c r="H11" s="259">
        <v>126</v>
      </c>
      <c r="I11" s="259">
        <v>92</v>
      </c>
      <c r="J11" s="211" t="s">
        <v>41</v>
      </c>
      <c r="K11" s="211">
        <v>6139</v>
      </c>
    </row>
    <row r="12" spans="1:11" ht="30" customHeight="1">
      <c r="A12" s="354" t="s">
        <v>1113</v>
      </c>
      <c r="B12" s="258">
        <v>54511</v>
      </c>
      <c r="C12" s="259">
        <v>41923</v>
      </c>
      <c r="D12" s="259">
        <v>29483</v>
      </c>
      <c r="E12" s="259">
        <v>16296</v>
      </c>
      <c r="F12" s="259">
        <v>7631</v>
      </c>
      <c r="G12" s="259">
        <v>12440</v>
      </c>
      <c r="H12" s="259">
        <v>328</v>
      </c>
      <c r="I12" s="259">
        <v>12260</v>
      </c>
      <c r="J12" s="211" t="s">
        <v>41</v>
      </c>
      <c r="K12" s="211">
        <v>8864</v>
      </c>
    </row>
    <row r="13" spans="1:11" ht="30" customHeight="1">
      <c r="A13" s="354" t="s">
        <v>1114</v>
      </c>
      <c r="B13" s="258">
        <v>26056</v>
      </c>
      <c r="C13" s="259">
        <v>13722</v>
      </c>
      <c r="D13" s="259">
        <v>13201</v>
      </c>
      <c r="E13" s="259">
        <v>13001</v>
      </c>
      <c r="F13" s="259">
        <v>3</v>
      </c>
      <c r="G13" s="259">
        <v>521</v>
      </c>
      <c r="H13" s="259">
        <v>74</v>
      </c>
      <c r="I13" s="259">
        <v>12260</v>
      </c>
      <c r="J13" s="211" t="s">
        <v>41</v>
      </c>
      <c r="K13" s="211">
        <v>1</v>
      </c>
    </row>
    <row r="14" spans="1:11" ht="14.25" customHeight="1">
      <c r="A14" s="10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20.25" customHeight="1">
      <c r="A15" s="271" t="s">
        <v>505</v>
      </c>
      <c r="B15" s="264"/>
      <c r="C15" s="265"/>
      <c r="D15" s="265"/>
      <c r="E15" s="265"/>
      <c r="F15" s="265"/>
      <c r="G15" s="265"/>
      <c r="H15" s="265"/>
      <c r="I15" s="265"/>
      <c r="J15" s="265"/>
      <c r="K15" s="265"/>
    </row>
    <row r="16" spans="1:11" ht="21.75" customHeight="1">
      <c r="A16" s="353" t="s">
        <v>504</v>
      </c>
      <c r="B16" s="258">
        <v>149835</v>
      </c>
      <c r="C16" s="259">
        <v>102452</v>
      </c>
      <c r="D16" s="259">
        <v>89505</v>
      </c>
      <c r="E16" s="259">
        <v>31523</v>
      </c>
      <c r="F16" s="259">
        <v>44713</v>
      </c>
      <c r="G16" s="259">
        <v>12947</v>
      </c>
      <c r="H16" s="259">
        <v>1321</v>
      </c>
      <c r="I16" s="259">
        <v>45930</v>
      </c>
      <c r="J16" s="259">
        <v>132</v>
      </c>
      <c r="K16" s="259">
        <v>8815</v>
      </c>
    </row>
    <row r="17" spans="1:11" ht="21.75" customHeight="1">
      <c r="A17" s="353" t="s">
        <v>506</v>
      </c>
      <c r="B17" s="258">
        <v>361836</v>
      </c>
      <c r="C17" s="259">
        <v>312271</v>
      </c>
      <c r="D17" s="259">
        <v>256336</v>
      </c>
      <c r="E17" s="259">
        <v>63046</v>
      </c>
      <c r="F17" s="259">
        <v>162346</v>
      </c>
      <c r="G17" s="259">
        <v>55935</v>
      </c>
      <c r="H17" s="259">
        <v>3288</v>
      </c>
      <c r="I17" s="259">
        <v>45930</v>
      </c>
      <c r="J17" s="259">
        <v>347</v>
      </c>
      <c r="K17" s="259">
        <v>43473</v>
      </c>
    </row>
    <row r="18" spans="1:11" ht="21.75" customHeight="1">
      <c r="A18" s="353" t="s">
        <v>1149</v>
      </c>
      <c r="B18" s="260">
        <v>2.414896386</v>
      </c>
      <c r="C18" s="261">
        <v>3.047973685</v>
      </c>
      <c r="D18" s="261">
        <v>2.863929389</v>
      </c>
      <c r="E18" s="261">
        <v>2</v>
      </c>
      <c r="F18" s="261">
        <v>3.630845615</v>
      </c>
      <c r="G18" s="261">
        <v>4.320305862</v>
      </c>
      <c r="H18" s="261">
        <v>2.489023467</v>
      </c>
      <c r="I18" s="261">
        <v>1</v>
      </c>
      <c r="J18" s="261">
        <v>2.628787879</v>
      </c>
      <c r="K18" s="261">
        <v>4.931707317</v>
      </c>
    </row>
    <row r="19" spans="1:11" ht="19.5" customHeight="1">
      <c r="A19" s="356" t="s">
        <v>507</v>
      </c>
      <c r="B19" s="262"/>
      <c r="C19" s="263"/>
      <c r="D19" s="263"/>
      <c r="E19" s="263"/>
      <c r="F19" s="263"/>
      <c r="G19" s="263"/>
      <c r="H19" s="263"/>
      <c r="I19" s="263"/>
      <c r="J19" s="263"/>
      <c r="K19" s="263"/>
    </row>
    <row r="20" spans="1:11" ht="30" customHeight="1">
      <c r="A20" s="354" t="s">
        <v>1111</v>
      </c>
      <c r="B20" s="258">
        <v>14204</v>
      </c>
      <c r="C20" s="259">
        <v>14153</v>
      </c>
      <c r="D20" s="259">
        <v>12374</v>
      </c>
      <c r="E20" s="211" t="s">
        <v>41</v>
      </c>
      <c r="F20" s="259">
        <v>11840</v>
      </c>
      <c r="G20" s="259">
        <v>1779</v>
      </c>
      <c r="H20" s="259">
        <v>51</v>
      </c>
      <c r="I20" s="211" t="s">
        <v>41</v>
      </c>
      <c r="J20" s="211" t="s">
        <v>41</v>
      </c>
      <c r="K20" s="211">
        <v>1727</v>
      </c>
    </row>
    <row r="21" spans="1:11" ht="30" customHeight="1">
      <c r="A21" s="354" t="s">
        <v>1112</v>
      </c>
      <c r="B21" s="258">
        <v>35546</v>
      </c>
      <c r="C21" s="259">
        <v>35354</v>
      </c>
      <c r="D21" s="259">
        <v>29953</v>
      </c>
      <c r="E21" s="211" t="s">
        <v>41</v>
      </c>
      <c r="F21" s="259">
        <v>26679</v>
      </c>
      <c r="G21" s="259">
        <v>5401</v>
      </c>
      <c r="H21" s="259">
        <v>130</v>
      </c>
      <c r="I21" s="259">
        <v>62</v>
      </c>
      <c r="J21" s="211" t="s">
        <v>41</v>
      </c>
      <c r="K21" s="211">
        <v>5233</v>
      </c>
    </row>
    <row r="22" spans="1:11" ht="30" customHeight="1">
      <c r="A22" s="354" t="s">
        <v>1113</v>
      </c>
      <c r="B22" s="258">
        <v>61901</v>
      </c>
      <c r="C22" s="259">
        <v>46068</v>
      </c>
      <c r="D22" s="259">
        <v>34877</v>
      </c>
      <c r="E22" s="259">
        <v>18951</v>
      </c>
      <c r="F22" s="259">
        <v>9264</v>
      </c>
      <c r="G22" s="259">
        <v>11191</v>
      </c>
      <c r="H22" s="259">
        <v>340</v>
      </c>
      <c r="I22" s="259">
        <v>15493</v>
      </c>
      <c r="J22" s="211" t="s">
        <v>41</v>
      </c>
      <c r="K22" s="211">
        <v>7866</v>
      </c>
    </row>
    <row r="23" spans="1:11" ht="30" customHeight="1">
      <c r="A23" s="355" t="s">
        <v>1114</v>
      </c>
      <c r="B23" s="266">
        <v>32298</v>
      </c>
      <c r="C23" s="247">
        <v>16691</v>
      </c>
      <c r="D23" s="247">
        <v>16005</v>
      </c>
      <c r="E23" s="247">
        <v>15646</v>
      </c>
      <c r="F23" s="247">
        <v>19</v>
      </c>
      <c r="G23" s="247">
        <v>686</v>
      </c>
      <c r="H23" s="247">
        <v>114</v>
      </c>
      <c r="I23" s="247">
        <v>15493</v>
      </c>
      <c r="J23" s="191" t="s">
        <v>41</v>
      </c>
      <c r="K23" s="191" t="s">
        <v>41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="115" zoomScaleNormal="115" zoomScaleSheetLayoutView="100" zoomScalePageLayoutView="0" workbookViewId="0" topLeftCell="A13">
      <selection activeCell="A1" sqref="A1:I23"/>
    </sheetView>
  </sheetViews>
  <sheetFormatPr defaultColWidth="9.00390625" defaultRowHeight="15.75" customHeight="1"/>
  <cols>
    <col min="1" max="1" width="13.25390625" style="3" customWidth="1"/>
    <col min="2" max="10" width="9.125" style="3" customWidth="1"/>
    <col min="11" max="16384" width="9.00390625" style="3" customWidth="1"/>
  </cols>
  <sheetData>
    <row r="1" spans="1:10" ht="15.75" customHeight="1">
      <c r="A1" s="2" t="s">
        <v>515</v>
      </c>
      <c r="H1" s="11"/>
      <c r="I1" s="11" t="s">
        <v>403</v>
      </c>
      <c r="J1" s="11"/>
    </row>
    <row r="2" spans="1:10" ht="3.75" customHeight="1" thickBot="1">
      <c r="A2" s="4"/>
      <c r="B2" s="4"/>
      <c r="C2" s="4"/>
      <c r="D2" s="4"/>
      <c r="E2" s="4"/>
      <c r="F2" s="4"/>
      <c r="G2" s="4"/>
      <c r="H2" s="4"/>
      <c r="I2" s="4"/>
      <c r="J2" s="28"/>
    </row>
    <row r="3" spans="1:10" ht="15.75" customHeight="1">
      <c r="A3" s="46"/>
      <c r="B3" s="5" t="s">
        <v>513</v>
      </c>
      <c r="C3" s="5"/>
      <c r="D3" s="5"/>
      <c r="E3" s="5"/>
      <c r="F3" s="5"/>
      <c r="G3" s="5"/>
      <c r="H3" s="5"/>
      <c r="I3" s="51"/>
      <c r="J3" s="22"/>
    </row>
    <row r="4" spans="1:10" ht="36" customHeight="1">
      <c r="A4" s="273" t="s">
        <v>516</v>
      </c>
      <c r="B4" s="57" t="s">
        <v>201</v>
      </c>
      <c r="C4" s="8" t="s">
        <v>333</v>
      </c>
      <c r="D4" s="24" t="s">
        <v>332</v>
      </c>
      <c r="E4" s="24" t="s">
        <v>327</v>
      </c>
      <c r="F4" s="24" t="s">
        <v>328</v>
      </c>
      <c r="G4" s="24" t="s">
        <v>329</v>
      </c>
      <c r="H4" s="24" t="s">
        <v>330</v>
      </c>
      <c r="I4" s="24" t="s">
        <v>331</v>
      </c>
      <c r="J4" s="78"/>
    </row>
    <row r="5" ht="9" customHeight="1">
      <c r="A5" s="10"/>
    </row>
    <row r="6" spans="1:10" ht="15.75" customHeight="1">
      <c r="A6" s="64" t="s">
        <v>496</v>
      </c>
      <c r="B6" s="12">
        <v>30176</v>
      </c>
      <c r="C6" s="12">
        <v>11499</v>
      </c>
      <c r="D6" s="12">
        <v>5292</v>
      </c>
      <c r="E6" s="12">
        <v>4933</v>
      </c>
      <c r="F6" s="12">
        <v>3862</v>
      </c>
      <c r="G6" s="12">
        <v>2790</v>
      </c>
      <c r="H6" s="12">
        <v>1381</v>
      </c>
      <c r="I6" s="12">
        <v>419</v>
      </c>
      <c r="J6" s="12"/>
    </row>
    <row r="7" spans="1:10" ht="15.75" customHeight="1">
      <c r="A7" s="64" t="s">
        <v>1135</v>
      </c>
      <c r="B7" s="12">
        <v>9718</v>
      </c>
      <c r="C7" s="12">
        <v>9324</v>
      </c>
      <c r="D7" s="12">
        <v>326</v>
      </c>
      <c r="E7" s="12">
        <v>52</v>
      </c>
      <c r="F7" s="12">
        <v>11</v>
      </c>
      <c r="G7" s="12">
        <v>2</v>
      </c>
      <c r="H7" s="12">
        <v>2</v>
      </c>
      <c r="I7" s="12">
        <v>1</v>
      </c>
      <c r="J7" s="12"/>
    </row>
    <row r="8" spans="1:10" ht="15.75" customHeight="1">
      <c r="A8" s="40" t="s">
        <v>1136</v>
      </c>
      <c r="B8" s="12">
        <v>4546</v>
      </c>
      <c r="C8" s="12">
        <v>1765</v>
      </c>
      <c r="D8" s="12">
        <v>2465</v>
      </c>
      <c r="E8" s="12">
        <v>274</v>
      </c>
      <c r="F8" s="12">
        <v>36</v>
      </c>
      <c r="G8" s="12">
        <v>5</v>
      </c>
      <c r="H8" s="12">
        <v>1</v>
      </c>
      <c r="I8" s="33" t="s">
        <v>514</v>
      </c>
      <c r="J8" s="12"/>
    </row>
    <row r="9" spans="1:10" ht="15.75" customHeight="1">
      <c r="A9" s="40" t="s">
        <v>1137</v>
      </c>
      <c r="B9" s="12">
        <v>4978</v>
      </c>
      <c r="C9" s="12">
        <v>339</v>
      </c>
      <c r="D9" s="12">
        <v>2130</v>
      </c>
      <c r="E9" s="12">
        <v>2195</v>
      </c>
      <c r="F9" s="12">
        <v>272</v>
      </c>
      <c r="G9" s="12">
        <v>36</v>
      </c>
      <c r="H9" s="12">
        <v>6</v>
      </c>
      <c r="I9" s="33" t="s">
        <v>514</v>
      </c>
      <c r="J9" s="12"/>
    </row>
    <row r="10" spans="1:10" ht="15.75" customHeight="1">
      <c r="A10" s="40" t="s">
        <v>1138</v>
      </c>
      <c r="B10" s="12">
        <v>4316</v>
      </c>
      <c r="C10" s="12">
        <v>57</v>
      </c>
      <c r="D10" s="12">
        <v>325</v>
      </c>
      <c r="E10" s="12">
        <v>1990</v>
      </c>
      <c r="F10" s="12">
        <v>1692</v>
      </c>
      <c r="G10" s="12">
        <v>222</v>
      </c>
      <c r="H10" s="12">
        <v>26</v>
      </c>
      <c r="I10" s="33">
        <v>4</v>
      </c>
      <c r="J10" s="12"/>
    </row>
    <row r="11" spans="1:10" ht="15.75" customHeight="1">
      <c r="A11" s="40" t="s">
        <v>1139</v>
      </c>
      <c r="B11" s="12">
        <v>3507</v>
      </c>
      <c r="C11" s="12">
        <v>11</v>
      </c>
      <c r="D11" s="12">
        <v>37</v>
      </c>
      <c r="E11" s="12">
        <v>382</v>
      </c>
      <c r="F11" s="12">
        <v>1591</v>
      </c>
      <c r="G11" s="12">
        <v>1334</v>
      </c>
      <c r="H11" s="12">
        <v>138</v>
      </c>
      <c r="I11" s="12">
        <v>14</v>
      </c>
      <c r="J11" s="12"/>
    </row>
    <row r="12" spans="1:12" ht="15.75" customHeight="1">
      <c r="A12" s="40" t="s">
        <v>1140</v>
      </c>
      <c r="B12" s="12">
        <v>2170</v>
      </c>
      <c r="C12" s="12">
        <v>2</v>
      </c>
      <c r="D12" s="12">
        <v>8</v>
      </c>
      <c r="E12" s="12">
        <v>33</v>
      </c>
      <c r="F12" s="12">
        <v>241</v>
      </c>
      <c r="G12" s="12">
        <v>1056</v>
      </c>
      <c r="H12" s="12">
        <v>762</v>
      </c>
      <c r="I12" s="12">
        <v>68</v>
      </c>
      <c r="J12" s="12"/>
      <c r="L12" s="20"/>
    </row>
    <row r="13" spans="1:10" ht="15.75" customHeight="1">
      <c r="A13" s="10" t="s">
        <v>1141</v>
      </c>
      <c r="B13" s="12">
        <v>941</v>
      </c>
      <c r="C13" s="33">
        <v>1</v>
      </c>
      <c r="D13" s="12">
        <v>1</v>
      </c>
      <c r="E13" s="12">
        <v>7</v>
      </c>
      <c r="F13" s="12">
        <v>19</v>
      </c>
      <c r="G13" s="12">
        <v>135</v>
      </c>
      <c r="H13" s="12">
        <v>446</v>
      </c>
      <c r="I13" s="12">
        <v>332</v>
      </c>
      <c r="J13" s="33"/>
    </row>
    <row r="14" spans="1:10" ht="9" customHeight="1">
      <c r="A14" s="10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.75" customHeight="1">
      <c r="A15" s="64" t="s">
        <v>497</v>
      </c>
      <c r="B15" s="272">
        <v>31523</v>
      </c>
      <c r="C15" s="272">
        <v>11018</v>
      </c>
      <c r="D15" s="272">
        <v>4374</v>
      </c>
      <c r="E15" s="272">
        <v>5860</v>
      </c>
      <c r="F15" s="272">
        <v>4746</v>
      </c>
      <c r="G15" s="272">
        <v>3056</v>
      </c>
      <c r="H15" s="272">
        <v>1790</v>
      </c>
      <c r="I15" s="272">
        <v>679</v>
      </c>
      <c r="J15" s="272"/>
    </row>
    <row r="16" spans="1:10" ht="15.75" customHeight="1">
      <c r="A16" s="64" t="s">
        <v>1135</v>
      </c>
      <c r="B16" s="272">
        <v>9410</v>
      </c>
      <c r="C16" s="272">
        <v>9144</v>
      </c>
      <c r="D16" s="272">
        <v>201</v>
      </c>
      <c r="E16" s="272">
        <v>51</v>
      </c>
      <c r="F16" s="272">
        <v>11</v>
      </c>
      <c r="G16" s="272">
        <v>1</v>
      </c>
      <c r="H16" s="272">
        <v>1</v>
      </c>
      <c r="I16" s="272">
        <v>1</v>
      </c>
      <c r="J16" s="272"/>
    </row>
    <row r="17" spans="1:10" ht="15.75" customHeight="1">
      <c r="A17" s="40" t="s">
        <v>1136</v>
      </c>
      <c r="B17" s="272">
        <v>3647</v>
      </c>
      <c r="C17" s="272">
        <v>1406</v>
      </c>
      <c r="D17" s="272">
        <v>1821</v>
      </c>
      <c r="E17" s="272">
        <v>358</v>
      </c>
      <c r="F17" s="272">
        <v>47</v>
      </c>
      <c r="G17" s="272">
        <v>10</v>
      </c>
      <c r="H17" s="272">
        <v>2</v>
      </c>
      <c r="I17" s="272">
        <v>3</v>
      </c>
      <c r="J17" s="272"/>
    </row>
    <row r="18" spans="1:10" ht="15.75" customHeight="1">
      <c r="A18" s="40" t="s">
        <v>1137</v>
      </c>
      <c r="B18" s="12">
        <v>5520</v>
      </c>
      <c r="C18" s="12">
        <v>378</v>
      </c>
      <c r="D18" s="12">
        <v>1993</v>
      </c>
      <c r="E18" s="12">
        <v>2831</v>
      </c>
      <c r="F18" s="12">
        <v>283</v>
      </c>
      <c r="G18" s="12">
        <v>32</v>
      </c>
      <c r="H18" s="12">
        <v>2</v>
      </c>
      <c r="I18" s="33">
        <v>1</v>
      </c>
      <c r="J18" s="12"/>
    </row>
    <row r="19" spans="1:10" ht="15.75" customHeight="1">
      <c r="A19" s="40" t="s">
        <v>1138</v>
      </c>
      <c r="B19" s="12">
        <v>5162</v>
      </c>
      <c r="C19" s="12">
        <v>67</v>
      </c>
      <c r="D19" s="12">
        <v>317</v>
      </c>
      <c r="E19" s="12">
        <v>2274</v>
      </c>
      <c r="F19" s="12">
        <v>2226</v>
      </c>
      <c r="G19" s="12">
        <v>248</v>
      </c>
      <c r="H19" s="12">
        <v>27</v>
      </c>
      <c r="I19" s="12">
        <v>3</v>
      </c>
      <c r="J19" s="12"/>
    </row>
    <row r="20" spans="1:10" ht="15.75" customHeight="1">
      <c r="A20" s="40" t="s">
        <v>1139</v>
      </c>
      <c r="B20" s="12">
        <v>3794</v>
      </c>
      <c r="C20" s="12">
        <v>19</v>
      </c>
      <c r="D20" s="12">
        <v>38</v>
      </c>
      <c r="E20" s="12">
        <v>304</v>
      </c>
      <c r="F20" s="12">
        <v>1849</v>
      </c>
      <c r="G20" s="12">
        <v>1404</v>
      </c>
      <c r="H20" s="12">
        <v>165</v>
      </c>
      <c r="I20" s="12">
        <v>15</v>
      </c>
      <c r="J20" s="12"/>
    </row>
    <row r="21" spans="1:10" ht="15.75" customHeight="1">
      <c r="A21" s="40" t="s">
        <v>1140</v>
      </c>
      <c r="B21" s="12">
        <v>2547</v>
      </c>
      <c r="C21" s="12">
        <v>4</v>
      </c>
      <c r="D21" s="12">
        <v>4</v>
      </c>
      <c r="E21" s="12">
        <v>37</v>
      </c>
      <c r="F21" s="12">
        <v>306</v>
      </c>
      <c r="G21" s="12">
        <v>1210</v>
      </c>
      <c r="H21" s="12">
        <v>901</v>
      </c>
      <c r="I21" s="12">
        <v>85</v>
      </c>
      <c r="J21" s="12"/>
    </row>
    <row r="22" spans="1:10" ht="15.75" customHeight="1">
      <c r="A22" s="10" t="s">
        <v>1141</v>
      </c>
      <c r="B22" s="12">
        <v>1443</v>
      </c>
      <c r="C22" s="33" t="s">
        <v>41</v>
      </c>
      <c r="D22" s="33" t="s">
        <v>41</v>
      </c>
      <c r="E22" s="12">
        <v>5</v>
      </c>
      <c r="F22" s="12">
        <v>24</v>
      </c>
      <c r="G22" s="12">
        <v>151</v>
      </c>
      <c r="H22" s="12">
        <v>692</v>
      </c>
      <c r="I22" s="12">
        <v>571</v>
      </c>
      <c r="J22" s="33"/>
    </row>
    <row r="23" spans="1:10" ht="9" customHeight="1">
      <c r="A23" s="34"/>
      <c r="B23" s="1"/>
      <c r="C23" s="1"/>
      <c r="D23" s="1"/>
      <c r="E23" s="1"/>
      <c r="F23" s="1"/>
      <c r="G23" s="1"/>
      <c r="H23" s="1"/>
      <c r="I23" s="1"/>
      <c r="J23" s="28"/>
    </row>
    <row r="25" spans="2:3" ht="15.75" customHeight="1">
      <c r="B25" s="170"/>
      <c r="C25" s="17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view="pageBreakPreview" zoomScaleSheetLayoutView="100" zoomScalePageLayoutView="0" workbookViewId="0" topLeftCell="A19">
      <selection activeCell="H26" sqref="H26"/>
    </sheetView>
  </sheetViews>
  <sheetFormatPr defaultColWidth="9.00390625" defaultRowHeight="16.5" customHeight="1"/>
  <cols>
    <col min="1" max="1" width="11.00390625" style="3" customWidth="1"/>
    <col min="2" max="2" width="7.875" style="3" customWidth="1"/>
    <col min="3" max="3" width="8.125" style="3" customWidth="1"/>
    <col min="4" max="7" width="7.125" style="3" customWidth="1"/>
    <col min="8" max="8" width="7.875" style="3" customWidth="1"/>
    <col min="9" max="9" width="9.25390625" style="3" customWidth="1"/>
    <col min="10" max="12" width="7.125" style="3" customWidth="1"/>
    <col min="13" max="16384" width="9.00390625" style="3" customWidth="1"/>
  </cols>
  <sheetData>
    <row r="1" spans="1:14" ht="16.5" customHeight="1">
      <c r="A1" s="2" t="s">
        <v>352</v>
      </c>
      <c r="N1" s="11" t="s">
        <v>403</v>
      </c>
    </row>
    <row r="2" spans="1:14" ht="3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4" s="41" customFormat="1" ht="16.5" customHeight="1">
      <c r="A3" s="445" t="s">
        <v>223</v>
      </c>
      <c r="B3" s="443" t="s">
        <v>169</v>
      </c>
      <c r="C3" s="449" t="s">
        <v>24</v>
      </c>
      <c r="D3" s="450"/>
      <c r="E3" s="450"/>
      <c r="F3" s="450"/>
      <c r="G3" s="450"/>
      <c r="H3" s="451"/>
      <c r="I3" s="449" t="s">
        <v>25</v>
      </c>
      <c r="J3" s="450"/>
      <c r="K3" s="450"/>
      <c r="L3" s="450"/>
      <c r="M3" s="450"/>
      <c r="N3" s="450"/>
      <c r="O3" s="233" t="s">
        <v>452</v>
      </c>
      <c r="P3" s="233" t="s">
        <v>452</v>
      </c>
      <c r="Q3" s="233" t="s">
        <v>452</v>
      </c>
      <c r="R3" s="234"/>
      <c r="S3" s="234"/>
      <c r="T3" s="233" t="s">
        <v>452</v>
      </c>
      <c r="U3" s="233" t="s">
        <v>452</v>
      </c>
      <c r="V3" s="233" t="s">
        <v>452</v>
      </c>
      <c r="W3" s="234"/>
      <c r="X3" s="234"/>
    </row>
    <row r="4" spans="1:24" s="41" customFormat="1" ht="16.5" customHeight="1">
      <c r="A4" s="446"/>
      <c r="B4" s="444"/>
      <c r="C4" s="231" t="s">
        <v>169</v>
      </c>
      <c r="D4" s="231" t="s">
        <v>224</v>
      </c>
      <c r="E4" s="231" t="s">
        <v>225</v>
      </c>
      <c r="F4" s="231" t="s">
        <v>226</v>
      </c>
      <c r="G4" s="231" t="s">
        <v>227</v>
      </c>
      <c r="H4" s="231" t="s">
        <v>409</v>
      </c>
      <c r="I4" s="231" t="s">
        <v>169</v>
      </c>
      <c r="J4" s="231" t="s">
        <v>224</v>
      </c>
      <c r="K4" s="231" t="s">
        <v>225</v>
      </c>
      <c r="L4" s="231" t="s">
        <v>226</v>
      </c>
      <c r="M4" s="231" t="s">
        <v>227</v>
      </c>
      <c r="N4" s="235" t="s">
        <v>409</v>
      </c>
      <c r="O4" s="233" t="s">
        <v>452</v>
      </c>
      <c r="P4" s="233" t="s">
        <v>452</v>
      </c>
      <c r="Q4" s="233" t="s">
        <v>452</v>
      </c>
      <c r="R4" s="233" t="s">
        <v>452</v>
      </c>
      <c r="S4" s="233" t="s">
        <v>452</v>
      </c>
      <c r="T4" s="233" t="s">
        <v>452</v>
      </c>
      <c r="U4" s="233" t="s">
        <v>452</v>
      </c>
      <c r="V4" s="233" t="s">
        <v>452</v>
      </c>
      <c r="W4" s="233" t="s">
        <v>452</v>
      </c>
      <c r="X4" s="233" t="s">
        <v>452</v>
      </c>
    </row>
    <row r="5" s="41" customFormat="1" ht="9" customHeight="1">
      <c r="A5" s="236"/>
    </row>
    <row r="6" spans="1:14" s="41" customFormat="1" ht="16.5" customHeight="1">
      <c r="A6" s="237" t="s">
        <v>498</v>
      </c>
      <c r="B6" s="238">
        <v>316111</v>
      </c>
      <c r="C6" s="238">
        <v>153209</v>
      </c>
      <c r="D6" s="238">
        <v>46755</v>
      </c>
      <c r="E6" s="238">
        <v>94494</v>
      </c>
      <c r="F6" s="238">
        <v>5079</v>
      </c>
      <c r="G6" s="238">
        <v>5359</v>
      </c>
      <c r="H6" s="230">
        <v>1522</v>
      </c>
      <c r="I6" s="238">
        <v>162902</v>
      </c>
      <c r="J6" s="238">
        <v>36034</v>
      </c>
      <c r="K6" s="238">
        <v>94721</v>
      </c>
      <c r="L6" s="238">
        <v>21402</v>
      </c>
      <c r="M6" s="238">
        <v>9449</v>
      </c>
      <c r="N6" s="168">
        <v>1296</v>
      </c>
    </row>
    <row r="7" spans="1:14" s="41" customFormat="1" ht="16.5" customHeight="1">
      <c r="A7" s="239" t="s">
        <v>228</v>
      </c>
      <c r="B7" s="238">
        <v>18022</v>
      </c>
      <c r="C7" s="238">
        <v>9208</v>
      </c>
      <c r="D7" s="238">
        <v>9145</v>
      </c>
      <c r="E7" s="238">
        <v>18</v>
      </c>
      <c r="F7" s="166" t="s">
        <v>41</v>
      </c>
      <c r="G7" s="166" t="s">
        <v>41</v>
      </c>
      <c r="H7" s="230">
        <v>45</v>
      </c>
      <c r="I7" s="238">
        <v>8814</v>
      </c>
      <c r="J7" s="238">
        <v>8741</v>
      </c>
      <c r="K7" s="238">
        <v>42</v>
      </c>
      <c r="L7" s="166">
        <v>1</v>
      </c>
      <c r="M7" s="238">
        <v>4</v>
      </c>
      <c r="N7" s="168">
        <v>26</v>
      </c>
    </row>
    <row r="8" spans="1:14" s="41" customFormat="1" ht="16.5" customHeight="1">
      <c r="A8" s="239" t="s">
        <v>229</v>
      </c>
      <c r="B8" s="238">
        <v>17259</v>
      </c>
      <c r="C8" s="238">
        <v>8767</v>
      </c>
      <c r="D8" s="238">
        <v>8025</v>
      </c>
      <c r="E8" s="238">
        <v>516</v>
      </c>
      <c r="F8" s="166">
        <v>2</v>
      </c>
      <c r="G8" s="238">
        <v>25</v>
      </c>
      <c r="H8" s="230">
        <v>199</v>
      </c>
      <c r="I8" s="238">
        <v>8492</v>
      </c>
      <c r="J8" s="238">
        <v>7530</v>
      </c>
      <c r="K8" s="238">
        <v>788</v>
      </c>
      <c r="L8" s="166">
        <v>4</v>
      </c>
      <c r="M8" s="238">
        <v>71</v>
      </c>
      <c r="N8" s="168">
        <v>99</v>
      </c>
    </row>
    <row r="9" spans="1:14" s="41" customFormat="1" ht="16.5" customHeight="1">
      <c r="A9" s="239" t="s">
        <v>230</v>
      </c>
      <c r="B9" s="238">
        <v>19752</v>
      </c>
      <c r="C9" s="238">
        <v>9932</v>
      </c>
      <c r="D9" s="238">
        <v>6736</v>
      </c>
      <c r="E9" s="238">
        <v>2878</v>
      </c>
      <c r="F9" s="166" t="s">
        <v>41</v>
      </c>
      <c r="G9" s="238">
        <v>97</v>
      </c>
      <c r="H9" s="230">
        <v>221</v>
      </c>
      <c r="I9" s="238">
        <v>9820</v>
      </c>
      <c r="J9" s="238">
        <v>5467</v>
      </c>
      <c r="K9" s="215">
        <v>3968</v>
      </c>
      <c r="L9" s="238">
        <v>5</v>
      </c>
      <c r="M9" s="238">
        <v>259</v>
      </c>
      <c r="N9" s="168">
        <v>121</v>
      </c>
    </row>
    <row r="10" spans="1:14" s="41" customFormat="1" ht="16.5" customHeight="1">
      <c r="A10" s="239" t="s">
        <v>231</v>
      </c>
      <c r="B10" s="238">
        <v>24295</v>
      </c>
      <c r="C10" s="238">
        <v>12270</v>
      </c>
      <c r="D10" s="238">
        <v>5343</v>
      </c>
      <c r="E10" s="238">
        <v>6468</v>
      </c>
      <c r="F10" s="238">
        <v>3</v>
      </c>
      <c r="G10" s="238">
        <v>264</v>
      </c>
      <c r="H10" s="230">
        <v>192</v>
      </c>
      <c r="I10" s="238">
        <v>12025</v>
      </c>
      <c r="J10" s="238">
        <v>3746</v>
      </c>
      <c r="K10" s="238">
        <v>7639</v>
      </c>
      <c r="L10" s="238">
        <v>19</v>
      </c>
      <c r="M10" s="238">
        <v>506</v>
      </c>
      <c r="N10" s="168">
        <v>115</v>
      </c>
    </row>
    <row r="11" spans="1:14" s="41" customFormat="1" ht="16.5" customHeight="1">
      <c r="A11" s="239" t="s">
        <v>232</v>
      </c>
      <c r="B11" s="238">
        <v>29214</v>
      </c>
      <c r="C11" s="238">
        <v>14782</v>
      </c>
      <c r="D11" s="238">
        <v>4929</v>
      </c>
      <c r="E11" s="238">
        <v>9138</v>
      </c>
      <c r="F11" s="238">
        <v>15</v>
      </c>
      <c r="G11" s="238">
        <v>491</v>
      </c>
      <c r="H11" s="230">
        <v>209</v>
      </c>
      <c r="I11" s="238">
        <v>14432</v>
      </c>
      <c r="J11" s="238">
        <v>2924</v>
      </c>
      <c r="K11" s="238">
        <v>10371</v>
      </c>
      <c r="L11" s="238">
        <v>33</v>
      </c>
      <c r="M11" s="238">
        <v>978</v>
      </c>
      <c r="N11" s="168">
        <v>126</v>
      </c>
    </row>
    <row r="12" spans="1:14" s="41" customFormat="1" ht="16.5" customHeight="1">
      <c r="A12" s="239" t="s">
        <v>233</v>
      </c>
      <c r="B12" s="238">
        <v>25554</v>
      </c>
      <c r="C12" s="238">
        <v>13024</v>
      </c>
      <c r="D12" s="238">
        <v>3416</v>
      </c>
      <c r="E12" s="238">
        <v>8836</v>
      </c>
      <c r="F12" s="238">
        <v>36</v>
      </c>
      <c r="G12" s="238">
        <v>590</v>
      </c>
      <c r="H12" s="230">
        <v>146</v>
      </c>
      <c r="I12" s="238">
        <v>12530</v>
      </c>
      <c r="J12" s="238">
        <v>1878</v>
      </c>
      <c r="K12" s="238">
        <v>9341</v>
      </c>
      <c r="L12" s="238">
        <v>93</v>
      </c>
      <c r="M12" s="238">
        <v>1102</v>
      </c>
      <c r="N12" s="168">
        <v>116</v>
      </c>
    </row>
    <row r="13" spans="1:14" s="41" customFormat="1" ht="16.5" customHeight="1">
      <c r="A13" s="239" t="s">
        <v>234</v>
      </c>
      <c r="B13" s="238">
        <v>22695</v>
      </c>
      <c r="C13" s="238">
        <v>11449</v>
      </c>
      <c r="D13" s="238">
        <v>2467</v>
      </c>
      <c r="E13" s="238">
        <v>8218</v>
      </c>
      <c r="F13" s="238">
        <v>47</v>
      </c>
      <c r="G13" s="238">
        <v>609</v>
      </c>
      <c r="H13" s="230">
        <v>108</v>
      </c>
      <c r="I13" s="238">
        <v>11246</v>
      </c>
      <c r="J13" s="238">
        <v>1304</v>
      </c>
      <c r="K13" s="238">
        <v>8612</v>
      </c>
      <c r="L13" s="238">
        <v>173</v>
      </c>
      <c r="M13" s="238">
        <v>1078</v>
      </c>
      <c r="N13" s="168">
        <v>79</v>
      </c>
    </row>
    <row r="14" spans="1:14" s="41" customFormat="1" ht="16.5" customHeight="1">
      <c r="A14" s="239" t="s">
        <v>235</v>
      </c>
      <c r="B14" s="238">
        <v>21400</v>
      </c>
      <c r="C14" s="238">
        <v>10762</v>
      </c>
      <c r="D14" s="238">
        <v>1943</v>
      </c>
      <c r="E14" s="238">
        <v>8060</v>
      </c>
      <c r="F14" s="238">
        <v>74</v>
      </c>
      <c r="G14" s="238">
        <v>606</v>
      </c>
      <c r="H14" s="230">
        <v>79</v>
      </c>
      <c r="I14" s="238">
        <v>10638</v>
      </c>
      <c r="J14" s="238">
        <v>891</v>
      </c>
      <c r="K14" s="238">
        <v>8426</v>
      </c>
      <c r="L14" s="238">
        <v>302</v>
      </c>
      <c r="M14" s="238">
        <v>937</v>
      </c>
      <c r="N14" s="168">
        <v>82</v>
      </c>
    </row>
    <row r="15" spans="1:14" s="41" customFormat="1" ht="16.5" customHeight="1">
      <c r="A15" s="239" t="s">
        <v>236</v>
      </c>
      <c r="B15" s="238">
        <v>24754</v>
      </c>
      <c r="C15" s="238">
        <v>12171</v>
      </c>
      <c r="D15" s="238">
        <v>1842</v>
      </c>
      <c r="E15" s="238">
        <v>9398</v>
      </c>
      <c r="F15" s="238">
        <v>210</v>
      </c>
      <c r="G15" s="238">
        <v>636</v>
      </c>
      <c r="H15" s="230">
        <v>85</v>
      </c>
      <c r="I15" s="238">
        <v>12583</v>
      </c>
      <c r="J15" s="238">
        <v>806</v>
      </c>
      <c r="K15" s="238">
        <v>9959</v>
      </c>
      <c r="L15" s="238">
        <v>661</v>
      </c>
      <c r="M15" s="238">
        <v>1104</v>
      </c>
      <c r="N15" s="168">
        <v>53</v>
      </c>
    </row>
    <row r="16" spans="1:14" s="41" customFormat="1" ht="16.5" customHeight="1">
      <c r="A16" s="239" t="s">
        <v>222</v>
      </c>
      <c r="B16" s="238">
        <v>29360</v>
      </c>
      <c r="C16" s="238">
        <v>14456</v>
      </c>
      <c r="D16" s="238">
        <v>1544</v>
      </c>
      <c r="E16" s="238">
        <v>11614</v>
      </c>
      <c r="F16" s="238">
        <v>408</v>
      </c>
      <c r="G16" s="238">
        <v>823</v>
      </c>
      <c r="H16" s="230">
        <v>67</v>
      </c>
      <c r="I16" s="238">
        <v>14904</v>
      </c>
      <c r="J16" s="238">
        <v>821</v>
      </c>
      <c r="K16" s="238">
        <v>11386</v>
      </c>
      <c r="L16" s="238">
        <v>1270</v>
      </c>
      <c r="M16" s="238">
        <v>1335</v>
      </c>
      <c r="N16" s="168">
        <v>92</v>
      </c>
    </row>
    <row r="17" spans="1:14" s="41" customFormat="1" ht="16.5" customHeight="1">
      <c r="A17" s="239" t="s">
        <v>217</v>
      </c>
      <c r="B17" s="238">
        <v>24113</v>
      </c>
      <c r="C17" s="238">
        <v>11694</v>
      </c>
      <c r="D17" s="238">
        <v>695</v>
      </c>
      <c r="E17" s="238">
        <v>9775</v>
      </c>
      <c r="F17" s="238">
        <v>536</v>
      </c>
      <c r="G17" s="238">
        <v>614</v>
      </c>
      <c r="H17" s="230">
        <v>74</v>
      </c>
      <c r="I17" s="238">
        <v>12419</v>
      </c>
      <c r="J17" s="238">
        <v>580</v>
      </c>
      <c r="K17" s="238">
        <v>8969</v>
      </c>
      <c r="L17" s="238">
        <v>1968</v>
      </c>
      <c r="M17" s="238">
        <v>832</v>
      </c>
      <c r="N17" s="168">
        <v>70</v>
      </c>
    </row>
    <row r="18" spans="1:14" s="41" customFormat="1" ht="16.5" customHeight="1">
      <c r="A18" s="239" t="s">
        <v>218</v>
      </c>
      <c r="B18" s="238">
        <v>19312</v>
      </c>
      <c r="C18" s="238">
        <v>9058</v>
      </c>
      <c r="D18" s="238">
        <v>361</v>
      </c>
      <c r="E18" s="238">
        <v>7621</v>
      </c>
      <c r="F18" s="238">
        <v>694</v>
      </c>
      <c r="G18" s="238">
        <v>349</v>
      </c>
      <c r="H18" s="230">
        <v>33</v>
      </c>
      <c r="I18" s="238">
        <v>10254</v>
      </c>
      <c r="J18" s="238">
        <v>391</v>
      </c>
      <c r="K18" s="238">
        <v>6587</v>
      </c>
      <c r="L18" s="238">
        <v>2715</v>
      </c>
      <c r="M18" s="238">
        <v>502</v>
      </c>
      <c r="N18" s="168">
        <v>59</v>
      </c>
    </row>
    <row r="19" spans="1:14" s="41" customFormat="1" ht="16.5" customHeight="1">
      <c r="A19" s="239" t="s">
        <v>219</v>
      </c>
      <c r="B19" s="238">
        <v>16471</v>
      </c>
      <c r="C19" s="238">
        <v>7271</v>
      </c>
      <c r="D19" s="238">
        <v>201</v>
      </c>
      <c r="E19" s="238">
        <v>6014</v>
      </c>
      <c r="F19" s="238">
        <v>869</v>
      </c>
      <c r="G19" s="238">
        <v>158</v>
      </c>
      <c r="H19" s="230">
        <v>29</v>
      </c>
      <c r="I19" s="238">
        <v>9200</v>
      </c>
      <c r="J19" s="238">
        <v>399</v>
      </c>
      <c r="K19" s="238">
        <v>4868</v>
      </c>
      <c r="L19" s="238">
        <v>3545</v>
      </c>
      <c r="M19" s="238">
        <v>336</v>
      </c>
      <c r="N19" s="168">
        <v>52</v>
      </c>
    </row>
    <row r="20" spans="1:14" s="41" customFormat="1" ht="16.5" customHeight="1">
      <c r="A20" s="239" t="s">
        <v>220</v>
      </c>
      <c r="B20" s="238">
        <v>12647</v>
      </c>
      <c r="C20" s="238">
        <v>5079</v>
      </c>
      <c r="D20" s="238">
        <v>86</v>
      </c>
      <c r="E20" s="238">
        <v>3953</v>
      </c>
      <c r="F20" s="238">
        <v>955</v>
      </c>
      <c r="G20" s="238">
        <v>64</v>
      </c>
      <c r="H20" s="230">
        <v>21</v>
      </c>
      <c r="I20" s="238">
        <v>7568</v>
      </c>
      <c r="J20" s="238">
        <v>286</v>
      </c>
      <c r="K20" s="238">
        <v>2657</v>
      </c>
      <c r="L20" s="238">
        <v>4329</v>
      </c>
      <c r="M20" s="238">
        <v>210</v>
      </c>
      <c r="N20" s="168">
        <v>86</v>
      </c>
    </row>
    <row r="21" spans="1:14" s="41" customFormat="1" ht="16.5" customHeight="1">
      <c r="A21" s="239" t="s">
        <v>221</v>
      </c>
      <c r="B21" s="215">
        <v>11263</v>
      </c>
      <c r="C21" s="215">
        <v>292</v>
      </c>
      <c r="D21" s="215">
        <v>22</v>
      </c>
      <c r="E21" s="215">
        <v>1987</v>
      </c>
      <c r="F21" s="215">
        <v>1230</v>
      </c>
      <c r="G21" s="215">
        <v>33</v>
      </c>
      <c r="H21" s="230">
        <v>14</v>
      </c>
      <c r="I21" s="215">
        <v>7977</v>
      </c>
      <c r="J21" s="215">
        <v>270</v>
      </c>
      <c r="K21" s="215">
        <v>1108</v>
      </c>
      <c r="L21" s="215">
        <v>6284</v>
      </c>
      <c r="M21" s="215">
        <v>195</v>
      </c>
      <c r="N21" s="168">
        <v>120</v>
      </c>
    </row>
    <row r="22" spans="1:14" s="41" customFormat="1" ht="16.5" customHeight="1">
      <c r="A22" s="239" t="s">
        <v>171</v>
      </c>
      <c r="B22" s="238"/>
      <c r="C22" s="238"/>
      <c r="D22" s="238"/>
      <c r="E22" s="238"/>
      <c r="F22" s="238"/>
      <c r="G22" s="238"/>
      <c r="H22" s="230"/>
      <c r="I22" s="238"/>
      <c r="J22" s="238"/>
      <c r="K22" s="238"/>
      <c r="L22" s="238"/>
      <c r="M22" s="238"/>
      <c r="N22" s="168"/>
    </row>
    <row r="23" spans="1:14" s="41" customFormat="1" ht="16.5" customHeight="1">
      <c r="A23" s="239" t="s">
        <v>174</v>
      </c>
      <c r="B23" s="238">
        <v>83806</v>
      </c>
      <c r="C23" s="238">
        <v>36388</v>
      </c>
      <c r="D23" s="238">
        <v>1365</v>
      </c>
      <c r="E23" s="238">
        <v>29350</v>
      </c>
      <c r="F23" s="238">
        <v>4284</v>
      </c>
      <c r="G23" s="238">
        <v>1218</v>
      </c>
      <c r="H23" s="230">
        <v>171</v>
      </c>
      <c r="I23" s="238">
        <v>47418</v>
      </c>
      <c r="J23" s="238">
        <v>1926</v>
      </c>
      <c r="K23" s="238">
        <v>24189</v>
      </c>
      <c r="L23" s="238">
        <v>18841</v>
      </c>
      <c r="M23" s="238">
        <v>2075</v>
      </c>
      <c r="N23" s="168">
        <v>387</v>
      </c>
    </row>
    <row r="24" spans="1:14" s="41" customFormat="1" ht="16.5" customHeight="1">
      <c r="A24" s="240" t="s">
        <v>237</v>
      </c>
      <c r="B24" s="238">
        <v>40381</v>
      </c>
      <c r="C24" s="238">
        <v>15636</v>
      </c>
      <c r="D24" s="238">
        <v>309</v>
      </c>
      <c r="E24" s="238">
        <v>11954</v>
      </c>
      <c r="F24" s="238">
        <v>3054</v>
      </c>
      <c r="G24" s="238">
        <v>255</v>
      </c>
      <c r="H24" s="230">
        <v>64</v>
      </c>
      <c r="I24" s="238">
        <v>24745</v>
      </c>
      <c r="J24" s="238">
        <v>955</v>
      </c>
      <c r="K24" s="238">
        <v>8633</v>
      </c>
      <c r="L24" s="238">
        <v>14158</v>
      </c>
      <c r="M24" s="238">
        <v>741</v>
      </c>
      <c r="N24" s="168">
        <v>258</v>
      </c>
    </row>
    <row r="25" spans="1:14" s="41" customFormat="1" ht="16.5" customHeight="1">
      <c r="A25" s="232" t="s">
        <v>499</v>
      </c>
      <c r="B25" s="241">
        <v>11263</v>
      </c>
      <c r="C25" s="241">
        <v>3286</v>
      </c>
      <c r="D25" s="241">
        <v>22</v>
      </c>
      <c r="E25" s="241">
        <v>1987</v>
      </c>
      <c r="F25" s="241">
        <v>1230</v>
      </c>
      <c r="G25" s="241">
        <v>33</v>
      </c>
      <c r="H25" s="254">
        <v>14</v>
      </c>
      <c r="I25" s="241">
        <v>7977</v>
      </c>
      <c r="J25" s="241">
        <v>270</v>
      </c>
      <c r="K25" s="241">
        <v>1108</v>
      </c>
      <c r="L25" s="241">
        <v>6284</v>
      </c>
      <c r="M25" s="241">
        <v>195</v>
      </c>
      <c r="N25" s="359">
        <v>120</v>
      </c>
    </row>
    <row r="26" spans="1:14" s="41" customFormat="1" ht="42" customHeight="1">
      <c r="A26" s="216"/>
      <c r="B26" s="375"/>
      <c r="C26" s="241"/>
      <c r="D26" s="241"/>
      <c r="E26" s="241"/>
      <c r="F26" s="241"/>
      <c r="G26" s="241"/>
      <c r="H26" s="230"/>
      <c r="I26" s="215"/>
      <c r="J26" s="241"/>
      <c r="K26" s="215"/>
      <c r="L26" s="241"/>
      <c r="M26" s="215"/>
      <c r="N26" s="168"/>
    </row>
    <row r="27" spans="1:14" s="41" customFormat="1" ht="16.5" customHeight="1">
      <c r="A27" s="447" t="s">
        <v>223</v>
      </c>
      <c r="B27" s="448" t="s">
        <v>169</v>
      </c>
      <c r="C27" s="440" t="s">
        <v>24</v>
      </c>
      <c r="D27" s="441"/>
      <c r="E27" s="441"/>
      <c r="F27" s="441"/>
      <c r="G27" s="441"/>
      <c r="H27" s="442"/>
      <c r="I27" s="440" t="s">
        <v>451</v>
      </c>
      <c r="J27" s="441"/>
      <c r="K27" s="441"/>
      <c r="L27" s="441"/>
      <c r="M27" s="441"/>
      <c r="N27" s="441"/>
    </row>
    <row r="28" spans="1:14" s="41" customFormat="1" ht="16.5" customHeight="1">
      <c r="A28" s="446"/>
      <c r="B28" s="444"/>
      <c r="C28" s="231" t="s">
        <v>169</v>
      </c>
      <c r="D28" s="231" t="s">
        <v>224</v>
      </c>
      <c r="E28" s="231" t="s">
        <v>225</v>
      </c>
      <c r="F28" s="231" t="s">
        <v>226</v>
      </c>
      <c r="G28" s="231" t="s">
        <v>450</v>
      </c>
      <c r="H28" s="231" t="s">
        <v>409</v>
      </c>
      <c r="I28" s="231" t="s">
        <v>169</v>
      </c>
      <c r="J28" s="231" t="s">
        <v>224</v>
      </c>
      <c r="K28" s="231" t="s">
        <v>225</v>
      </c>
      <c r="L28" s="231" t="s">
        <v>226</v>
      </c>
      <c r="M28" s="231" t="s">
        <v>450</v>
      </c>
      <c r="N28" s="231" t="s">
        <v>409</v>
      </c>
    </row>
    <row r="29" spans="1:14" s="41" customFormat="1" ht="16.5" customHeight="1">
      <c r="A29" s="237" t="s">
        <v>500</v>
      </c>
      <c r="B29" s="230">
        <v>318694</v>
      </c>
      <c r="C29" s="230">
        <v>154530</v>
      </c>
      <c r="D29" s="230">
        <v>47543</v>
      </c>
      <c r="E29" s="230">
        <v>93745</v>
      </c>
      <c r="F29" s="230">
        <v>5224</v>
      </c>
      <c r="G29" s="230">
        <v>5917</v>
      </c>
      <c r="H29" s="230">
        <v>2101</v>
      </c>
      <c r="I29" s="230">
        <v>164164</v>
      </c>
      <c r="J29" s="230">
        <v>36545</v>
      </c>
      <c r="K29" s="230">
        <v>93833</v>
      </c>
      <c r="L29" s="230">
        <v>22061</v>
      </c>
      <c r="M29" s="230">
        <v>10444</v>
      </c>
      <c r="N29" s="230">
        <v>1281</v>
      </c>
    </row>
    <row r="30" spans="1:14" s="41" customFormat="1" ht="16.5" customHeight="1">
      <c r="A30" s="239" t="s">
        <v>228</v>
      </c>
      <c r="B30" s="230">
        <v>18202</v>
      </c>
      <c r="C30" s="230">
        <v>9277</v>
      </c>
      <c r="D30" s="230">
        <v>9201</v>
      </c>
      <c r="E30" s="230">
        <v>21</v>
      </c>
      <c r="F30" s="230" t="s">
        <v>501</v>
      </c>
      <c r="G30" s="230">
        <v>1</v>
      </c>
      <c r="H30" s="230">
        <v>54</v>
      </c>
      <c r="I30" s="242">
        <v>8925</v>
      </c>
      <c r="J30" s="242">
        <v>8847</v>
      </c>
      <c r="K30" s="242">
        <v>28</v>
      </c>
      <c r="L30" s="230" t="s">
        <v>501</v>
      </c>
      <c r="M30" s="242">
        <v>1</v>
      </c>
      <c r="N30" s="242">
        <v>49</v>
      </c>
    </row>
    <row r="31" spans="1:14" s="41" customFormat="1" ht="16.5" customHeight="1">
      <c r="A31" s="239" t="s">
        <v>229</v>
      </c>
      <c r="B31" s="230">
        <v>16964</v>
      </c>
      <c r="C31" s="230">
        <v>8664</v>
      </c>
      <c r="D31" s="230">
        <v>7883</v>
      </c>
      <c r="E31" s="230">
        <v>426</v>
      </c>
      <c r="F31" s="230">
        <v>2</v>
      </c>
      <c r="G31" s="230">
        <v>26</v>
      </c>
      <c r="H31" s="230">
        <v>327</v>
      </c>
      <c r="I31" s="242">
        <v>8300</v>
      </c>
      <c r="J31" s="242">
        <v>7405</v>
      </c>
      <c r="K31" s="242">
        <v>684</v>
      </c>
      <c r="L31" s="242">
        <v>2</v>
      </c>
      <c r="M31" s="242">
        <v>63</v>
      </c>
      <c r="N31" s="242">
        <v>146</v>
      </c>
    </row>
    <row r="32" spans="1:14" s="41" customFormat="1" ht="16.5" customHeight="1">
      <c r="A32" s="239" t="s">
        <v>230</v>
      </c>
      <c r="B32" s="230">
        <v>17629</v>
      </c>
      <c r="C32" s="230">
        <v>9024</v>
      </c>
      <c r="D32" s="230">
        <v>6180</v>
      </c>
      <c r="E32" s="230">
        <v>2498</v>
      </c>
      <c r="F32" s="230">
        <v>4</v>
      </c>
      <c r="G32" s="230">
        <v>83</v>
      </c>
      <c r="H32" s="230">
        <v>259</v>
      </c>
      <c r="I32" s="242">
        <v>8605</v>
      </c>
      <c r="J32" s="242">
        <v>5007</v>
      </c>
      <c r="K32" s="242">
        <v>3263</v>
      </c>
      <c r="L32" s="242">
        <v>5</v>
      </c>
      <c r="M32" s="242">
        <v>185</v>
      </c>
      <c r="N32" s="242">
        <v>145</v>
      </c>
    </row>
    <row r="33" spans="1:14" s="41" customFormat="1" ht="16.5" customHeight="1">
      <c r="A33" s="239" t="s">
        <v>231</v>
      </c>
      <c r="B33" s="230">
        <v>20584</v>
      </c>
      <c r="C33" s="230">
        <v>10323</v>
      </c>
      <c r="D33" s="230">
        <v>4631</v>
      </c>
      <c r="E33" s="230">
        <v>5290</v>
      </c>
      <c r="F33" s="230">
        <v>6</v>
      </c>
      <c r="G33" s="230">
        <v>209</v>
      </c>
      <c r="H33" s="230">
        <v>187</v>
      </c>
      <c r="I33" s="242">
        <v>10261</v>
      </c>
      <c r="J33" s="242">
        <v>3198</v>
      </c>
      <c r="K33" s="242">
        <v>6488</v>
      </c>
      <c r="L33" s="242">
        <v>13</v>
      </c>
      <c r="M33" s="242">
        <v>470</v>
      </c>
      <c r="N33" s="242">
        <v>92</v>
      </c>
    </row>
    <row r="34" spans="1:14" s="41" customFormat="1" ht="16.5" customHeight="1">
      <c r="A34" s="239" t="s">
        <v>232</v>
      </c>
      <c r="B34" s="230">
        <v>24802</v>
      </c>
      <c r="C34" s="230">
        <v>12474</v>
      </c>
      <c r="D34" s="230">
        <v>4058</v>
      </c>
      <c r="E34" s="230">
        <v>7902</v>
      </c>
      <c r="F34" s="230">
        <v>11</v>
      </c>
      <c r="G34" s="230">
        <v>371</v>
      </c>
      <c r="H34" s="230">
        <v>132</v>
      </c>
      <c r="I34" s="242">
        <v>12328</v>
      </c>
      <c r="J34" s="242">
        <v>2715</v>
      </c>
      <c r="K34" s="242">
        <v>8753</v>
      </c>
      <c r="L34" s="242">
        <v>45</v>
      </c>
      <c r="M34" s="242">
        <v>741</v>
      </c>
      <c r="N34" s="242">
        <v>74</v>
      </c>
    </row>
    <row r="35" spans="1:14" s="41" customFormat="1" ht="16.5" customHeight="1">
      <c r="A35" s="239" t="s">
        <v>233</v>
      </c>
      <c r="B35" s="230">
        <v>29430</v>
      </c>
      <c r="C35" s="230">
        <v>14873</v>
      </c>
      <c r="D35" s="230">
        <v>4231</v>
      </c>
      <c r="E35" s="230">
        <v>9822</v>
      </c>
      <c r="F35" s="230">
        <v>24</v>
      </c>
      <c r="G35" s="230">
        <v>609</v>
      </c>
      <c r="H35" s="230">
        <v>187</v>
      </c>
      <c r="I35" s="242">
        <v>14557</v>
      </c>
      <c r="J35" s="242">
        <v>2449</v>
      </c>
      <c r="K35" s="242">
        <v>10656</v>
      </c>
      <c r="L35" s="242">
        <v>81</v>
      </c>
      <c r="M35" s="242">
        <v>1273</v>
      </c>
      <c r="N35" s="242">
        <v>98</v>
      </c>
    </row>
    <row r="36" spans="1:14" s="41" customFormat="1" ht="16.5" customHeight="1">
      <c r="A36" s="239" t="s">
        <v>234</v>
      </c>
      <c r="B36" s="230">
        <v>25693</v>
      </c>
      <c r="C36" s="230">
        <v>13101</v>
      </c>
      <c r="D36" s="230">
        <v>3152</v>
      </c>
      <c r="E36" s="230">
        <v>9006</v>
      </c>
      <c r="F36" s="230">
        <v>60</v>
      </c>
      <c r="G36" s="230">
        <v>726</v>
      </c>
      <c r="H36" s="230">
        <v>157</v>
      </c>
      <c r="I36" s="242">
        <v>12592</v>
      </c>
      <c r="J36" s="242">
        <v>1802</v>
      </c>
      <c r="K36" s="242">
        <v>9183</v>
      </c>
      <c r="L36" s="242">
        <v>155</v>
      </c>
      <c r="M36" s="242">
        <v>1334</v>
      </c>
      <c r="N36" s="242">
        <v>118</v>
      </c>
    </row>
    <row r="37" spans="1:14" s="41" customFormat="1" ht="16.5" customHeight="1">
      <c r="A37" s="239" t="s">
        <v>235</v>
      </c>
      <c r="B37" s="230">
        <v>22616</v>
      </c>
      <c r="C37" s="230">
        <v>11386</v>
      </c>
      <c r="D37" s="230">
        <v>2331</v>
      </c>
      <c r="E37" s="230">
        <v>8124</v>
      </c>
      <c r="F37" s="230">
        <v>91</v>
      </c>
      <c r="G37" s="230">
        <v>726</v>
      </c>
      <c r="H37" s="230">
        <v>114</v>
      </c>
      <c r="I37" s="242">
        <v>11230</v>
      </c>
      <c r="J37" s="242">
        <v>1241</v>
      </c>
      <c r="K37" s="242">
        <v>8446</v>
      </c>
      <c r="L37" s="242">
        <v>295</v>
      </c>
      <c r="M37" s="242">
        <v>1180</v>
      </c>
      <c r="N37" s="242">
        <v>68</v>
      </c>
    </row>
    <row r="38" spans="1:14" s="41" customFormat="1" ht="16.5" customHeight="1">
      <c r="A38" s="239" t="s">
        <v>236</v>
      </c>
      <c r="B38" s="230">
        <v>21048</v>
      </c>
      <c r="C38" s="230">
        <v>10524</v>
      </c>
      <c r="D38" s="230">
        <v>1747</v>
      </c>
      <c r="E38" s="230">
        <v>7877</v>
      </c>
      <c r="F38" s="230">
        <v>126</v>
      </c>
      <c r="G38" s="230">
        <v>656</v>
      </c>
      <c r="H38" s="230">
        <v>118</v>
      </c>
      <c r="I38" s="242">
        <v>10524</v>
      </c>
      <c r="J38" s="242">
        <v>822</v>
      </c>
      <c r="K38" s="242">
        <v>8160</v>
      </c>
      <c r="L38" s="242">
        <v>462</v>
      </c>
      <c r="M38" s="242">
        <v>1011</v>
      </c>
      <c r="N38" s="242">
        <v>69</v>
      </c>
    </row>
    <row r="39" spans="1:14" s="41" customFormat="1" ht="16.5" customHeight="1">
      <c r="A39" s="239" t="s">
        <v>222</v>
      </c>
      <c r="B39" s="230">
        <v>24260</v>
      </c>
      <c r="C39" s="230">
        <v>11900</v>
      </c>
      <c r="D39" s="230">
        <v>1688</v>
      </c>
      <c r="E39" s="230">
        <v>9127</v>
      </c>
      <c r="F39" s="230">
        <v>308</v>
      </c>
      <c r="G39" s="230">
        <v>668</v>
      </c>
      <c r="H39" s="230">
        <v>109</v>
      </c>
      <c r="I39" s="242">
        <v>12360</v>
      </c>
      <c r="J39" s="242">
        <v>741</v>
      </c>
      <c r="K39" s="242">
        <v>9493</v>
      </c>
      <c r="L39" s="242">
        <v>969</v>
      </c>
      <c r="M39" s="242">
        <v>1115</v>
      </c>
      <c r="N39" s="242">
        <v>42</v>
      </c>
    </row>
    <row r="40" spans="1:14" s="41" customFormat="1" ht="16.5" customHeight="1">
      <c r="A40" s="239" t="s">
        <v>217</v>
      </c>
      <c r="B40" s="230">
        <v>28399</v>
      </c>
      <c r="C40" s="230">
        <v>13851</v>
      </c>
      <c r="D40" s="230">
        <v>1382</v>
      </c>
      <c r="E40" s="230">
        <v>10956</v>
      </c>
      <c r="F40" s="230">
        <v>540</v>
      </c>
      <c r="G40" s="230">
        <v>823</v>
      </c>
      <c r="H40" s="230">
        <v>150</v>
      </c>
      <c r="I40" s="242">
        <v>14548</v>
      </c>
      <c r="J40" s="242">
        <v>730</v>
      </c>
      <c r="K40" s="242">
        <v>10618</v>
      </c>
      <c r="L40" s="242">
        <v>1862</v>
      </c>
      <c r="M40" s="242">
        <v>1276</v>
      </c>
      <c r="N40" s="242">
        <v>62</v>
      </c>
    </row>
    <row r="41" spans="1:14" s="41" customFormat="1" ht="16.5" customHeight="1">
      <c r="A41" s="239" t="s">
        <v>218</v>
      </c>
      <c r="B41" s="230">
        <v>22883</v>
      </c>
      <c r="C41" s="230">
        <v>10872</v>
      </c>
      <c r="D41" s="230">
        <v>584</v>
      </c>
      <c r="E41" s="230">
        <v>8916</v>
      </c>
      <c r="F41" s="230">
        <v>682</v>
      </c>
      <c r="G41" s="230">
        <v>575</v>
      </c>
      <c r="H41" s="230">
        <v>115</v>
      </c>
      <c r="I41" s="242">
        <v>12011</v>
      </c>
      <c r="J41" s="242">
        <v>535</v>
      </c>
      <c r="K41" s="242">
        <v>7933</v>
      </c>
      <c r="L41" s="242">
        <v>2666</v>
      </c>
      <c r="M41" s="242">
        <v>809</v>
      </c>
      <c r="N41" s="242">
        <v>68</v>
      </c>
    </row>
    <row r="42" spans="1:14" s="41" customFormat="1" ht="16.5" customHeight="1">
      <c r="A42" s="239" t="s">
        <v>219</v>
      </c>
      <c r="B42" s="230">
        <v>17587</v>
      </c>
      <c r="C42" s="230">
        <v>7905</v>
      </c>
      <c r="D42" s="230">
        <v>267</v>
      </c>
      <c r="E42" s="230">
        <v>6451</v>
      </c>
      <c r="F42" s="230">
        <v>837</v>
      </c>
      <c r="G42" s="230">
        <v>269</v>
      </c>
      <c r="H42" s="230">
        <v>81</v>
      </c>
      <c r="I42" s="242">
        <v>9682</v>
      </c>
      <c r="J42" s="242">
        <v>368</v>
      </c>
      <c r="K42" s="242">
        <v>5218</v>
      </c>
      <c r="L42" s="242">
        <v>3572</v>
      </c>
      <c r="M42" s="242">
        <v>463</v>
      </c>
      <c r="N42" s="242">
        <v>61</v>
      </c>
    </row>
    <row r="43" spans="1:14" s="41" customFormat="1" ht="16.5" customHeight="1">
      <c r="A43" s="239" t="s">
        <v>220</v>
      </c>
      <c r="B43" s="230">
        <v>13954</v>
      </c>
      <c r="C43" s="230">
        <v>5695</v>
      </c>
      <c r="D43" s="244">
        <v>142</v>
      </c>
      <c r="E43" s="244">
        <v>4399</v>
      </c>
      <c r="F43" s="244">
        <v>957</v>
      </c>
      <c r="G43" s="244">
        <v>125</v>
      </c>
      <c r="H43" s="244">
        <v>72</v>
      </c>
      <c r="I43" s="242">
        <v>8259</v>
      </c>
      <c r="J43" s="243">
        <v>319</v>
      </c>
      <c r="K43" s="243">
        <v>3271</v>
      </c>
      <c r="L43" s="243">
        <v>4339</v>
      </c>
      <c r="M43" s="243">
        <v>265</v>
      </c>
      <c r="N43" s="243">
        <v>65</v>
      </c>
    </row>
    <row r="44" spans="1:14" s="41" customFormat="1" ht="16.5" customHeight="1">
      <c r="A44" s="239" t="s">
        <v>221</v>
      </c>
      <c r="B44" s="230">
        <v>14643</v>
      </c>
      <c r="C44" s="230">
        <v>4661</v>
      </c>
      <c r="D44" s="41">
        <v>66</v>
      </c>
      <c r="E44" s="41">
        <v>2930</v>
      </c>
      <c r="F44" s="242">
        <v>1576</v>
      </c>
      <c r="G44" s="41">
        <v>50</v>
      </c>
      <c r="H44" s="41">
        <v>39</v>
      </c>
      <c r="I44" s="242">
        <v>9982</v>
      </c>
      <c r="J44" s="238">
        <v>366</v>
      </c>
      <c r="K44" s="238">
        <v>1639</v>
      </c>
      <c r="L44" s="242">
        <v>7595</v>
      </c>
      <c r="M44" s="242">
        <v>258</v>
      </c>
      <c r="N44" s="242">
        <v>124</v>
      </c>
    </row>
    <row r="45" spans="1:9" s="41" customFormat="1" ht="16.5" customHeight="1">
      <c r="A45" s="239" t="s">
        <v>171</v>
      </c>
      <c r="B45" s="230"/>
      <c r="C45" s="230"/>
      <c r="I45" s="242"/>
    </row>
    <row r="46" spans="1:14" s="41" customFormat="1" ht="16.5" customHeight="1">
      <c r="A46" s="239" t="s">
        <v>174</v>
      </c>
      <c r="B46" s="230">
        <v>97466</v>
      </c>
      <c r="C46" s="230">
        <v>42984</v>
      </c>
      <c r="D46" s="242">
        <v>2441</v>
      </c>
      <c r="E46" s="242">
        <v>33652</v>
      </c>
      <c r="F46" s="242">
        <v>4592</v>
      </c>
      <c r="G46" s="242">
        <v>1842</v>
      </c>
      <c r="H46" s="242">
        <v>457</v>
      </c>
      <c r="I46" s="242">
        <v>54482</v>
      </c>
      <c r="J46" s="245">
        <v>2318</v>
      </c>
      <c r="K46" s="245">
        <v>28679</v>
      </c>
      <c r="L46" s="245">
        <v>20034</v>
      </c>
      <c r="M46" s="245">
        <v>3071</v>
      </c>
      <c r="N46" s="245">
        <v>380</v>
      </c>
    </row>
    <row r="47" spans="1:14" s="41" customFormat="1" ht="16.5" customHeight="1">
      <c r="A47" s="240" t="s">
        <v>449</v>
      </c>
      <c r="B47" s="230">
        <v>46184</v>
      </c>
      <c r="C47" s="230">
        <v>18261</v>
      </c>
      <c r="D47" s="242">
        <v>475</v>
      </c>
      <c r="E47" s="242">
        <v>13780</v>
      </c>
      <c r="F47" s="242">
        <v>3370</v>
      </c>
      <c r="G47" s="242">
        <v>444</v>
      </c>
      <c r="H47" s="242">
        <v>192</v>
      </c>
      <c r="I47" s="242">
        <v>27923</v>
      </c>
      <c r="J47" s="245">
        <v>1053</v>
      </c>
      <c r="K47" s="245">
        <v>10128</v>
      </c>
      <c r="L47" s="245">
        <v>15506</v>
      </c>
      <c r="M47" s="245">
        <v>986</v>
      </c>
      <c r="N47" s="245">
        <v>250</v>
      </c>
    </row>
    <row r="48" spans="1:14" s="41" customFormat="1" ht="16.5" customHeight="1">
      <c r="A48" s="232" t="s">
        <v>448</v>
      </c>
      <c r="B48" s="253">
        <v>14643</v>
      </c>
      <c r="C48" s="254">
        <v>4661</v>
      </c>
      <c r="D48" s="246">
        <v>66</v>
      </c>
      <c r="E48" s="246">
        <v>2930</v>
      </c>
      <c r="F48" s="246">
        <v>1576</v>
      </c>
      <c r="G48" s="246">
        <v>50</v>
      </c>
      <c r="H48" s="246">
        <v>39</v>
      </c>
      <c r="I48" s="246">
        <v>9982</v>
      </c>
      <c r="J48" s="247">
        <v>366</v>
      </c>
      <c r="K48" s="247">
        <v>1639</v>
      </c>
      <c r="L48" s="247">
        <v>7595</v>
      </c>
      <c r="M48" s="247">
        <v>258</v>
      </c>
      <c r="N48" s="247">
        <v>124</v>
      </c>
    </row>
    <row r="49" s="41" customFormat="1" ht="16.5" customHeight="1"/>
  </sheetData>
  <sheetProtection/>
  <mergeCells count="8">
    <mergeCell ref="I27:N27"/>
    <mergeCell ref="C27:H27"/>
    <mergeCell ref="B3:B4"/>
    <mergeCell ref="A3:A4"/>
    <mergeCell ref="A27:A28"/>
    <mergeCell ref="B27:B28"/>
    <mergeCell ref="C3:H3"/>
    <mergeCell ref="I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colBreaks count="1" manualBreakCount="1">
    <brk id="8" max="4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SheetLayoutView="100" zoomScalePageLayoutView="0" workbookViewId="0" topLeftCell="A1">
      <selection activeCell="F18" sqref="F18"/>
    </sheetView>
  </sheetViews>
  <sheetFormatPr defaultColWidth="9.00390625" defaultRowHeight="16.5" customHeight="1"/>
  <cols>
    <col min="1" max="1" width="13.25390625" style="3" customWidth="1"/>
    <col min="2" max="7" width="11.625" style="3" customWidth="1"/>
    <col min="8" max="8" width="9.00390625" style="3" customWidth="1"/>
    <col min="9" max="9" width="19.75390625" style="3" customWidth="1"/>
    <col min="10" max="16384" width="9.00390625" style="3" customWidth="1"/>
  </cols>
  <sheetData>
    <row r="1" spans="1:7" ht="16.5" customHeight="1">
      <c r="A1" s="2" t="s">
        <v>275</v>
      </c>
      <c r="G1" s="11" t="s">
        <v>403</v>
      </c>
    </row>
    <row r="2" spans="1:7" ht="3.75" customHeight="1" thickBot="1">
      <c r="A2" s="4"/>
      <c r="B2" s="4"/>
      <c r="C2" s="4"/>
      <c r="D2" s="4"/>
      <c r="E2" s="4"/>
      <c r="F2" s="4"/>
      <c r="G2" s="4"/>
    </row>
    <row r="3" spans="1:7" ht="36" customHeight="1">
      <c r="A3" s="22" t="s">
        <v>238</v>
      </c>
      <c r="B3" s="5" t="s">
        <v>239</v>
      </c>
      <c r="C3" s="5"/>
      <c r="D3" s="452" t="s">
        <v>667</v>
      </c>
      <c r="E3" s="453"/>
      <c r="F3" s="62" t="s">
        <v>240</v>
      </c>
      <c r="G3" s="76" t="s">
        <v>241</v>
      </c>
    </row>
    <row r="4" spans="1:7" ht="36" customHeight="1">
      <c r="A4" s="1"/>
      <c r="B4" s="8" t="s">
        <v>670</v>
      </c>
      <c r="C4" s="8" t="s">
        <v>671</v>
      </c>
      <c r="D4" s="24" t="s">
        <v>242</v>
      </c>
      <c r="E4" s="9" t="s">
        <v>243</v>
      </c>
      <c r="F4" s="24" t="s">
        <v>668</v>
      </c>
      <c r="G4" s="24" t="s">
        <v>669</v>
      </c>
    </row>
    <row r="5" spans="1:7" ht="9" customHeight="1">
      <c r="A5" s="10"/>
      <c r="B5" s="21"/>
      <c r="C5" s="21"/>
      <c r="D5" s="35"/>
      <c r="E5" s="21"/>
      <c r="F5" s="28"/>
      <c r="G5" s="28"/>
    </row>
    <row r="6" spans="1:7" ht="16.5" customHeight="1">
      <c r="A6" s="10" t="s">
        <v>244</v>
      </c>
      <c r="B6" s="12">
        <v>370884</v>
      </c>
      <c r="C6" s="12">
        <v>371302</v>
      </c>
      <c r="D6" s="238">
        <v>-418</v>
      </c>
      <c r="E6" s="295">
        <v>-0.1</v>
      </c>
      <c r="F6" s="307">
        <v>459.16</v>
      </c>
      <c r="G6" s="328">
        <v>807.7</v>
      </c>
    </row>
    <row r="7" spans="1:7" ht="16.5" customHeight="1">
      <c r="A7" s="34" t="s">
        <v>245</v>
      </c>
      <c r="B7" s="49">
        <v>197792</v>
      </c>
      <c r="C7" s="49">
        <v>197744</v>
      </c>
      <c r="D7" s="49">
        <v>48</v>
      </c>
      <c r="E7" s="19">
        <v>0</v>
      </c>
      <c r="F7" s="1">
        <v>45.38</v>
      </c>
      <c r="G7" s="169">
        <v>4358.6</v>
      </c>
    </row>
    <row r="8" spans="1:10" ht="16.5" customHeight="1">
      <c r="A8" s="66" t="s">
        <v>1102</v>
      </c>
      <c r="I8" s="75"/>
      <c r="J8" s="75"/>
    </row>
    <row r="9" ht="16.5" customHeight="1">
      <c r="A9" s="66" t="s">
        <v>246</v>
      </c>
    </row>
    <row r="10" spans="1:15" ht="16.5" customHeight="1">
      <c r="A10" s="66" t="s">
        <v>1103</v>
      </c>
      <c r="I10" s="75"/>
      <c r="J10" s="75"/>
      <c r="K10" s="75"/>
      <c r="L10" s="75"/>
      <c r="M10" s="75"/>
      <c r="N10" s="75"/>
      <c r="O10" s="75"/>
    </row>
    <row r="11" ht="16.5" customHeight="1">
      <c r="A11" s="3" t="s">
        <v>1104</v>
      </c>
    </row>
    <row r="12" ht="16.5" customHeight="1">
      <c r="A12" s="66" t="s">
        <v>247</v>
      </c>
    </row>
    <row r="13" ht="16.5" customHeight="1">
      <c r="A13" s="66" t="s">
        <v>248</v>
      </c>
    </row>
    <row r="14" ht="16.5" customHeight="1">
      <c r="A14" s="3" t="s">
        <v>1105</v>
      </c>
    </row>
    <row r="15" spans="1:5" ht="16.5" customHeight="1">
      <c r="A15" s="274"/>
      <c r="B15" s="275"/>
      <c r="C15" s="275"/>
      <c r="D15" s="275"/>
      <c r="E15" s="275"/>
    </row>
    <row r="16" spans="1:5" ht="16.5" customHeight="1">
      <c r="A16" s="274"/>
      <c r="B16" s="275"/>
      <c r="C16" s="275"/>
      <c r="D16" s="275"/>
      <c r="E16" s="275"/>
    </row>
    <row r="17" spans="1:5" ht="16.5" customHeight="1">
      <c r="A17" s="274"/>
      <c r="B17" s="275"/>
      <c r="C17" s="275"/>
      <c r="D17" s="275"/>
      <c r="E17" s="275"/>
    </row>
    <row r="20" spans="1:5" ht="16.5" customHeight="1">
      <c r="A20" s="307"/>
      <c r="B20" s="307"/>
      <c r="C20" s="307"/>
      <c r="D20" s="307"/>
      <c r="E20" s="307"/>
    </row>
  </sheetData>
  <sheetProtection/>
  <mergeCells count="1"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SheetLayoutView="100" zoomScalePageLayoutView="0" workbookViewId="0" topLeftCell="A1">
      <selection activeCell="A1" sqref="A1:K12"/>
    </sheetView>
  </sheetViews>
  <sheetFormatPr defaultColWidth="9.00390625" defaultRowHeight="16.5" customHeight="1"/>
  <cols>
    <col min="1" max="1" width="9.125" style="3" customWidth="1"/>
    <col min="2" max="4" width="8.125" style="3" customWidth="1"/>
    <col min="5" max="10" width="6.875" style="3" customWidth="1"/>
    <col min="11" max="11" width="9.75390625" style="3" customWidth="1"/>
    <col min="12" max="16384" width="9.00390625" style="3" customWidth="1"/>
  </cols>
  <sheetData>
    <row r="1" spans="1:11" ht="16.5" customHeight="1">
      <c r="A1" s="2" t="s">
        <v>276</v>
      </c>
      <c r="B1" s="2"/>
      <c r="C1" s="2"/>
      <c r="D1" s="2"/>
      <c r="K1" s="11" t="s">
        <v>403</v>
      </c>
    </row>
    <row r="2" spans="1:11" ht="3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6.5" customHeight="1">
      <c r="A3" s="10"/>
      <c r="B3" s="420" t="s">
        <v>250</v>
      </c>
      <c r="C3" s="420" t="s">
        <v>249</v>
      </c>
      <c r="D3" s="62" t="s">
        <v>250</v>
      </c>
      <c r="E3" s="5" t="s">
        <v>251</v>
      </c>
      <c r="F3" s="5"/>
      <c r="G3" s="5"/>
      <c r="H3" s="5" t="s">
        <v>252</v>
      </c>
      <c r="I3" s="5"/>
      <c r="J3" s="5"/>
      <c r="K3" s="454" t="s">
        <v>376</v>
      </c>
    </row>
    <row r="4" spans="1:11" ht="42" customHeight="1">
      <c r="A4" s="77" t="s">
        <v>253</v>
      </c>
      <c r="B4" s="421"/>
      <c r="C4" s="421"/>
      <c r="D4" s="71" t="s">
        <v>377</v>
      </c>
      <c r="E4" s="24" t="s">
        <v>23</v>
      </c>
      <c r="F4" s="57" t="s">
        <v>1100</v>
      </c>
      <c r="G4" s="8" t="s">
        <v>1101</v>
      </c>
      <c r="H4" s="24" t="s">
        <v>23</v>
      </c>
      <c r="I4" s="57" t="s">
        <v>1100</v>
      </c>
      <c r="J4" s="57" t="s">
        <v>1101</v>
      </c>
      <c r="K4" s="455"/>
    </row>
    <row r="5" spans="1:11" ht="6" customHeight="1">
      <c r="A5" s="40"/>
      <c r="B5" s="28"/>
      <c r="C5" s="28"/>
      <c r="D5" s="78"/>
      <c r="E5" s="35"/>
      <c r="F5" s="22"/>
      <c r="G5" s="22"/>
      <c r="H5" s="35"/>
      <c r="I5" s="22"/>
      <c r="J5" s="22"/>
      <c r="K5" s="78"/>
    </row>
    <row r="6" spans="1:11" ht="16.5" customHeight="1">
      <c r="A6" s="32" t="s">
        <v>672</v>
      </c>
      <c r="B6" s="12">
        <v>239770</v>
      </c>
      <c r="C6" s="12">
        <v>264874</v>
      </c>
      <c r="D6" s="14">
        <v>110.47003378237477</v>
      </c>
      <c r="E6" s="12">
        <v>63479</v>
      </c>
      <c r="F6" s="12">
        <v>10008</v>
      </c>
      <c r="G6" s="12">
        <v>53471</v>
      </c>
      <c r="H6" s="12">
        <v>38375</v>
      </c>
      <c r="I6" s="12">
        <v>4902</v>
      </c>
      <c r="J6" s="12">
        <v>33473</v>
      </c>
      <c r="K6" s="12">
        <v>25104</v>
      </c>
    </row>
    <row r="7" spans="1:11" ht="16.5" customHeight="1">
      <c r="A7" s="32" t="s">
        <v>673</v>
      </c>
      <c r="B7" s="15">
        <v>245072</v>
      </c>
      <c r="C7" s="15">
        <v>270818</v>
      </c>
      <c r="D7" s="13">
        <v>110.5</v>
      </c>
      <c r="E7" s="15">
        <v>65477</v>
      </c>
      <c r="F7" s="15">
        <v>10446</v>
      </c>
      <c r="G7" s="15">
        <v>55031</v>
      </c>
      <c r="H7" s="15">
        <v>39769</v>
      </c>
      <c r="I7" s="15">
        <v>4232</v>
      </c>
      <c r="J7" s="15">
        <v>35537</v>
      </c>
      <c r="K7" s="15">
        <v>25708</v>
      </c>
    </row>
    <row r="8" spans="1:11" ht="16.5" customHeight="1">
      <c r="A8" s="32" t="s">
        <v>674</v>
      </c>
      <c r="B8" s="15">
        <v>367948</v>
      </c>
      <c r="C8" s="15">
        <v>382208</v>
      </c>
      <c r="D8" s="3">
        <v>103.9</v>
      </c>
      <c r="E8" s="15">
        <v>62924</v>
      </c>
      <c r="F8" s="15">
        <v>9931</v>
      </c>
      <c r="G8" s="15">
        <v>52993</v>
      </c>
      <c r="H8" s="15">
        <v>55077</v>
      </c>
      <c r="I8" s="15">
        <v>5993</v>
      </c>
      <c r="J8" s="15">
        <v>49084</v>
      </c>
      <c r="K8" s="15">
        <v>7847</v>
      </c>
    </row>
    <row r="9" spans="1:11" ht="16.5" customHeight="1">
      <c r="A9" s="32" t="s">
        <v>675</v>
      </c>
      <c r="B9" s="336">
        <v>367992</v>
      </c>
      <c r="C9" s="15">
        <v>377656</v>
      </c>
      <c r="D9" s="3">
        <v>102.6</v>
      </c>
      <c r="E9" s="210">
        <v>64717</v>
      </c>
      <c r="F9" s="210">
        <v>10064</v>
      </c>
      <c r="G9" s="210">
        <v>54653</v>
      </c>
      <c r="H9" s="189">
        <v>58575</v>
      </c>
      <c r="I9" s="189">
        <v>6243</v>
      </c>
      <c r="J9" s="189">
        <v>52332</v>
      </c>
      <c r="K9" s="165">
        <f>E9-H9</f>
        <v>6142</v>
      </c>
    </row>
    <row r="10" spans="1:11" ht="6" customHeight="1">
      <c r="A10" s="34"/>
      <c r="B10" s="49"/>
      <c r="C10" s="49"/>
      <c r="D10" s="19"/>
      <c r="E10" s="49"/>
      <c r="F10" s="49"/>
      <c r="G10" s="49"/>
      <c r="H10" s="49"/>
      <c r="I10" s="49"/>
      <c r="J10" s="49"/>
      <c r="K10" s="49"/>
    </row>
    <row r="11" ht="16.5" customHeight="1">
      <c r="A11" s="3" t="s">
        <v>1128</v>
      </c>
    </row>
    <row r="12" ht="16.5" customHeight="1">
      <c r="A12" s="3" t="s">
        <v>1098</v>
      </c>
    </row>
  </sheetData>
  <sheetProtection/>
  <mergeCells count="3">
    <mergeCell ref="K3:K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SheetLayoutView="100" zoomScalePageLayoutView="0" workbookViewId="0" topLeftCell="A1">
      <selection activeCell="E16" sqref="E16"/>
    </sheetView>
  </sheetViews>
  <sheetFormatPr defaultColWidth="9.00390625" defaultRowHeight="16.5" customHeight="1"/>
  <cols>
    <col min="1" max="1" width="10.875" style="3" customWidth="1"/>
    <col min="2" max="2" width="14.125" style="3" customWidth="1"/>
    <col min="3" max="3" width="12.625" style="3" customWidth="1"/>
    <col min="4" max="4" width="14.125" style="3" customWidth="1"/>
    <col min="5" max="5" width="12.625" style="3" customWidth="1"/>
    <col min="6" max="6" width="17.625" style="3" customWidth="1"/>
    <col min="7" max="16384" width="9.00390625" style="3" customWidth="1"/>
  </cols>
  <sheetData>
    <row r="1" spans="1:8" ht="16.5" customHeight="1">
      <c r="A1" s="2" t="s">
        <v>1115</v>
      </c>
      <c r="F1" s="123" t="s">
        <v>379</v>
      </c>
      <c r="G1" s="119"/>
      <c r="H1" s="119"/>
    </row>
    <row r="2" spans="1:6" ht="3.75" customHeight="1" thickBot="1">
      <c r="A2" s="4"/>
      <c r="B2" s="4"/>
      <c r="C2" s="4"/>
      <c r="D2" s="4"/>
      <c r="E2" s="4"/>
      <c r="F2" s="4"/>
    </row>
    <row r="3" spans="1:6" ht="18" customHeight="1">
      <c r="A3" s="459" t="s">
        <v>255</v>
      </c>
      <c r="B3" s="456" t="s">
        <v>346</v>
      </c>
      <c r="C3" s="457"/>
      <c r="D3" s="458" t="s">
        <v>254</v>
      </c>
      <c r="E3" s="459"/>
      <c r="F3" s="460" t="s">
        <v>347</v>
      </c>
    </row>
    <row r="4" spans="1:6" ht="36" customHeight="1">
      <c r="A4" s="439"/>
      <c r="B4" s="79" t="s">
        <v>345</v>
      </c>
      <c r="C4" s="80" t="s">
        <v>256</v>
      </c>
      <c r="D4" s="57" t="s">
        <v>257</v>
      </c>
      <c r="E4" s="81" t="s">
        <v>258</v>
      </c>
      <c r="F4" s="461"/>
    </row>
    <row r="5" ht="6" customHeight="1">
      <c r="A5" s="10"/>
    </row>
    <row r="6" spans="1:6" ht="16.5" customHeight="1">
      <c r="A6" s="32" t="s">
        <v>277</v>
      </c>
      <c r="B6" s="12">
        <v>158865</v>
      </c>
      <c r="C6" s="12">
        <v>63365</v>
      </c>
      <c r="D6" s="12">
        <v>133649</v>
      </c>
      <c r="E6" s="12">
        <v>38149</v>
      </c>
      <c r="F6" s="12">
        <v>25216</v>
      </c>
    </row>
    <row r="7" spans="1:6" ht="16.5" customHeight="1">
      <c r="A7" s="30" t="s">
        <v>401</v>
      </c>
      <c r="B7" s="12">
        <v>139634</v>
      </c>
      <c r="C7" s="12">
        <v>53471</v>
      </c>
      <c r="D7" s="12">
        <v>119636</v>
      </c>
      <c r="E7" s="12">
        <v>33473</v>
      </c>
      <c r="F7" s="12">
        <v>19998</v>
      </c>
    </row>
    <row r="8" spans="1:6" ht="16.5" customHeight="1">
      <c r="A8" s="30" t="s">
        <v>402</v>
      </c>
      <c r="B8" s="15">
        <v>19231</v>
      </c>
      <c r="C8" s="15">
        <v>9894</v>
      </c>
      <c r="D8" s="15">
        <v>14013</v>
      </c>
      <c r="E8" s="15">
        <v>4676</v>
      </c>
      <c r="F8" s="15">
        <v>5218</v>
      </c>
    </row>
    <row r="9" spans="1:6" ht="6" customHeight="1">
      <c r="A9" s="10"/>
      <c r="B9" s="12"/>
      <c r="C9" s="12"/>
      <c r="D9" s="12"/>
      <c r="E9" s="12"/>
      <c r="F9" s="12"/>
    </row>
    <row r="10" spans="1:6" ht="16.5" customHeight="1">
      <c r="A10" s="32" t="s">
        <v>378</v>
      </c>
      <c r="B10" s="12">
        <v>156975</v>
      </c>
      <c r="C10" s="12">
        <v>65477</v>
      </c>
      <c r="D10" s="12">
        <v>131267</v>
      </c>
      <c r="E10" s="12">
        <v>39769</v>
      </c>
      <c r="F10" s="12">
        <v>25708</v>
      </c>
    </row>
    <row r="11" spans="1:6" ht="16.5" customHeight="1">
      <c r="A11" s="30" t="s">
        <v>401</v>
      </c>
      <c r="B11" s="12">
        <v>137177</v>
      </c>
      <c r="C11" s="12">
        <v>55031</v>
      </c>
      <c r="D11" s="12">
        <v>117683</v>
      </c>
      <c r="E11" s="12">
        <v>35537</v>
      </c>
      <c r="F11" s="12">
        <v>19494</v>
      </c>
    </row>
    <row r="12" spans="1:6" ht="16.5" customHeight="1">
      <c r="A12" s="30" t="s">
        <v>402</v>
      </c>
      <c r="B12" s="15">
        <v>19798</v>
      </c>
      <c r="C12" s="15">
        <v>10446</v>
      </c>
      <c r="D12" s="15">
        <v>13584</v>
      </c>
      <c r="E12" s="15">
        <v>4232</v>
      </c>
      <c r="F12" s="15">
        <v>6214</v>
      </c>
    </row>
    <row r="13" ht="6" customHeight="1">
      <c r="A13" s="10"/>
    </row>
    <row r="14" spans="1:7" ht="16.5" customHeight="1">
      <c r="A14" s="32" t="s">
        <v>400</v>
      </c>
      <c r="B14" s="12">
        <v>202005</v>
      </c>
      <c r="C14" s="12">
        <v>62924</v>
      </c>
      <c r="D14" s="12">
        <v>191154</v>
      </c>
      <c r="E14" s="12">
        <v>55077</v>
      </c>
      <c r="F14" s="12">
        <f>B14-D14</f>
        <v>10851</v>
      </c>
      <c r="G14" s="20"/>
    </row>
    <row r="15" spans="1:6" ht="16.5" customHeight="1">
      <c r="A15" s="30" t="s">
        <v>401</v>
      </c>
      <c r="B15" s="12">
        <v>179025</v>
      </c>
      <c r="C15" s="12">
        <v>52993</v>
      </c>
      <c r="D15" s="12">
        <v>172453</v>
      </c>
      <c r="E15" s="12">
        <v>49084</v>
      </c>
      <c r="F15" s="12">
        <f>B15-D15</f>
        <v>6572</v>
      </c>
    </row>
    <row r="16" spans="1:6" ht="16.5" customHeight="1">
      <c r="A16" s="30" t="s">
        <v>402</v>
      </c>
      <c r="B16" s="15">
        <v>22980</v>
      </c>
      <c r="C16" s="15">
        <v>9931</v>
      </c>
      <c r="D16" s="15">
        <v>18701</v>
      </c>
      <c r="E16" s="15">
        <v>5993</v>
      </c>
      <c r="F16" s="15">
        <f>B16-D16</f>
        <v>4279</v>
      </c>
    </row>
    <row r="17" ht="6" customHeight="1">
      <c r="A17" s="10"/>
    </row>
    <row r="18" spans="1:13" ht="16.5" customHeight="1">
      <c r="A18" s="32" t="s">
        <v>675</v>
      </c>
      <c r="B18" s="299">
        <v>203935</v>
      </c>
      <c r="C18" s="12">
        <v>64717</v>
      </c>
      <c r="D18" s="298">
        <v>197146</v>
      </c>
      <c r="E18" s="12">
        <v>58575</v>
      </c>
      <c r="F18" s="12">
        <f>B18-D18</f>
        <v>6789</v>
      </c>
      <c r="J18" s="297"/>
      <c r="K18" s="12"/>
      <c r="L18" s="297"/>
      <c r="M18" s="12"/>
    </row>
    <row r="19" spans="1:13" ht="16.5" customHeight="1">
      <c r="A19" s="30" t="s">
        <v>401</v>
      </c>
      <c r="B19" s="299">
        <v>180696</v>
      </c>
      <c r="C19" s="12">
        <v>54653</v>
      </c>
      <c r="D19" s="300">
        <v>177776</v>
      </c>
      <c r="E19" s="12">
        <v>52332</v>
      </c>
      <c r="F19" s="12">
        <f>B19-D19</f>
        <v>2920</v>
      </c>
      <c r="J19" s="12"/>
      <c r="K19" s="12"/>
      <c r="L19" s="12"/>
      <c r="M19" s="12"/>
    </row>
    <row r="20" spans="1:13" ht="16.5" customHeight="1">
      <c r="A20" s="30" t="s">
        <v>402</v>
      </c>
      <c r="B20" s="299">
        <v>23239</v>
      </c>
      <c r="C20" s="15">
        <v>10064</v>
      </c>
      <c r="D20" s="300">
        <v>19370</v>
      </c>
      <c r="E20" s="15">
        <v>6243</v>
      </c>
      <c r="F20" s="15">
        <f>B20-D20</f>
        <v>3869</v>
      </c>
      <c r="J20" s="296"/>
      <c r="K20" s="15"/>
      <c r="L20" s="296"/>
      <c r="M20" s="15"/>
    </row>
    <row r="21" spans="1:6" ht="6" customHeight="1">
      <c r="A21" s="34"/>
      <c r="B21" s="1"/>
      <c r="C21" s="1"/>
      <c r="D21" s="1"/>
      <c r="E21" s="1"/>
      <c r="F21" s="1"/>
    </row>
  </sheetData>
  <sheetProtection/>
  <mergeCells count="4">
    <mergeCell ref="B3:C3"/>
    <mergeCell ref="D3:E3"/>
    <mergeCell ref="F3:F4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AD59"/>
  <sheetViews>
    <sheetView zoomScaleSheetLayoutView="85" zoomScalePageLayoutView="0" workbookViewId="0" topLeftCell="L1">
      <selection activeCell="AA17" sqref="AA17"/>
    </sheetView>
  </sheetViews>
  <sheetFormatPr defaultColWidth="9.00390625" defaultRowHeight="13.5"/>
  <cols>
    <col min="1" max="1" width="1.4921875" style="134" customWidth="1"/>
    <col min="2" max="2" width="17.50390625" style="134" customWidth="1"/>
    <col min="3" max="3" width="9.625" style="330" customWidth="1"/>
    <col min="4" max="4" width="9.375" style="330" customWidth="1"/>
    <col min="5" max="5" width="9.00390625" style="330" customWidth="1"/>
    <col min="6" max="6" width="2.00390625" style="134" customWidth="1"/>
    <col min="7" max="7" width="14.00390625" style="134" customWidth="1"/>
    <col min="8" max="8" width="9.00390625" style="134" customWidth="1"/>
    <col min="9" max="9" width="11.875" style="134" customWidth="1"/>
    <col min="10" max="10" width="9.00390625" style="134" customWidth="1"/>
    <col min="11" max="11" width="1.875" style="134" customWidth="1"/>
    <col min="12" max="12" width="15.75390625" style="134" customWidth="1"/>
    <col min="13" max="15" width="9.00390625" style="134" customWidth="1"/>
    <col min="16" max="16" width="3.25390625" style="134" customWidth="1"/>
    <col min="17" max="17" width="14.50390625" style="134" customWidth="1"/>
    <col min="18" max="20" width="9.00390625" style="134" customWidth="1"/>
    <col min="21" max="21" width="2.125" style="134" customWidth="1"/>
    <col min="22" max="22" width="14.75390625" style="134" customWidth="1"/>
    <col min="23" max="16384" width="9.00390625" style="134" customWidth="1"/>
  </cols>
  <sheetData>
    <row r="1" ht="16.5" customHeight="1">
      <c r="B1" s="329" t="s">
        <v>1116</v>
      </c>
    </row>
    <row r="2" ht="3.75" customHeight="1" thickBot="1"/>
    <row r="3" spans="2:25" ht="14.25" customHeight="1">
      <c r="B3" s="301" t="s">
        <v>744</v>
      </c>
      <c r="C3" s="305" t="s">
        <v>916</v>
      </c>
      <c r="D3" s="302" t="s">
        <v>739</v>
      </c>
      <c r="E3" s="305" t="s">
        <v>740</v>
      </c>
      <c r="G3" s="301" t="s">
        <v>744</v>
      </c>
      <c r="H3" s="305" t="s">
        <v>916</v>
      </c>
      <c r="I3" s="302" t="s">
        <v>739</v>
      </c>
      <c r="J3" s="305" t="s">
        <v>740</v>
      </c>
      <c r="L3" s="301" t="s">
        <v>744</v>
      </c>
      <c r="M3" s="305" t="s">
        <v>916</v>
      </c>
      <c r="N3" s="302" t="s">
        <v>739</v>
      </c>
      <c r="O3" s="305" t="s">
        <v>740</v>
      </c>
      <c r="Q3" s="301" t="s">
        <v>744</v>
      </c>
      <c r="R3" s="305" t="s">
        <v>916</v>
      </c>
      <c r="S3" s="302" t="s">
        <v>739</v>
      </c>
      <c r="T3" s="305" t="s">
        <v>740</v>
      </c>
      <c r="V3" s="301" t="s">
        <v>744</v>
      </c>
      <c r="W3" s="305" t="s">
        <v>916</v>
      </c>
      <c r="X3" s="302" t="s">
        <v>739</v>
      </c>
      <c r="Y3" s="305" t="s">
        <v>740</v>
      </c>
    </row>
    <row r="4" spans="2:22" ht="8.25" customHeight="1">
      <c r="B4" s="306"/>
      <c r="C4" s="331"/>
      <c r="D4" s="331"/>
      <c r="E4" s="331"/>
      <c r="G4" s="360"/>
      <c r="L4" s="360"/>
      <c r="Q4" s="360"/>
      <c r="V4" s="360"/>
    </row>
    <row r="5" spans="2:25" ht="13.5">
      <c r="B5" s="306" t="s">
        <v>741</v>
      </c>
      <c r="C5" s="304">
        <v>203935</v>
      </c>
      <c r="D5" s="304">
        <v>180696</v>
      </c>
      <c r="E5" s="304">
        <v>23239</v>
      </c>
      <c r="G5" s="306" t="s">
        <v>722</v>
      </c>
      <c r="H5" s="304">
        <v>123</v>
      </c>
      <c r="I5" s="304">
        <v>79</v>
      </c>
      <c r="J5" s="304">
        <v>44</v>
      </c>
      <c r="L5" s="306" t="s">
        <v>969</v>
      </c>
      <c r="M5" s="304">
        <v>21</v>
      </c>
      <c r="N5" s="304">
        <v>20</v>
      </c>
      <c r="O5" s="304">
        <v>1</v>
      </c>
      <c r="Q5" s="306" t="s">
        <v>1015</v>
      </c>
      <c r="R5" s="304">
        <v>10</v>
      </c>
      <c r="S5" s="304">
        <v>10</v>
      </c>
      <c r="T5" s="304" t="s">
        <v>41</v>
      </c>
      <c r="V5" s="306" t="s">
        <v>1051</v>
      </c>
      <c r="W5" s="304">
        <v>16</v>
      </c>
      <c r="X5" s="304">
        <v>9</v>
      </c>
      <c r="Y5" s="304">
        <v>7</v>
      </c>
    </row>
    <row r="6" spans="2:25" ht="13.5">
      <c r="B6" s="306" t="s">
        <v>676</v>
      </c>
      <c r="C6" s="304">
        <v>134856</v>
      </c>
      <c r="D6" s="304">
        <v>122075</v>
      </c>
      <c r="E6" s="304">
        <v>12781</v>
      </c>
      <c r="G6" s="306" t="s">
        <v>921</v>
      </c>
      <c r="H6" s="304">
        <v>18</v>
      </c>
      <c r="I6" s="304">
        <v>12</v>
      </c>
      <c r="J6" s="304">
        <v>6</v>
      </c>
      <c r="L6" s="306" t="s">
        <v>970</v>
      </c>
      <c r="M6" s="304">
        <v>12</v>
      </c>
      <c r="N6" s="304">
        <v>11</v>
      </c>
      <c r="O6" s="304">
        <v>1</v>
      </c>
      <c r="Q6" s="306" t="s">
        <v>1016</v>
      </c>
      <c r="R6" s="304">
        <v>17</v>
      </c>
      <c r="S6" s="304">
        <v>16</v>
      </c>
      <c r="T6" s="304">
        <v>1</v>
      </c>
      <c r="V6" s="306" t="s">
        <v>1052</v>
      </c>
      <c r="W6" s="304">
        <v>10</v>
      </c>
      <c r="X6" s="304">
        <v>5</v>
      </c>
      <c r="Y6" s="304">
        <v>5</v>
      </c>
    </row>
    <row r="7" spans="2:25" ht="13.5">
      <c r="B7" s="332" t="s">
        <v>677</v>
      </c>
      <c r="C7" s="304">
        <v>17354</v>
      </c>
      <c r="D7" s="304">
        <v>17354</v>
      </c>
      <c r="E7" s="304" t="s">
        <v>41</v>
      </c>
      <c r="G7" s="306" t="s">
        <v>922</v>
      </c>
      <c r="H7" s="304">
        <v>11</v>
      </c>
      <c r="I7" s="304">
        <v>8</v>
      </c>
      <c r="J7" s="304">
        <v>3</v>
      </c>
      <c r="L7" s="306" t="s">
        <v>971</v>
      </c>
      <c r="M7" s="304">
        <v>12</v>
      </c>
      <c r="N7" s="304">
        <v>12</v>
      </c>
      <c r="O7" s="304" t="s">
        <v>41</v>
      </c>
      <c r="Q7" s="306" t="s">
        <v>1017</v>
      </c>
      <c r="R7" s="304">
        <v>13</v>
      </c>
      <c r="S7" s="304">
        <v>13</v>
      </c>
      <c r="T7" s="304" t="s">
        <v>41</v>
      </c>
      <c r="V7" s="303" t="s">
        <v>679</v>
      </c>
      <c r="W7" s="304">
        <v>64</v>
      </c>
      <c r="X7" s="304">
        <v>30</v>
      </c>
      <c r="Y7" s="304">
        <v>34</v>
      </c>
    </row>
    <row r="8" spans="2:25" ht="13.5">
      <c r="B8" s="332" t="s">
        <v>678</v>
      </c>
      <c r="C8" s="304">
        <v>117502</v>
      </c>
      <c r="D8" s="304">
        <v>104721</v>
      </c>
      <c r="E8" s="304">
        <v>12781</v>
      </c>
      <c r="G8" s="306" t="s">
        <v>923</v>
      </c>
      <c r="H8" s="304">
        <v>16</v>
      </c>
      <c r="I8" s="304">
        <v>9</v>
      </c>
      <c r="J8" s="304">
        <v>7</v>
      </c>
      <c r="L8" s="306" t="s">
        <v>972</v>
      </c>
      <c r="M8" s="304">
        <v>17</v>
      </c>
      <c r="N8" s="304">
        <v>16</v>
      </c>
      <c r="O8" s="304">
        <v>1</v>
      </c>
      <c r="Q8" s="306" t="s">
        <v>1018</v>
      </c>
      <c r="R8" s="304">
        <v>21</v>
      </c>
      <c r="S8" s="304">
        <v>21</v>
      </c>
      <c r="T8" s="304" t="s">
        <v>41</v>
      </c>
      <c r="V8" s="306" t="s">
        <v>733</v>
      </c>
      <c r="W8" s="304">
        <v>26</v>
      </c>
      <c r="X8" s="304">
        <v>16</v>
      </c>
      <c r="Y8" s="304">
        <v>10</v>
      </c>
    </row>
    <row r="9" spans="2:25" ht="13.5">
      <c r="B9" s="332" t="s">
        <v>745</v>
      </c>
      <c r="C9" s="304">
        <v>64717</v>
      </c>
      <c r="D9" s="304">
        <v>54653</v>
      </c>
      <c r="E9" s="304">
        <v>10064</v>
      </c>
      <c r="G9" s="303" t="s">
        <v>679</v>
      </c>
      <c r="H9" s="304">
        <v>78</v>
      </c>
      <c r="I9" s="304">
        <v>50</v>
      </c>
      <c r="J9" s="304">
        <v>28</v>
      </c>
      <c r="L9" s="306" t="s">
        <v>973</v>
      </c>
      <c r="M9" s="304">
        <v>13</v>
      </c>
      <c r="N9" s="304">
        <v>13</v>
      </c>
      <c r="O9" s="304" t="s">
        <v>41</v>
      </c>
      <c r="Q9" s="306" t="s">
        <v>1019</v>
      </c>
      <c r="R9" s="304">
        <v>24</v>
      </c>
      <c r="S9" s="304">
        <v>24</v>
      </c>
      <c r="T9" s="304" t="s">
        <v>41</v>
      </c>
      <c r="V9" s="306" t="s">
        <v>734</v>
      </c>
      <c r="W9" s="304">
        <v>48</v>
      </c>
      <c r="X9" s="304">
        <v>36</v>
      </c>
      <c r="Y9" s="304">
        <v>12</v>
      </c>
    </row>
    <row r="10" spans="2:25" ht="13.5">
      <c r="B10" s="306" t="s">
        <v>742</v>
      </c>
      <c r="C10" s="304">
        <v>56429</v>
      </c>
      <c r="D10" s="304">
        <v>47771</v>
      </c>
      <c r="E10" s="304">
        <v>8658</v>
      </c>
      <c r="G10" s="306" t="s">
        <v>723</v>
      </c>
      <c r="H10" s="304">
        <v>557</v>
      </c>
      <c r="I10" s="304">
        <v>356</v>
      </c>
      <c r="J10" s="304">
        <v>201</v>
      </c>
      <c r="L10" s="306" t="s">
        <v>974</v>
      </c>
      <c r="M10" s="304">
        <v>10</v>
      </c>
      <c r="N10" s="304">
        <v>10</v>
      </c>
      <c r="O10" s="304" t="s">
        <v>41</v>
      </c>
      <c r="Q10" s="306" t="s">
        <v>1020</v>
      </c>
      <c r="R10" s="304">
        <v>11</v>
      </c>
      <c r="S10" s="304">
        <v>10</v>
      </c>
      <c r="T10" s="304">
        <v>1</v>
      </c>
      <c r="V10" s="306" t="s">
        <v>1053</v>
      </c>
      <c r="W10" s="304">
        <v>19</v>
      </c>
      <c r="X10" s="304">
        <v>16</v>
      </c>
      <c r="Y10" s="304">
        <v>3</v>
      </c>
    </row>
    <row r="11" spans="2:25" ht="13.5">
      <c r="B11" s="332" t="s">
        <v>683</v>
      </c>
      <c r="C11" s="304">
        <v>17622</v>
      </c>
      <c r="D11" s="304">
        <v>15652</v>
      </c>
      <c r="E11" s="304">
        <v>1970</v>
      </c>
      <c r="G11" s="306" t="s">
        <v>924</v>
      </c>
      <c r="H11" s="304">
        <v>72</v>
      </c>
      <c r="I11" s="304">
        <v>61</v>
      </c>
      <c r="J11" s="304">
        <v>11</v>
      </c>
      <c r="L11" s="306" t="s">
        <v>975</v>
      </c>
      <c r="M11" s="304">
        <v>12</v>
      </c>
      <c r="N11" s="304">
        <v>12</v>
      </c>
      <c r="O11" s="304" t="s">
        <v>41</v>
      </c>
      <c r="Q11" s="306" t="s">
        <v>1021</v>
      </c>
      <c r="R11" s="304">
        <v>15</v>
      </c>
      <c r="S11" s="304">
        <v>15</v>
      </c>
      <c r="T11" s="304" t="s">
        <v>41</v>
      </c>
      <c r="V11" s="303" t="s">
        <v>679</v>
      </c>
      <c r="W11" s="304">
        <v>29</v>
      </c>
      <c r="X11" s="304">
        <v>20</v>
      </c>
      <c r="Y11" s="304">
        <v>9</v>
      </c>
    </row>
    <row r="12" spans="2:25" ht="13.5">
      <c r="B12" s="332" t="s">
        <v>684</v>
      </c>
      <c r="C12" s="304">
        <v>782</v>
      </c>
      <c r="D12" s="304">
        <v>544</v>
      </c>
      <c r="E12" s="304">
        <v>238</v>
      </c>
      <c r="G12" s="306" t="s">
        <v>925</v>
      </c>
      <c r="H12" s="304">
        <v>227</v>
      </c>
      <c r="I12" s="304">
        <v>133</v>
      </c>
      <c r="J12" s="304">
        <v>94</v>
      </c>
      <c r="L12" s="306" t="s">
        <v>976</v>
      </c>
      <c r="M12" s="304">
        <v>15</v>
      </c>
      <c r="N12" s="304">
        <v>13</v>
      </c>
      <c r="O12" s="304">
        <v>2</v>
      </c>
      <c r="Q12" s="306" t="s">
        <v>1022</v>
      </c>
      <c r="R12" s="304">
        <v>10</v>
      </c>
      <c r="S12" s="304">
        <v>10</v>
      </c>
      <c r="T12" s="304" t="s">
        <v>41</v>
      </c>
      <c r="V12" s="306" t="s">
        <v>735</v>
      </c>
      <c r="W12" s="304">
        <v>10</v>
      </c>
      <c r="X12" s="304">
        <v>4</v>
      </c>
      <c r="Y12" s="304">
        <v>6</v>
      </c>
    </row>
    <row r="13" spans="2:25" ht="13.5">
      <c r="B13" s="332" t="s">
        <v>685</v>
      </c>
      <c r="C13" s="304">
        <v>4216</v>
      </c>
      <c r="D13" s="304">
        <v>3445</v>
      </c>
      <c r="E13" s="304">
        <v>771</v>
      </c>
      <c r="G13" s="306" t="s">
        <v>926</v>
      </c>
      <c r="H13" s="304">
        <v>53</v>
      </c>
      <c r="I13" s="304">
        <v>30</v>
      </c>
      <c r="J13" s="304">
        <v>23</v>
      </c>
      <c r="L13" s="306" t="s">
        <v>977</v>
      </c>
      <c r="M13" s="304">
        <v>11</v>
      </c>
      <c r="N13" s="304">
        <v>10</v>
      </c>
      <c r="O13" s="304">
        <v>1</v>
      </c>
      <c r="Q13" s="306" t="s">
        <v>1023</v>
      </c>
      <c r="R13" s="304">
        <v>12</v>
      </c>
      <c r="S13" s="304">
        <v>12</v>
      </c>
      <c r="T13" s="304" t="s">
        <v>41</v>
      </c>
      <c r="V13" s="306" t="s">
        <v>736</v>
      </c>
      <c r="W13" s="304">
        <v>26</v>
      </c>
      <c r="X13" s="304">
        <v>23</v>
      </c>
      <c r="Y13" s="304">
        <v>3</v>
      </c>
    </row>
    <row r="14" spans="2:25" ht="13.5">
      <c r="B14" s="332" t="s">
        <v>686</v>
      </c>
      <c r="C14" s="304">
        <v>1005</v>
      </c>
      <c r="D14" s="304">
        <v>722</v>
      </c>
      <c r="E14" s="304">
        <v>283</v>
      </c>
      <c r="G14" s="306" t="s">
        <v>927</v>
      </c>
      <c r="H14" s="304">
        <v>92</v>
      </c>
      <c r="I14" s="304">
        <v>48</v>
      </c>
      <c r="J14" s="304">
        <v>44</v>
      </c>
      <c r="L14" s="306" t="s">
        <v>978</v>
      </c>
      <c r="M14" s="304">
        <v>16</v>
      </c>
      <c r="N14" s="304">
        <v>16</v>
      </c>
      <c r="O14" s="304" t="s">
        <v>41</v>
      </c>
      <c r="Q14" s="303" t="s">
        <v>679</v>
      </c>
      <c r="R14" s="304">
        <v>64</v>
      </c>
      <c r="S14" s="304">
        <v>63</v>
      </c>
      <c r="T14" s="304">
        <v>1</v>
      </c>
      <c r="V14" s="306" t="s">
        <v>737</v>
      </c>
      <c r="W14" s="304">
        <v>39</v>
      </c>
      <c r="X14" s="304">
        <v>39</v>
      </c>
      <c r="Y14" s="304" t="s">
        <v>41</v>
      </c>
    </row>
    <row r="15" spans="2:25" ht="13.5">
      <c r="B15" s="332" t="s">
        <v>687</v>
      </c>
      <c r="C15" s="304">
        <v>702</v>
      </c>
      <c r="D15" s="304">
        <v>470</v>
      </c>
      <c r="E15" s="304">
        <v>232</v>
      </c>
      <c r="G15" s="306" t="s">
        <v>928</v>
      </c>
      <c r="H15" s="304">
        <v>12</v>
      </c>
      <c r="I15" s="304">
        <v>8</v>
      </c>
      <c r="J15" s="304">
        <v>4</v>
      </c>
      <c r="L15" s="306" t="s">
        <v>979</v>
      </c>
      <c r="M15" s="304">
        <v>16</v>
      </c>
      <c r="N15" s="304">
        <v>15</v>
      </c>
      <c r="O15" s="304">
        <v>1</v>
      </c>
      <c r="Q15" s="306" t="s">
        <v>728</v>
      </c>
      <c r="R15" s="304">
        <v>327</v>
      </c>
      <c r="S15" s="304">
        <v>322</v>
      </c>
      <c r="T15" s="304">
        <v>5</v>
      </c>
      <c r="V15" s="306" t="s">
        <v>738</v>
      </c>
      <c r="W15" s="304">
        <v>24</v>
      </c>
      <c r="X15" s="304">
        <v>23</v>
      </c>
      <c r="Y15" s="304">
        <v>1</v>
      </c>
    </row>
    <row r="16" spans="2:25" ht="13.5">
      <c r="B16" s="332" t="s">
        <v>688</v>
      </c>
      <c r="C16" s="304">
        <v>82</v>
      </c>
      <c r="D16" s="304">
        <v>49</v>
      </c>
      <c r="E16" s="304">
        <v>33</v>
      </c>
      <c r="G16" s="306" t="s">
        <v>929</v>
      </c>
      <c r="H16" s="304">
        <v>33</v>
      </c>
      <c r="I16" s="304">
        <v>27</v>
      </c>
      <c r="J16" s="304">
        <v>6</v>
      </c>
      <c r="L16" s="306" t="s">
        <v>980</v>
      </c>
      <c r="M16" s="304">
        <v>99</v>
      </c>
      <c r="N16" s="304">
        <v>77</v>
      </c>
      <c r="O16" s="304">
        <v>22</v>
      </c>
      <c r="Q16" s="306" t="s">
        <v>1024</v>
      </c>
      <c r="R16" s="304">
        <v>135</v>
      </c>
      <c r="S16" s="304">
        <v>132</v>
      </c>
      <c r="T16" s="304">
        <v>3</v>
      </c>
      <c r="V16" s="379" t="s">
        <v>682</v>
      </c>
      <c r="W16" s="377">
        <v>81</v>
      </c>
      <c r="X16" s="377">
        <v>63</v>
      </c>
      <c r="Y16" s="377">
        <v>18</v>
      </c>
    </row>
    <row r="17" spans="2:25" ht="13.5">
      <c r="B17" s="332" t="s">
        <v>689</v>
      </c>
      <c r="C17" s="304">
        <v>3399</v>
      </c>
      <c r="D17" s="304">
        <v>2825</v>
      </c>
      <c r="E17" s="304">
        <v>574</v>
      </c>
      <c r="G17" s="306" t="s">
        <v>930</v>
      </c>
      <c r="H17" s="304">
        <v>13</v>
      </c>
      <c r="I17" s="304">
        <v>11</v>
      </c>
      <c r="J17" s="304">
        <v>2</v>
      </c>
      <c r="L17" s="306" t="s">
        <v>981</v>
      </c>
      <c r="M17" s="304">
        <v>344</v>
      </c>
      <c r="N17" s="304">
        <v>290</v>
      </c>
      <c r="O17" s="304">
        <v>54</v>
      </c>
      <c r="Q17" s="306" t="s">
        <v>1025</v>
      </c>
      <c r="R17" s="304">
        <v>14</v>
      </c>
      <c r="S17" s="304">
        <v>14</v>
      </c>
      <c r="T17" s="304" t="s">
        <v>41</v>
      </c>
      <c r="W17" s="333"/>
      <c r="X17" s="333"/>
      <c r="Y17" s="333"/>
    </row>
    <row r="18" spans="2:25" ht="13.5">
      <c r="B18" s="332" t="s">
        <v>690</v>
      </c>
      <c r="C18" s="304">
        <v>7276</v>
      </c>
      <c r="D18" s="304">
        <v>6258</v>
      </c>
      <c r="E18" s="304">
        <v>1018</v>
      </c>
      <c r="G18" s="303" t="s">
        <v>679</v>
      </c>
      <c r="H18" s="304">
        <v>55</v>
      </c>
      <c r="I18" s="304">
        <v>38</v>
      </c>
      <c r="J18" s="304">
        <v>17</v>
      </c>
      <c r="L18" s="306" t="s">
        <v>982</v>
      </c>
      <c r="M18" s="304">
        <v>809</v>
      </c>
      <c r="N18" s="304">
        <v>719</v>
      </c>
      <c r="O18" s="304">
        <v>90</v>
      </c>
      <c r="Q18" s="306" t="s">
        <v>1026</v>
      </c>
      <c r="R18" s="304">
        <v>12</v>
      </c>
      <c r="S18" s="304">
        <v>12</v>
      </c>
      <c r="T18" s="304" t="s">
        <v>41</v>
      </c>
      <c r="W18" s="333"/>
      <c r="X18" s="333"/>
      <c r="Y18" s="333"/>
    </row>
    <row r="19" spans="2:25" ht="13.5">
      <c r="B19" s="332" t="s">
        <v>691</v>
      </c>
      <c r="C19" s="304">
        <v>3519</v>
      </c>
      <c r="D19" s="304">
        <v>2756</v>
      </c>
      <c r="E19" s="304">
        <v>763</v>
      </c>
      <c r="G19" s="306" t="s">
        <v>724</v>
      </c>
      <c r="H19" s="304">
        <v>5350</v>
      </c>
      <c r="I19" s="304">
        <v>4602</v>
      </c>
      <c r="J19" s="304">
        <v>748</v>
      </c>
      <c r="L19" s="306" t="s">
        <v>983</v>
      </c>
      <c r="M19" s="304">
        <v>96</v>
      </c>
      <c r="N19" s="304">
        <v>77</v>
      </c>
      <c r="O19" s="304">
        <v>19</v>
      </c>
      <c r="Q19" s="306" t="s">
        <v>1027</v>
      </c>
      <c r="R19" s="304">
        <v>13</v>
      </c>
      <c r="S19" s="304">
        <v>13</v>
      </c>
      <c r="T19" s="304" t="s">
        <v>41</v>
      </c>
      <c r="W19" s="333"/>
      <c r="X19" s="333"/>
      <c r="Y19" s="333"/>
    </row>
    <row r="20" spans="2:20" ht="13.5">
      <c r="B20" s="332" t="s">
        <v>692</v>
      </c>
      <c r="C20" s="304">
        <v>6945</v>
      </c>
      <c r="D20" s="304">
        <v>5891</v>
      </c>
      <c r="E20" s="304">
        <v>1054</v>
      </c>
      <c r="G20" s="306" t="s">
        <v>931</v>
      </c>
      <c r="H20" s="304">
        <v>471</v>
      </c>
      <c r="I20" s="304">
        <v>447</v>
      </c>
      <c r="J20" s="304">
        <v>24</v>
      </c>
      <c r="L20" s="303" t="s">
        <v>679</v>
      </c>
      <c r="M20" s="304">
        <v>91</v>
      </c>
      <c r="N20" s="304">
        <v>87</v>
      </c>
      <c r="O20" s="304">
        <v>4</v>
      </c>
      <c r="Q20" s="306" t="s">
        <v>940</v>
      </c>
      <c r="R20" s="304">
        <v>11</v>
      </c>
      <c r="S20" s="304">
        <v>11</v>
      </c>
      <c r="T20" s="304" t="s">
        <v>41</v>
      </c>
    </row>
    <row r="21" spans="2:20" ht="13.5">
      <c r="B21" s="332" t="s">
        <v>693</v>
      </c>
      <c r="C21" s="304">
        <v>375</v>
      </c>
      <c r="D21" s="304">
        <v>271</v>
      </c>
      <c r="E21" s="304">
        <v>104</v>
      </c>
      <c r="G21" s="306" t="s">
        <v>932</v>
      </c>
      <c r="H21" s="304">
        <v>17</v>
      </c>
      <c r="I21" s="304">
        <v>16</v>
      </c>
      <c r="J21" s="304">
        <v>1</v>
      </c>
      <c r="L21" s="306" t="s">
        <v>725</v>
      </c>
      <c r="M21" s="304">
        <v>209</v>
      </c>
      <c r="N21" s="304">
        <v>198</v>
      </c>
      <c r="O21" s="304">
        <v>11</v>
      </c>
      <c r="Q21" s="306" t="s">
        <v>1028</v>
      </c>
      <c r="R21" s="304">
        <v>21</v>
      </c>
      <c r="S21" s="304">
        <v>21</v>
      </c>
      <c r="T21" s="304" t="s">
        <v>41</v>
      </c>
    </row>
    <row r="22" spans="2:20" ht="13.5">
      <c r="B22" s="332" t="s">
        <v>694</v>
      </c>
      <c r="C22" s="304">
        <v>1754</v>
      </c>
      <c r="D22" s="304">
        <v>1576</v>
      </c>
      <c r="E22" s="304">
        <v>178</v>
      </c>
      <c r="G22" s="306" t="s">
        <v>933</v>
      </c>
      <c r="H22" s="304">
        <v>93</v>
      </c>
      <c r="I22" s="304">
        <v>88</v>
      </c>
      <c r="J22" s="304">
        <v>5</v>
      </c>
      <c r="L22" s="306" t="s">
        <v>984</v>
      </c>
      <c r="M22" s="304">
        <v>40</v>
      </c>
      <c r="N22" s="304">
        <v>39</v>
      </c>
      <c r="O22" s="304">
        <v>1</v>
      </c>
      <c r="Q22" s="303" t="s">
        <v>680</v>
      </c>
      <c r="R22" s="304">
        <v>64</v>
      </c>
      <c r="S22" s="304">
        <v>61</v>
      </c>
      <c r="T22" s="304">
        <v>3</v>
      </c>
    </row>
    <row r="23" spans="2:20" ht="13.5">
      <c r="B23" s="332" t="s">
        <v>695</v>
      </c>
      <c r="C23" s="304">
        <v>1822</v>
      </c>
      <c r="D23" s="304">
        <v>1595</v>
      </c>
      <c r="E23" s="304">
        <v>227</v>
      </c>
      <c r="G23" s="306" t="s">
        <v>934</v>
      </c>
      <c r="H23" s="304">
        <v>90</v>
      </c>
      <c r="I23" s="304">
        <v>88</v>
      </c>
      <c r="J23" s="304">
        <v>2</v>
      </c>
      <c r="L23" s="306" t="s">
        <v>985</v>
      </c>
      <c r="M23" s="304">
        <v>13</v>
      </c>
      <c r="N23" s="304">
        <v>12</v>
      </c>
      <c r="O23" s="304">
        <v>1</v>
      </c>
      <c r="Q23" s="306" t="s">
        <v>1029</v>
      </c>
      <c r="R23" s="304">
        <v>69</v>
      </c>
      <c r="S23" s="304">
        <v>69</v>
      </c>
      <c r="T23" s="304" t="s">
        <v>41</v>
      </c>
    </row>
    <row r="24" spans="2:20" ht="13.5">
      <c r="B24" s="332" t="s">
        <v>696</v>
      </c>
      <c r="C24" s="304">
        <v>6</v>
      </c>
      <c r="D24" s="304">
        <v>3</v>
      </c>
      <c r="E24" s="304">
        <v>3</v>
      </c>
      <c r="G24" s="306" t="s">
        <v>935</v>
      </c>
      <c r="H24" s="304">
        <v>45</v>
      </c>
      <c r="I24" s="304">
        <v>44</v>
      </c>
      <c r="J24" s="304">
        <v>1</v>
      </c>
      <c r="L24" s="306" t="s">
        <v>986</v>
      </c>
      <c r="M24" s="304">
        <v>10</v>
      </c>
      <c r="N24" s="304">
        <v>10</v>
      </c>
      <c r="O24" s="304" t="s">
        <v>41</v>
      </c>
      <c r="Q24" s="306" t="s">
        <v>1030</v>
      </c>
      <c r="R24" s="304">
        <v>14</v>
      </c>
      <c r="S24" s="304">
        <v>14</v>
      </c>
      <c r="T24" s="304" t="s">
        <v>41</v>
      </c>
    </row>
    <row r="25" spans="2:20" ht="13.5">
      <c r="B25" s="332" t="s">
        <v>697</v>
      </c>
      <c r="C25" s="304">
        <v>16</v>
      </c>
      <c r="D25" s="304">
        <v>13</v>
      </c>
      <c r="E25" s="304">
        <v>3</v>
      </c>
      <c r="G25" s="306" t="s">
        <v>936</v>
      </c>
      <c r="H25" s="304">
        <v>67</v>
      </c>
      <c r="I25" s="304">
        <v>65</v>
      </c>
      <c r="J25" s="304">
        <v>2</v>
      </c>
      <c r="L25" s="303" t="s">
        <v>680</v>
      </c>
      <c r="M25" s="304">
        <v>17</v>
      </c>
      <c r="N25" s="304">
        <v>17</v>
      </c>
      <c r="O25" s="304" t="s">
        <v>726</v>
      </c>
      <c r="Q25" s="306" t="s">
        <v>1031</v>
      </c>
      <c r="R25" s="304">
        <v>10</v>
      </c>
      <c r="S25" s="304">
        <v>10</v>
      </c>
      <c r="T25" s="304" t="s">
        <v>41</v>
      </c>
    </row>
    <row r="26" spans="2:20" ht="13.5">
      <c r="B26" s="332" t="s">
        <v>698</v>
      </c>
      <c r="C26" s="304">
        <v>258</v>
      </c>
      <c r="D26" s="304">
        <v>195</v>
      </c>
      <c r="E26" s="304">
        <v>63</v>
      </c>
      <c r="G26" s="306" t="s">
        <v>937</v>
      </c>
      <c r="H26" s="304">
        <v>14</v>
      </c>
      <c r="I26" s="304">
        <v>13</v>
      </c>
      <c r="J26" s="304">
        <v>1</v>
      </c>
      <c r="L26" s="306" t="s">
        <v>987</v>
      </c>
      <c r="M26" s="304">
        <v>21</v>
      </c>
      <c r="N26" s="304">
        <v>21</v>
      </c>
      <c r="O26" s="304" t="s">
        <v>41</v>
      </c>
      <c r="Q26" s="306" t="s">
        <v>1032</v>
      </c>
      <c r="R26" s="304">
        <v>15</v>
      </c>
      <c r="S26" s="304">
        <v>15</v>
      </c>
      <c r="T26" s="304" t="s">
        <v>41</v>
      </c>
    </row>
    <row r="27" spans="2:20" ht="13.5">
      <c r="B27" s="332" t="s">
        <v>699</v>
      </c>
      <c r="C27" s="304">
        <v>33</v>
      </c>
      <c r="D27" s="304">
        <v>22</v>
      </c>
      <c r="E27" s="304">
        <v>11</v>
      </c>
      <c r="G27" s="306" t="s">
        <v>938</v>
      </c>
      <c r="H27" s="304">
        <v>68</v>
      </c>
      <c r="I27" s="304">
        <v>62</v>
      </c>
      <c r="J27" s="304">
        <v>6</v>
      </c>
      <c r="L27" s="306" t="s">
        <v>988</v>
      </c>
      <c r="M27" s="304">
        <v>20</v>
      </c>
      <c r="N27" s="304">
        <v>20</v>
      </c>
      <c r="O27" s="304" t="s">
        <v>41</v>
      </c>
      <c r="Q27" s="306" t="s">
        <v>1033</v>
      </c>
      <c r="R27" s="304">
        <v>10</v>
      </c>
      <c r="S27" s="304">
        <v>10</v>
      </c>
      <c r="T27" s="304" t="s">
        <v>41</v>
      </c>
    </row>
    <row r="28" spans="2:20" ht="13.5">
      <c r="B28" s="332" t="s">
        <v>700</v>
      </c>
      <c r="C28" s="304">
        <v>1378</v>
      </c>
      <c r="D28" s="304">
        <v>1146</v>
      </c>
      <c r="E28" s="304">
        <v>232</v>
      </c>
      <c r="G28" s="306" t="s">
        <v>939</v>
      </c>
      <c r="H28" s="304">
        <v>42</v>
      </c>
      <c r="I28" s="304">
        <v>40</v>
      </c>
      <c r="J28" s="304">
        <v>2</v>
      </c>
      <c r="L28" s="306" t="s">
        <v>989</v>
      </c>
      <c r="M28" s="304">
        <v>27</v>
      </c>
      <c r="N28" s="304">
        <v>25</v>
      </c>
      <c r="O28" s="304">
        <v>2</v>
      </c>
      <c r="Q28" s="303" t="s">
        <v>680</v>
      </c>
      <c r="R28" s="304">
        <v>20</v>
      </c>
      <c r="S28" s="304">
        <v>20</v>
      </c>
      <c r="T28" s="304" t="s">
        <v>726</v>
      </c>
    </row>
    <row r="29" spans="2:20" ht="13.5">
      <c r="B29" s="332" t="s">
        <v>701</v>
      </c>
      <c r="C29" s="304">
        <v>272</v>
      </c>
      <c r="D29" s="304">
        <v>185</v>
      </c>
      <c r="E29" s="304">
        <v>87</v>
      </c>
      <c r="G29" s="306" t="s">
        <v>940</v>
      </c>
      <c r="H29" s="304">
        <v>23</v>
      </c>
      <c r="I29" s="304">
        <v>20</v>
      </c>
      <c r="J29" s="304">
        <v>3</v>
      </c>
      <c r="L29" s="306" t="s">
        <v>990</v>
      </c>
      <c r="M29" s="304">
        <v>12</v>
      </c>
      <c r="N29" s="304">
        <v>9</v>
      </c>
      <c r="O29" s="304">
        <v>3</v>
      </c>
      <c r="Q29" s="306" t="s">
        <v>1034</v>
      </c>
      <c r="R29" s="304">
        <v>28</v>
      </c>
      <c r="S29" s="304">
        <v>27</v>
      </c>
      <c r="T29" s="304">
        <v>1</v>
      </c>
    </row>
    <row r="30" spans="2:20" ht="13.5">
      <c r="B30" s="332" t="s">
        <v>702</v>
      </c>
      <c r="C30" s="304">
        <v>32</v>
      </c>
      <c r="D30" s="304">
        <v>9</v>
      </c>
      <c r="E30" s="304">
        <v>23</v>
      </c>
      <c r="G30" s="306" t="s">
        <v>941</v>
      </c>
      <c r="H30" s="304">
        <v>12</v>
      </c>
      <c r="I30" s="304">
        <v>11</v>
      </c>
      <c r="J30" s="304">
        <v>1</v>
      </c>
      <c r="L30" s="306" t="s">
        <v>991</v>
      </c>
      <c r="M30" s="304">
        <v>25</v>
      </c>
      <c r="N30" s="304">
        <v>25</v>
      </c>
      <c r="O30" s="304" t="s">
        <v>41</v>
      </c>
      <c r="Q30" s="306" t="s">
        <v>936</v>
      </c>
      <c r="R30" s="304">
        <v>13</v>
      </c>
      <c r="S30" s="304">
        <v>13</v>
      </c>
      <c r="T30" s="304" t="s">
        <v>41</v>
      </c>
    </row>
    <row r="31" spans="2:20" ht="13.5">
      <c r="B31" s="332" t="s">
        <v>703</v>
      </c>
      <c r="C31" s="304">
        <v>36</v>
      </c>
      <c r="D31" s="304">
        <v>11</v>
      </c>
      <c r="E31" s="304">
        <v>25</v>
      </c>
      <c r="G31" s="306" t="s">
        <v>942</v>
      </c>
      <c r="H31" s="304">
        <v>53</v>
      </c>
      <c r="I31" s="304">
        <v>51</v>
      </c>
      <c r="J31" s="304">
        <v>2</v>
      </c>
      <c r="L31" s="306" t="s">
        <v>992</v>
      </c>
      <c r="M31" s="304">
        <v>13</v>
      </c>
      <c r="N31" s="304">
        <v>11</v>
      </c>
      <c r="O31" s="304">
        <v>2</v>
      </c>
      <c r="Q31" s="306" t="s">
        <v>939</v>
      </c>
      <c r="R31" s="304">
        <v>10</v>
      </c>
      <c r="S31" s="304">
        <v>9</v>
      </c>
      <c r="T31" s="304">
        <v>1</v>
      </c>
    </row>
    <row r="32" spans="2:20" ht="13.5">
      <c r="B32" s="332" t="s">
        <v>704</v>
      </c>
      <c r="C32" s="304">
        <v>22</v>
      </c>
      <c r="D32" s="304">
        <v>5</v>
      </c>
      <c r="E32" s="304">
        <v>17</v>
      </c>
      <c r="G32" s="306" t="s">
        <v>943</v>
      </c>
      <c r="H32" s="304">
        <v>569</v>
      </c>
      <c r="I32" s="304">
        <v>474</v>
      </c>
      <c r="J32" s="304">
        <v>95</v>
      </c>
      <c r="L32" s="303" t="s">
        <v>679</v>
      </c>
      <c r="M32" s="304">
        <v>51</v>
      </c>
      <c r="N32" s="304">
        <v>48</v>
      </c>
      <c r="O32" s="304">
        <v>3</v>
      </c>
      <c r="Q32" s="303" t="s">
        <v>680</v>
      </c>
      <c r="R32" s="304">
        <v>5</v>
      </c>
      <c r="S32" s="304">
        <v>5</v>
      </c>
      <c r="T32" s="304" t="s">
        <v>726</v>
      </c>
    </row>
    <row r="33" spans="2:20" ht="13.5">
      <c r="B33" s="332" t="s">
        <v>705</v>
      </c>
      <c r="C33" s="304">
        <v>68</v>
      </c>
      <c r="D33" s="304">
        <v>52</v>
      </c>
      <c r="E33" s="304">
        <v>16</v>
      </c>
      <c r="G33" s="306" t="s">
        <v>944</v>
      </c>
      <c r="H33" s="304">
        <v>71</v>
      </c>
      <c r="I33" s="304">
        <v>67</v>
      </c>
      <c r="J33" s="304">
        <v>4</v>
      </c>
      <c r="L33" s="306" t="s">
        <v>727</v>
      </c>
      <c r="M33" s="304">
        <v>657</v>
      </c>
      <c r="N33" s="304">
        <v>641</v>
      </c>
      <c r="O33" s="304">
        <v>16</v>
      </c>
      <c r="Q33" s="306" t="s">
        <v>1035</v>
      </c>
      <c r="R33" s="304">
        <v>12</v>
      </c>
      <c r="S33" s="304">
        <v>12</v>
      </c>
      <c r="T33" s="304" t="s">
        <v>41</v>
      </c>
    </row>
    <row r="34" spans="2:20" ht="13.5">
      <c r="B34" s="332" t="s">
        <v>706</v>
      </c>
      <c r="C34" s="304">
        <v>342</v>
      </c>
      <c r="D34" s="304">
        <v>269</v>
      </c>
      <c r="E34" s="304">
        <v>73</v>
      </c>
      <c r="G34" s="306" t="s">
        <v>945</v>
      </c>
      <c r="H34" s="304">
        <v>75</v>
      </c>
      <c r="I34" s="304">
        <v>59</v>
      </c>
      <c r="J34" s="304">
        <v>16</v>
      </c>
      <c r="L34" s="306" t="s">
        <v>993</v>
      </c>
      <c r="M34" s="304">
        <v>406</v>
      </c>
      <c r="N34" s="304">
        <v>396</v>
      </c>
      <c r="O34" s="304">
        <v>10</v>
      </c>
      <c r="Q34" s="306" t="s">
        <v>1036</v>
      </c>
      <c r="R34" s="304">
        <v>15</v>
      </c>
      <c r="S34" s="304">
        <v>15</v>
      </c>
      <c r="T34" s="304" t="s">
        <v>41</v>
      </c>
    </row>
    <row r="35" spans="2:20" ht="13.5">
      <c r="B35" s="332" t="s">
        <v>707</v>
      </c>
      <c r="C35" s="304">
        <v>11</v>
      </c>
      <c r="D35" s="304">
        <v>8</v>
      </c>
      <c r="E35" s="304">
        <v>3</v>
      </c>
      <c r="G35" s="306" t="s">
        <v>946</v>
      </c>
      <c r="H35" s="304">
        <v>40</v>
      </c>
      <c r="I35" s="304">
        <v>30</v>
      </c>
      <c r="J35" s="304">
        <v>10</v>
      </c>
      <c r="L35" s="306" t="s">
        <v>994</v>
      </c>
      <c r="M35" s="304">
        <v>12</v>
      </c>
      <c r="N35" s="304">
        <v>11</v>
      </c>
      <c r="O35" s="304">
        <v>1</v>
      </c>
      <c r="Q35" s="306" t="s">
        <v>1037</v>
      </c>
      <c r="R35" s="304">
        <v>17</v>
      </c>
      <c r="S35" s="304">
        <v>17</v>
      </c>
      <c r="T35" s="304" t="s">
        <v>41</v>
      </c>
    </row>
    <row r="36" spans="2:20" ht="13.5">
      <c r="B36" s="332" t="s">
        <v>708</v>
      </c>
      <c r="C36" s="304">
        <v>32</v>
      </c>
      <c r="D36" s="304">
        <v>23</v>
      </c>
      <c r="E36" s="304">
        <v>9</v>
      </c>
      <c r="G36" s="306" t="s">
        <v>947</v>
      </c>
      <c r="H36" s="304">
        <v>28</v>
      </c>
      <c r="I36" s="304">
        <v>26</v>
      </c>
      <c r="J36" s="304">
        <v>2</v>
      </c>
      <c r="L36" s="306" t="s">
        <v>995</v>
      </c>
      <c r="M36" s="304">
        <v>13</v>
      </c>
      <c r="N36" s="304">
        <v>13</v>
      </c>
      <c r="O36" s="304" t="s">
        <v>41</v>
      </c>
      <c r="Q36" s="306" t="s">
        <v>1038</v>
      </c>
      <c r="R36" s="304">
        <v>10</v>
      </c>
      <c r="S36" s="304">
        <v>9</v>
      </c>
      <c r="T36" s="304">
        <v>1</v>
      </c>
    </row>
    <row r="37" spans="2:20" ht="13.5">
      <c r="B37" s="332" t="s">
        <v>709</v>
      </c>
      <c r="C37" s="304">
        <v>107</v>
      </c>
      <c r="D37" s="304">
        <v>64</v>
      </c>
      <c r="E37" s="304">
        <v>43</v>
      </c>
      <c r="G37" s="306" t="s">
        <v>948</v>
      </c>
      <c r="H37" s="304">
        <v>14</v>
      </c>
      <c r="I37" s="304">
        <v>13</v>
      </c>
      <c r="J37" s="304">
        <v>1</v>
      </c>
      <c r="L37" s="306" t="s">
        <v>996</v>
      </c>
      <c r="M37" s="304">
        <v>21</v>
      </c>
      <c r="N37" s="304">
        <v>21</v>
      </c>
      <c r="O37" s="304" t="s">
        <v>41</v>
      </c>
      <c r="Q37" s="303" t="s">
        <v>681</v>
      </c>
      <c r="R37" s="304">
        <v>41</v>
      </c>
      <c r="S37" s="304">
        <v>41</v>
      </c>
      <c r="T37" s="304" t="s">
        <v>726</v>
      </c>
    </row>
    <row r="38" spans="2:20" ht="13.5">
      <c r="B38" s="332" t="s">
        <v>710</v>
      </c>
      <c r="C38" s="304">
        <v>220</v>
      </c>
      <c r="D38" s="304">
        <v>143</v>
      </c>
      <c r="E38" s="304">
        <v>77</v>
      </c>
      <c r="G38" s="306" t="s">
        <v>949</v>
      </c>
      <c r="H38" s="304">
        <v>1079</v>
      </c>
      <c r="I38" s="304">
        <v>906</v>
      </c>
      <c r="J38" s="304">
        <v>173</v>
      </c>
      <c r="L38" s="306" t="s">
        <v>997</v>
      </c>
      <c r="M38" s="304">
        <v>11</v>
      </c>
      <c r="N38" s="304">
        <v>11</v>
      </c>
      <c r="O38" s="304" t="s">
        <v>41</v>
      </c>
      <c r="Q38" s="306" t="s">
        <v>1039</v>
      </c>
      <c r="R38" s="304">
        <v>201</v>
      </c>
      <c r="S38" s="304">
        <v>142</v>
      </c>
      <c r="T38" s="304">
        <v>59</v>
      </c>
    </row>
    <row r="39" spans="2:20" ht="13.5">
      <c r="B39" s="332" t="s">
        <v>711</v>
      </c>
      <c r="C39" s="304">
        <v>3938</v>
      </c>
      <c r="D39" s="304">
        <v>3469</v>
      </c>
      <c r="E39" s="304">
        <v>469</v>
      </c>
      <c r="G39" s="306" t="s">
        <v>950</v>
      </c>
      <c r="H39" s="304">
        <v>30</v>
      </c>
      <c r="I39" s="304">
        <v>26</v>
      </c>
      <c r="J39" s="304">
        <v>4</v>
      </c>
      <c r="L39" s="306" t="s">
        <v>998</v>
      </c>
      <c r="M39" s="304">
        <v>25</v>
      </c>
      <c r="N39" s="304">
        <v>25</v>
      </c>
      <c r="O39" s="304" t="s">
        <v>41</v>
      </c>
      <c r="Q39" s="306" t="s">
        <v>1040</v>
      </c>
      <c r="R39" s="304">
        <v>76</v>
      </c>
      <c r="S39" s="304">
        <v>66</v>
      </c>
      <c r="T39" s="304">
        <v>10</v>
      </c>
    </row>
    <row r="40" spans="2:20" ht="13.5">
      <c r="B40" s="332" t="s">
        <v>712</v>
      </c>
      <c r="C40" s="304">
        <v>11</v>
      </c>
      <c r="D40" s="304">
        <v>7</v>
      </c>
      <c r="E40" s="304">
        <v>4</v>
      </c>
      <c r="G40" s="306" t="s">
        <v>951</v>
      </c>
      <c r="H40" s="304">
        <v>26</v>
      </c>
      <c r="I40" s="304">
        <v>21</v>
      </c>
      <c r="J40" s="304">
        <v>5</v>
      </c>
      <c r="L40" s="306" t="s">
        <v>999</v>
      </c>
      <c r="M40" s="304">
        <v>15</v>
      </c>
      <c r="N40" s="304">
        <v>14</v>
      </c>
      <c r="O40" s="304">
        <v>1</v>
      </c>
      <c r="Q40" s="306" t="s">
        <v>936</v>
      </c>
      <c r="R40" s="304">
        <v>32</v>
      </c>
      <c r="S40" s="304">
        <v>30</v>
      </c>
      <c r="T40" s="304">
        <v>2</v>
      </c>
    </row>
    <row r="41" spans="2:20" ht="13.5">
      <c r="B41" s="332" t="s">
        <v>713</v>
      </c>
      <c r="C41" s="304">
        <v>6</v>
      </c>
      <c r="D41" s="304">
        <v>5</v>
      </c>
      <c r="E41" s="304">
        <v>1</v>
      </c>
      <c r="G41" s="306" t="s">
        <v>952</v>
      </c>
      <c r="H41" s="304">
        <v>13</v>
      </c>
      <c r="I41" s="304">
        <v>12</v>
      </c>
      <c r="J41" s="304">
        <v>1</v>
      </c>
      <c r="L41" s="306" t="s">
        <v>1000</v>
      </c>
      <c r="M41" s="304">
        <v>17</v>
      </c>
      <c r="N41" s="304">
        <v>17</v>
      </c>
      <c r="O41" s="304" t="s">
        <v>41</v>
      </c>
      <c r="Q41" s="306" t="s">
        <v>932</v>
      </c>
      <c r="R41" s="304">
        <v>10</v>
      </c>
      <c r="S41" s="304">
        <v>10</v>
      </c>
      <c r="T41" s="304" t="s">
        <v>41</v>
      </c>
    </row>
    <row r="42" spans="2:20" ht="13.5">
      <c r="B42" s="332" t="s">
        <v>714</v>
      </c>
      <c r="C42" s="304">
        <v>14</v>
      </c>
      <c r="D42" s="304">
        <v>8</v>
      </c>
      <c r="E42" s="304">
        <v>6</v>
      </c>
      <c r="G42" s="306" t="s">
        <v>953</v>
      </c>
      <c r="H42" s="304">
        <v>23</v>
      </c>
      <c r="I42" s="304">
        <v>19</v>
      </c>
      <c r="J42" s="304">
        <v>4</v>
      </c>
      <c r="L42" s="306" t="s">
        <v>1001</v>
      </c>
      <c r="M42" s="304">
        <v>35</v>
      </c>
      <c r="N42" s="304">
        <v>35</v>
      </c>
      <c r="O42" s="304" t="s">
        <v>41</v>
      </c>
      <c r="Q42" s="303" t="s">
        <v>680</v>
      </c>
      <c r="R42" s="304">
        <v>34</v>
      </c>
      <c r="S42" s="304">
        <v>26</v>
      </c>
      <c r="T42" s="304">
        <v>8</v>
      </c>
    </row>
    <row r="43" spans="2:20" ht="13.5">
      <c r="B43" s="332" t="s">
        <v>715</v>
      </c>
      <c r="C43" s="304">
        <v>79</v>
      </c>
      <c r="D43" s="304">
        <v>48</v>
      </c>
      <c r="E43" s="304">
        <v>31</v>
      </c>
      <c r="G43" s="306" t="s">
        <v>954</v>
      </c>
      <c r="H43" s="304">
        <v>165</v>
      </c>
      <c r="I43" s="304">
        <v>144</v>
      </c>
      <c r="J43" s="304">
        <v>21</v>
      </c>
      <c r="L43" s="306" t="s">
        <v>1002</v>
      </c>
      <c r="M43" s="304">
        <v>16</v>
      </c>
      <c r="N43" s="304">
        <v>15</v>
      </c>
      <c r="O43" s="304">
        <v>1</v>
      </c>
      <c r="Q43" s="306" t="s">
        <v>1041</v>
      </c>
      <c r="R43" s="304">
        <v>42</v>
      </c>
      <c r="S43" s="304">
        <v>29</v>
      </c>
      <c r="T43" s="304">
        <v>13</v>
      </c>
    </row>
    <row r="44" spans="2:20" ht="13.5">
      <c r="B44" s="332" t="s">
        <v>716</v>
      </c>
      <c r="C44" s="304">
        <v>49</v>
      </c>
      <c r="D44" s="304">
        <v>32</v>
      </c>
      <c r="E44" s="304">
        <v>17</v>
      </c>
      <c r="G44" s="306" t="s">
        <v>955</v>
      </c>
      <c r="H44" s="304">
        <v>674</v>
      </c>
      <c r="I44" s="304">
        <v>521</v>
      </c>
      <c r="J44" s="304">
        <v>153</v>
      </c>
      <c r="L44" s="306" t="s">
        <v>1003</v>
      </c>
      <c r="M44" s="304">
        <v>13</v>
      </c>
      <c r="N44" s="304">
        <v>13</v>
      </c>
      <c r="O44" s="304" t="s">
        <v>41</v>
      </c>
      <c r="Q44" s="306" t="s">
        <v>1042</v>
      </c>
      <c r="R44" s="304">
        <v>15</v>
      </c>
      <c r="S44" s="304">
        <v>10</v>
      </c>
      <c r="T44" s="304">
        <v>5</v>
      </c>
    </row>
    <row r="45" spans="2:20" ht="13.5">
      <c r="B45" s="306" t="s">
        <v>743</v>
      </c>
      <c r="C45" s="304">
        <v>8288</v>
      </c>
      <c r="D45" s="304">
        <v>6882</v>
      </c>
      <c r="E45" s="304">
        <v>1406</v>
      </c>
      <c r="G45" s="306" t="s">
        <v>956</v>
      </c>
      <c r="H45" s="304">
        <v>140</v>
      </c>
      <c r="I45" s="304">
        <v>136</v>
      </c>
      <c r="J45" s="304">
        <v>4</v>
      </c>
      <c r="L45" s="306" t="s">
        <v>1004</v>
      </c>
      <c r="M45" s="304">
        <v>18</v>
      </c>
      <c r="N45" s="304">
        <v>18</v>
      </c>
      <c r="O45" s="304" t="s">
        <v>41</v>
      </c>
      <c r="Q45" s="306" t="s">
        <v>1043</v>
      </c>
      <c r="R45" s="304">
        <v>17</v>
      </c>
      <c r="S45" s="304">
        <v>12</v>
      </c>
      <c r="T45" s="304">
        <v>5</v>
      </c>
    </row>
    <row r="46" spans="2:20" ht="13.5">
      <c r="B46" s="306" t="s">
        <v>717</v>
      </c>
      <c r="C46" s="304">
        <v>21</v>
      </c>
      <c r="D46" s="304">
        <v>12</v>
      </c>
      <c r="E46" s="304">
        <v>9</v>
      </c>
      <c r="G46" s="306" t="s">
        <v>957</v>
      </c>
      <c r="H46" s="304">
        <v>37</v>
      </c>
      <c r="I46" s="304">
        <v>34</v>
      </c>
      <c r="J46" s="304">
        <v>3</v>
      </c>
      <c r="L46" s="306" t="s">
        <v>1005</v>
      </c>
      <c r="M46" s="304">
        <v>29</v>
      </c>
      <c r="N46" s="304">
        <v>28</v>
      </c>
      <c r="O46" s="304">
        <v>1</v>
      </c>
      <c r="Q46" s="303" t="s">
        <v>681</v>
      </c>
      <c r="R46" s="304">
        <v>51</v>
      </c>
      <c r="S46" s="304">
        <v>25</v>
      </c>
      <c r="T46" s="304">
        <v>26</v>
      </c>
    </row>
    <row r="47" spans="2:20" ht="13.5">
      <c r="B47" s="306" t="s">
        <v>917</v>
      </c>
      <c r="C47" s="304">
        <v>11</v>
      </c>
      <c r="D47" s="304">
        <v>8</v>
      </c>
      <c r="E47" s="304">
        <v>3</v>
      </c>
      <c r="G47" s="306" t="s">
        <v>958</v>
      </c>
      <c r="H47" s="304">
        <v>12</v>
      </c>
      <c r="I47" s="304">
        <v>12</v>
      </c>
      <c r="J47" s="304" t="s">
        <v>41</v>
      </c>
      <c r="L47" s="306" t="s">
        <v>933</v>
      </c>
      <c r="M47" s="304">
        <v>26</v>
      </c>
      <c r="N47" s="304">
        <v>25</v>
      </c>
      <c r="O47" s="304">
        <v>1</v>
      </c>
      <c r="Q47" s="306" t="s">
        <v>729</v>
      </c>
      <c r="R47" s="304">
        <v>13</v>
      </c>
      <c r="S47" s="304">
        <v>6</v>
      </c>
      <c r="T47" s="304">
        <v>7</v>
      </c>
    </row>
    <row r="48" spans="2:20" ht="13.5">
      <c r="B48" s="303" t="s">
        <v>679</v>
      </c>
      <c r="C48" s="304">
        <v>10</v>
      </c>
      <c r="D48" s="304">
        <v>4</v>
      </c>
      <c r="E48" s="304">
        <v>6</v>
      </c>
      <c r="G48" s="306" t="s">
        <v>959</v>
      </c>
      <c r="H48" s="304">
        <v>21</v>
      </c>
      <c r="I48" s="304">
        <v>18</v>
      </c>
      <c r="J48" s="304">
        <v>3</v>
      </c>
      <c r="L48" s="306" t="s">
        <v>1006</v>
      </c>
      <c r="M48" s="304">
        <v>19</v>
      </c>
      <c r="N48" s="304">
        <v>19</v>
      </c>
      <c r="O48" s="304" t="s">
        <v>41</v>
      </c>
      <c r="Q48" s="306" t="s">
        <v>730</v>
      </c>
      <c r="R48" s="304">
        <v>13</v>
      </c>
      <c r="S48" s="304">
        <v>8</v>
      </c>
      <c r="T48" s="304">
        <v>5</v>
      </c>
    </row>
    <row r="49" spans="2:20" ht="13.5">
      <c r="B49" s="306" t="s">
        <v>718</v>
      </c>
      <c r="C49" s="304">
        <v>16</v>
      </c>
      <c r="D49" s="304">
        <v>10</v>
      </c>
      <c r="E49" s="304">
        <v>6</v>
      </c>
      <c r="G49" s="306" t="s">
        <v>960</v>
      </c>
      <c r="H49" s="304">
        <v>12</v>
      </c>
      <c r="I49" s="304">
        <v>11</v>
      </c>
      <c r="J49" s="304">
        <v>1</v>
      </c>
      <c r="L49" s="306" t="s">
        <v>1007</v>
      </c>
      <c r="M49" s="304">
        <v>22</v>
      </c>
      <c r="N49" s="304">
        <v>21</v>
      </c>
      <c r="O49" s="304">
        <v>1</v>
      </c>
      <c r="Q49" s="306" t="s">
        <v>731</v>
      </c>
      <c r="R49" s="304">
        <v>32</v>
      </c>
      <c r="S49" s="304">
        <v>18</v>
      </c>
      <c r="T49" s="304">
        <v>14</v>
      </c>
    </row>
    <row r="50" spans="2:20" ht="13.5">
      <c r="B50" s="306" t="s">
        <v>719</v>
      </c>
      <c r="C50" s="304">
        <v>33</v>
      </c>
      <c r="D50" s="304">
        <v>25</v>
      </c>
      <c r="E50" s="304">
        <v>8</v>
      </c>
      <c r="G50" s="306" t="s">
        <v>961</v>
      </c>
      <c r="H50" s="304">
        <v>14</v>
      </c>
      <c r="I50" s="304">
        <v>12</v>
      </c>
      <c r="J50" s="304">
        <v>2</v>
      </c>
      <c r="L50" s="306" t="s">
        <v>1008</v>
      </c>
      <c r="M50" s="304">
        <v>29</v>
      </c>
      <c r="N50" s="304">
        <v>28</v>
      </c>
      <c r="O50" s="304">
        <v>1</v>
      </c>
      <c r="Q50" s="306" t="s">
        <v>732</v>
      </c>
      <c r="R50" s="304">
        <v>399</v>
      </c>
      <c r="S50" s="304">
        <v>221</v>
      </c>
      <c r="T50" s="304">
        <v>178</v>
      </c>
    </row>
    <row r="51" spans="2:20" ht="13.5">
      <c r="B51" s="306" t="s">
        <v>918</v>
      </c>
      <c r="C51" s="304">
        <v>15</v>
      </c>
      <c r="D51" s="304">
        <v>12</v>
      </c>
      <c r="E51" s="304">
        <v>3</v>
      </c>
      <c r="G51" s="306" t="s">
        <v>962</v>
      </c>
      <c r="H51" s="304">
        <v>12</v>
      </c>
      <c r="I51" s="304">
        <v>12</v>
      </c>
      <c r="J51" s="304" t="s">
        <v>41</v>
      </c>
      <c r="L51" s="306" t="s">
        <v>1009</v>
      </c>
      <c r="M51" s="304">
        <v>24</v>
      </c>
      <c r="N51" s="304">
        <v>22</v>
      </c>
      <c r="O51" s="304">
        <v>2</v>
      </c>
      <c r="Q51" s="306" t="s">
        <v>1044</v>
      </c>
      <c r="R51" s="304">
        <v>76</v>
      </c>
      <c r="S51" s="304">
        <v>59</v>
      </c>
      <c r="T51" s="304">
        <v>17</v>
      </c>
    </row>
    <row r="52" spans="2:20" ht="13.5">
      <c r="B52" s="303" t="s">
        <v>679</v>
      </c>
      <c r="C52" s="304">
        <v>18</v>
      </c>
      <c r="D52" s="304">
        <v>13</v>
      </c>
      <c r="E52" s="304">
        <v>5</v>
      </c>
      <c r="G52" s="306" t="s">
        <v>963</v>
      </c>
      <c r="H52" s="304">
        <v>12</v>
      </c>
      <c r="I52" s="304">
        <v>11</v>
      </c>
      <c r="J52" s="304">
        <v>1</v>
      </c>
      <c r="L52" s="306" t="s">
        <v>1010</v>
      </c>
      <c r="M52" s="304">
        <v>12</v>
      </c>
      <c r="N52" s="304">
        <v>12</v>
      </c>
      <c r="O52" s="304" t="s">
        <v>41</v>
      </c>
      <c r="Q52" s="306" t="s">
        <v>1045</v>
      </c>
      <c r="R52" s="304">
        <v>16</v>
      </c>
      <c r="S52" s="304">
        <v>9</v>
      </c>
      <c r="T52" s="304">
        <v>7</v>
      </c>
    </row>
    <row r="53" spans="2:20" ht="13.5">
      <c r="B53" s="306" t="s">
        <v>720</v>
      </c>
      <c r="C53" s="304">
        <v>15</v>
      </c>
      <c r="D53" s="304">
        <v>4</v>
      </c>
      <c r="E53" s="304">
        <v>11</v>
      </c>
      <c r="G53" s="306" t="s">
        <v>964</v>
      </c>
      <c r="H53" s="304">
        <v>54</v>
      </c>
      <c r="I53" s="304">
        <v>46</v>
      </c>
      <c r="J53" s="304">
        <v>8</v>
      </c>
      <c r="L53" s="306" t="s">
        <v>1011</v>
      </c>
      <c r="M53" s="304">
        <v>26</v>
      </c>
      <c r="N53" s="304">
        <v>25</v>
      </c>
      <c r="O53" s="304">
        <v>1</v>
      </c>
      <c r="Q53" s="306" t="s">
        <v>1046</v>
      </c>
      <c r="R53" s="304">
        <v>56</v>
      </c>
      <c r="S53" s="304">
        <v>26</v>
      </c>
      <c r="T53" s="304">
        <v>30</v>
      </c>
    </row>
    <row r="54" spans="2:20" ht="13.5">
      <c r="B54" s="306" t="s">
        <v>721</v>
      </c>
      <c r="C54" s="304">
        <v>68</v>
      </c>
      <c r="D54" s="304">
        <v>34</v>
      </c>
      <c r="E54" s="304">
        <v>34</v>
      </c>
      <c r="G54" s="306" t="s">
        <v>965</v>
      </c>
      <c r="H54" s="304">
        <v>31</v>
      </c>
      <c r="I54" s="304">
        <v>25</v>
      </c>
      <c r="J54" s="304">
        <v>6</v>
      </c>
      <c r="L54" s="303" t="s">
        <v>680</v>
      </c>
      <c r="M54" s="304">
        <v>23</v>
      </c>
      <c r="N54" s="304">
        <v>23</v>
      </c>
      <c r="O54" s="304" t="s">
        <v>726</v>
      </c>
      <c r="Q54" s="306" t="s">
        <v>1047</v>
      </c>
      <c r="R54" s="304">
        <v>28</v>
      </c>
      <c r="S54" s="304">
        <v>15</v>
      </c>
      <c r="T54" s="304">
        <v>13</v>
      </c>
    </row>
    <row r="55" spans="2:20" ht="13.5">
      <c r="B55" s="306" t="s">
        <v>919</v>
      </c>
      <c r="C55" s="304">
        <v>22</v>
      </c>
      <c r="D55" s="304">
        <v>15</v>
      </c>
      <c r="E55" s="304">
        <v>7</v>
      </c>
      <c r="G55" s="306" t="s">
        <v>966</v>
      </c>
      <c r="H55" s="304">
        <v>57</v>
      </c>
      <c r="I55" s="304">
        <v>49</v>
      </c>
      <c r="J55" s="304">
        <v>8</v>
      </c>
      <c r="L55" s="306" t="s">
        <v>1012</v>
      </c>
      <c r="M55" s="304">
        <v>27</v>
      </c>
      <c r="N55" s="304">
        <v>26</v>
      </c>
      <c r="O55" s="304">
        <v>1</v>
      </c>
      <c r="Q55" s="306" t="s">
        <v>1048</v>
      </c>
      <c r="R55" s="304">
        <v>74</v>
      </c>
      <c r="S55" s="304">
        <v>37</v>
      </c>
      <c r="T55" s="304">
        <v>37</v>
      </c>
    </row>
    <row r="56" spans="2:30" ht="13.5">
      <c r="B56" s="306" t="s">
        <v>920</v>
      </c>
      <c r="C56" s="304">
        <v>11</v>
      </c>
      <c r="D56" s="304">
        <v>5</v>
      </c>
      <c r="E56" s="304">
        <v>6</v>
      </c>
      <c r="G56" s="306" t="s">
        <v>967</v>
      </c>
      <c r="H56" s="304">
        <v>12</v>
      </c>
      <c r="I56" s="304">
        <v>12</v>
      </c>
      <c r="J56" s="304" t="s">
        <v>41</v>
      </c>
      <c r="L56" s="306" t="s">
        <v>1013</v>
      </c>
      <c r="M56" s="304">
        <v>14</v>
      </c>
      <c r="N56" s="304">
        <v>13</v>
      </c>
      <c r="O56" s="304">
        <v>1</v>
      </c>
      <c r="Q56" s="306" t="s">
        <v>1049</v>
      </c>
      <c r="R56" s="304">
        <v>21</v>
      </c>
      <c r="S56" s="304">
        <v>10</v>
      </c>
      <c r="T56" s="304">
        <v>11</v>
      </c>
      <c r="V56" s="383" t="s">
        <v>1054</v>
      </c>
      <c r="W56" s="380"/>
      <c r="X56" s="380"/>
      <c r="Y56" s="380"/>
      <c r="Z56" s="380"/>
      <c r="AA56" s="380"/>
      <c r="AB56" s="380"/>
      <c r="AC56" s="380"/>
      <c r="AD56" s="380"/>
    </row>
    <row r="57" spans="2:22" ht="13.5">
      <c r="B57" s="376" t="s">
        <v>679</v>
      </c>
      <c r="C57" s="377">
        <v>35</v>
      </c>
      <c r="D57" s="377">
        <v>14</v>
      </c>
      <c r="E57" s="377">
        <v>21</v>
      </c>
      <c r="F57" s="378"/>
      <c r="G57" s="379" t="s">
        <v>968</v>
      </c>
      <c r="H57" s="377">
        <v>11</v>
      </c>
      <c r="I57" s="377">
        <v>10</v>
      </c>
      <c r="J57" s="377">
        <v>1</v>
      </c>
      <c r="L57" s="379" t="s">
        <v>1014</v>
      </c>
      <c r="M57" s="377">
        <v>13</v>
      </c>
      <c r="N57" s="377">
        <v>12</v>
      </c>
      <c r="O57" s="377">
        <v>1</v>
      </c>
      <c r="P57" s="378"/>
      <c r="Q57" s="379" t="s">
        <v>1050</v>
      </c>
      <c r="R57" s="377">
        <v>38</v>
      </c>
      <c r="S57" s="377">
        <v>21</v>
      </c>
      <c r="T57" s="377">
        <v>17</v>
      </c>
      <c r="V57" s="334" t="s">
        <v>1055</v>
      </c>
    </row>
    <row r="58" spans="2:30" ht="13.5">
      <c r="B58" s="334" t="s">
        <v>1054</v>
      </c>
      <c r="V58" s="382"/>
      <c r="W58" s="381"/>
      <c r="X58" s="381"/>
      <c r="Y58" s="381"/>
      <c r="Z58" s="381"/>
      <c r="AA58" s="381"/>
      <c r="AB58" s="381"/>
      <c r="AC58" s="381"/>
      <c r="AD58" s="381"/>
    </row>
    <row r="59" spans="2:22" ht="13.5">
      <c r="B59" s="334" t="s">
        <v>1055</v>
      </c>
      <c r="V59" s="3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colBreaks count="2" manualBreakCount="2">
    <brk id="10" max="58" man="1"/>
    <brk id="20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Y57"/>
  <sheetViews>
    <sheetView showGridLines="0" view="pageBreakPreview" zoomScale="85" zoomScaleNormal="70" zoomScaleSheetLayoutView="85" zoomScalePageLayoutView="0" workbookViewId="0" topLeftCell="A1">
      <selection activeCell="E32" sqref="E32"/>
    </sheetView>
  </sheetViews>
  <sheetFormatPr defaultColWidth="9.00390625" defaultRowHeight="13.5"/>
  <cols>
    <col min="1" max="1" width="4.50390625" style="134" customWidth="1"/>
    <col min="2" max="2" width="20.875" style="134" customWidth="1"/>
    <col min="3" max="4" width="10.125" style="330" customWidth="1"/>
    <col min="5" max="5" width="10.375" style="330" customWidth="1"/>
    <col min="6" max="6" width="3.00390625" style="134" customWidth="1"/>
    <col min="7" max="7" width="13.50390625" style="134" customWidth="1"/>
    <col min="8" max="10" width="9.00390625" style="134" customWidth="1"/>
    <col min="11" max="11" width="3.875" style="134" customWidth="1"/>
    <col min="12" max="12" width="14.375" style="134" customWidth="1"/>
    <col min="13" max="15" width="9.00390625" style="134" customWidth="1"/>
    <col min="16" max="16" width="5.50390625" style="134" customWidth="1"/>
    <col min="17" max="17" width="14.625" style="134" customWidth="1"/>
    <col min="18" max="20" width="9.00390625" style="134" customWidth="1"/>
    <col min="21" max="21" width="5.625" style="134" customWidth="1"/>
    <col min="22" max="22" width="14.125" style="134" customWidth="1"/>
    <col min="23" max="16384" width="9.00390625" style="134" customWidth="1"/>
  </cols>
  <sheetData>
    <row r="1" ht="17.25">
      <c r="B1" s="329" t="s">
        <v>1117</v>
      </c>
    </row>
    <row r="2" ht="6" customHeight="1" thickBot="1"/>
    <row r="3" spans="2:25" ht="13.5">
      <c r="B3" s="301" t="s">
        <v>744</v>
      </c>
      <c r="C3" s="301" t="s">
        <v>916</v>
      </c>
      <c r="D3" s="302" t="s">
        <v>739</v>
      </c>
      <c r="E3" s="85" t="s">
        <v>740</v>
      </c>
      <c r="G3" s="301" t="s">
        <v>744</v>
      </c>
      <c r="H3" s="301" t="s">
        <v>916</v>
      </c>
      <c r="I3" s="302" t="s">
        <v>739</v>
      </c>
      <c r="J3" s="85" t="s">
        <v>740</v>
      </c>
      <c r="L3" s="301" t="s">
        <v>744</v>
      </c>
      <c r="M3" s="301" t="s">
        <v>916</v>
      </c>
      <c r="N3" s="302" t="s">
        <v>739</v>
      </c>
      <c r="O3" s="85" t="s">
        <v>740</v>
      </c>
      <c r="Q3" s="301" t="s">
        <v>744</v>
      </c>
      <c r="R3" s="301" t="s">
        <v>916</v>
      </c>
      <c r="S3" s="302" t="s">
        <v>739</v>
      </c>
      <c r="T3" s="85" t="s">
        <v>740</v>
      </c>
      <c r="V3" s="301" t="s">
        <v>744</v>
      </c>
      <c r="W3" s="301" t="s">
        <v>916</v>
      </c>
      <c r="X3" s="302" t="s">
        <v>739</v>
      </c>
      <c r="Y3" s="85" t="s">
        <v>740</v>
      </c>
    </row>
    <row r="4" spans="2:22" ht="9" customHeight="1">
      <c r="B4" s="306"/>
      <c r="C4" s="331"/>
      <c r="D4" s="331"/>
      <c r="E4" s="331"/>
      <c r="G4" s="360"/>
      <c r="L4" s="360"/>
      <c r="Q4" s="360"/>
      <c r="V4" s="360"/>
    </row>
    <row r="5" spans="2:25" ht="15.75" customHeight="1">
      <c r="B5" s="335" t="s">
        <v>1056</v>
      </c>
      <c r="C5" s="304">
        <v>197146</v>
      </c>
      <c r="D5" s="304">
        <v>177776</v>
      </c>
      <c r="E5" s="304">
        <v>19370</v>
      </c>
      <c r="G5" s="306" t="s">
        <v>757</v>
      </c>
      <c r="H5" s="304">
        <v>67</v>
      </c>
      <c r="I5" s="304">
        <v>64</v>
      </c>
      <c r="J5" s="304">
        <v>3</v>
      </c>
      <c r="L5" s="306" t="s">
        <v>806</v>
      </c>
      <c r="M5" s="304">
        <v>26</v>
      </c>
      <c r="N5" s="304">
        <v>25</v>
      </c>
      <c r="O5" s="304">
        <v>1</v>
      </c>
      <c r="Q5" s="306" t="s">
        <v>853</v>
      </c>
      <c r="R5" s="304">
        <v>115</v>
      </c>
      <c r="S5" s="304">
        <v>45</v>
      </c>
      <c r="T5" s="304">
        <v>70</v>
      </c>
      <c r="V5" s="306" t="s">
        <v>896</v>
      </c>
      <c r="W5" s="304">
        <v>25</v>
      </c>
      <c r="X5" s="304">
        <v>8</v>
      </c>
      <c r="Y5" s="304">
        <v>17</v>
      </c>
    </row>
    <row r="6" spans="2:25" ht="12" customHeight="1">
      <c r="B6" s="335" t="s">
        <v>1106</v>
      </c>
      <c r="C6" s="304"/>
      <c r="D6" s="304"/>
      <c r="E6" s="304"/>
      <c r="G6" s="306" t="s">
        <v>758</v>
      </c>
      <c r="H6" s="304">
        <v>12</v>
      </c>
      <c r="I6" s="304">
        <v>12</v>
      </c>
      <c r="J6" s="304" t="s">
        <v>41</v>
      </c>
      <c r="L6" s="306" t="s">
        <v>807</v>
      </c>
      <c r="M6" s="304">
        <v>16</v>
      </c>
      <c r="N6" s="304">
        <v>15</v>
      </c>
      <c r="O6" s="304">
        <v>1</v>
      </c>
      <c r="Q6" s="306" t="s">
        <v>854</v>
      </c>
      <c r="R6" s="304">
        <v>24</v>
      </c>
      <c r="S6" s="304">
        <v>18</v>
      </c>
      <c r="T6" s="304">
        <v>6</v>
      </c>
      <c r="V6" s="306" t="s">
        <v>1107</v>
      </c>
      <c r="W6" s="304">
        <v>24</v>
      </c>
      <c r="X6" s="304">
        <v>7</v>
      </c>
      <c r="Y6" s="304">
        <v>17</v>
      </c>
    </row>
    <row r="7" spans="2:25" ht="13.5">
      <c r="B7" s="306" t="s">
        <v>746</v>
      </c>
      <c r="C7" s="304">
        <v>134856</v>
      </c>
      <c r="D7" s="304">
        <v>122075</v>
      </c>
      <c r="E7" s="304">
        <v>12781</v>
      </c>
      <c r="G7" s="306" t="s">
        <v>759</v>
      </c>
      <c r="H7" s="304">
        <v>15</v>
      </c>
      <c r="I7" s="304">
        <v>12</v>
      </c>
      <c r="J7" s="304">
        <v>3</v>
      </c>
      <c r="L7" s="306" t="s">
        <v>808</v>
      </c>
      <c r="M7" s="304">
        <v>28</v>
      </c>
      <c r="N7" s="304">
        <v>25</v>
      </c>
      <c r="O7" s="304">
        <v>3</v>
      </c>
      <c r="Q7" s="306" t="s">
        <v>855</v>
      </c>
      <c r="R7" s="304">
        <v>18</v>
      </c>
      <c r="S7" s="304">
        <v>7</v>
      </c>
      <c r="T7" s="304">
        <v>11</v>
      </c>
      <c r="V7" s="303" t="s">
        <v>679</v>
      </c>
      <c r="W7" s="304">
        <v>1</v>
      </c>
      <c r="X7" s="304">
        <v>1</v>
      </c>
      <c r="Y7" s="304" t="s">
        <v>514</v>
      </c>
    </row>
    <row r="8" spans="2:25" ht="13.5">
      <c r="B8" s="306" t="s">
        <v>677</v>
      </c>
      <c r="C8" s="304">
        <v>17354</v>
      </c>
      <c r="D8" s="304">
        <v>17354</v>
      </c>
      <c r="E8" s="304" t="s">
        <v>41</v>
      </c>
      <c r="G8" s="306" t="s">
        <v>760</v>
      </c>
      <c r="H8" s="304">
        <v>13</v>
      </c>
      <c r="I8" s="304">
        <v>13</v>
      </c>
      <c r="J8" s="304" t="s">
        <v>41</v>
      </c>
      <c r="L8" s="306" t="s">
        <v>809</v>
      </c>
      <c r="M8" s="304">
        <v>68</v>
      </c>
      <c r="N8" s="304">
        <v>20</v>
      </c>
      <c r="O8" s="304">
        <v>48</v>
      </c>
      <c r="Q8" s="306" t="s">
        <v>856</v>
      </c>
      <c r="R8" s="304">
        <v>18</v>
      </c>
      <c r="S8" s="304">
        <v>10</v>
      </c>
      <c r="T8" s="304">
        <v>8</v>
      </c>
      <c r="V8" s="306" t="s">
        <v>897</v>
      </c>
      <c r="W8" s="304">
        <v>28</v>
      </c>
      <c r="X8" s="304">
        <v>15</v>
      </c>
      <c r="Y8" s="304">
        <v>13</v>
      </c>
    </row>
    <row r="9" spans="2:25" ht="13.5">
      <c r="B9" s="306" t="s">
        <v>678</v>
      </c>
      <c r="C9" s="304">
        <v>117502</v>
      </c>
      <c r="D9" s="304">
        <v>104721</v>
      </c>
      <c r="E9" s="304">
        <v>12781</v>
      </c>
      <c r="G9" s="303" t="s">
        <v>679</v>
      </c>
      <c r="H9" s="304">
        <v>27</v>
      </c>
      <c r="I9" s="304">
        <v>27</v>
      </c>
      <c r="J9" s="304" t="s">
        <v>726</v>
      </c>
      <c r="L9" s="306" t="s">
        <v>810</v>
      </c>
      <c r="M9" s="304">
        <v>20</v>
      </c>
      <c r="N9" s="304">
        <v>15</v>
      </c>
      <c r="O9" s="304">
        <v>5</v>
      </c>
      <c r="Q9" s="306" t="s">
        <v>857</v>
      </c>
      <c r="R9" s="304">
        <v>16</v>
      </c>
      <c r="S9" s="304">
        <v>16</v>
      </c>
      <c r="T9" s="304" t="s">
        <v>41</v>
      </c>
      <c r="V9" s="306" t="s">
        <v>898</v>
      </c>
      <c r="W9" s="304">
        <v>12</v>
      </c>
      <c r="X9" s="304">
        <v>7</v>
      </c>
      <c r="Y9" s="304">
        <v>5</v>
      </c>
    </row>
    <row r="10" spans="2:25" ht="13.5">
      <c r="B10" s="306" t="s">
        <v>915</v>
      </c>
      <c r="C10" s="304">
        <v>58575</v>
      </c>
      <c r="D10" s="304">
        <v>52332</v>
      </c>
      <c r="E10" s="304">
        <v>6243</v>
      </c>
      <c r="G10" s="306" t="s">
        <v>761</v>
      </c>
      <c r="H10" s="304">
        <v>111</v>
      </c>
      <c r="I10" s="304">
        <v>102</v>
      </c>
      <c r="J10" s="304">
        <v>9</v>
      </c>
      <c r="L10" s="306" t="s">
        <v>811</v>
      </c>
      <c r="M10" s="304">
        <v>11</v>
      </c>
      <c r="N10" s="304">
        <v>5</v>
      </c>
      <c r="O10" s="304">
        <v>6</v>
      </c>
      <c r="Q10" s="306" t="s">
        <v>858</v>
      </c>
      <c r="R10" s="304">
        <v>13</v>
      </c>
      <c r="S10" s="304">
        <v>7</v>
      </c>
      <c r="T10" s="304">
        <v>6</v>
      </c>
      <c r="V10" s="303" t="s">
        <v>679</v>
      </c>
      <c r="W10" s="304">
        <v>16</v>
      </c>
      <c r="X10" s="304">
        <v>8</v>
      </c>
      <c r="Y10" s="304">
        <v>8</v>
      </c>
    </row>
    <row r="11" spans="2:25" ht="13.5">
      <c r="B11" s="306" t="s">
        <v>742</v>
      </c>
      <c r="C11" s="304">
        <v>47059</v>
      </c>
      <c r="D11" s="304">
        <v>43198</v>
      </c>
      <c r="E11" s="304">
        <v>3861</v>
      </c>
      <c r="G11" s="306" t="s">
        <v>762</v>
      </c>
      <c r="H11" s="304">
        <v>17</v>
      </c>
      <c r="I11" s="304">
        <v>16</v>
      </c>
      <c r="J11" s="304">
        <v>1</v>
      </c>
      <c r="L11" s="306" t="s">
        <v>812</v>
      </c>
      <c r="M11" s="304">
        <v>21</v>
      </c>
      <c r="N11" s="304">
        <v>8</v>
      </c>
      <c r="O11" s="304">
        <v>13</v>
      </c>
      <c r="Q11" s="306" t="s">
        <v>859</v>
      </c>
      <c r="R11" s="304">
        <v>16</v>
      </c>
      <c r="S11" s="304">
        <v>7</v>
      </c>
      <c r="T11" s="304">
        <v>9</v>
      </c>
      <c r="V11" s="306" t="s">
        <v>899</v>
      </c>
      <c r="W11" s="304">
        <v>280</v>
      </c>
      <c r="X11" s="304">
        <v>265</v>
      </c>
      <c r="Y11" s="304">
        <v>15</v>
      </c>
    </row>
    <row r="12" spans="2:25" ht="13.5">
      <c r="B12" s="306" t="s">
        <v>683</v>
      </c>
      <c r="C12" s="304">
        <v>21201</v>
      </c>
      <c r="D12" s="304">
        <v>19170</v>
      </c>
      <c r="E12" s="304">
        <v>2031</v>
      </c>
      <c r="G12" s="306" t="s">
        <v>763</v>
      </c>
      <c r="H12" s="304">
        <v>21</v>
      </c>
      <c r="I12" s="304">
        <v>16</v>
      </c>
      <c r="J12" s="304">
        <v>5</v>
      </c>
      <c r="L12" s="306" t="s">
        <v>813</v>
      </c>
      <c r="M12" s="304">
        <v>27</v>
      </c>
      <c r="N12" s="304">
        <v>13</v>
      </c>
      <c r="O12" s="304">
        <v>14</v>
      </c>
      <c r="Q12" s="306" t="s">
        <v>860</v>
      </c>
      <c r="R12" s="304">
        <v>22</v>
      </c>
      <c r="S12" s="304">
        <v>10</v>
      </c>
      <c r="T12" s="304">
        <v>12</v>
      </c>
      <c r="V12" s="306" t="s">
        <v>900</v>
      </c>
      <c r="W12" s="304">
        <v>70</v>
      </c>
      <c r="X12" s="304">
        <v>67</v>
      </c>
      <c r="Y12" s="304">
        <v>3</v>
      </c>
    </row>
    <row r="13" spans="2:25" ht="13.5">
      <c r="B13" s="306" t="s">
        <v>684</v>
      </c>
      <c r="C13" s="304">
        <v>524</v>
      </c>
      <c r="D13" s="304">
        <v>339</v>
      </c>
      <c r="E13" s="304">
        <v>185</v>
      </c>
      <c r="G13" s="306" t="s">
        <v>764</v>
      </c>
      <c r="H13" s="304">
        <v>22</v>
      </c>
      <c r="I13" s="304">
        <v>22</v>
      </c>
      <c r="J13" s="304" t="s">
        <v>41</v>
      </c>
      <c r="L13" s="306" t="s">
        <v>814</v>
      </c>
      <c r="M13" s="304">
        <v>10</v>
      </c>
      <c r="N13" s="304">
        <v>10</v>
      </c>
      <c r="O13" s="304" t="s">
        <v>41</v>
      </c>
      <c r="Q13" s="306" t="s">
        <v>861</v>
      </c>
      <c r="R13" s="304">
        <v>21</v>
      </c>
      <c r="S13" s="304">
        <v>7</v>
      </c>
      <c r="T13" s="304">
        <v>14</v>
      </c>
      <c r="V13" s="306" t="s">
        <v>901</v>
      </c>
      <c r="W13" s="304">
        <v>17</v>
      </c>
      <c r="X13" s="304">
        <v>12</v>
      </c>
      <c r="Y13" s="304">
        <v>5</v>
      </c>
    </row>
    <row r="14" spans="2:25" ht="13.5">
      <c r="B14" s="306" t="s">
        <v>685</v>
      </c>
      <c r="C14" s="304">
        <v>2787</v>
      </c>
      <c r="D14" s="304">
        <v>2605</v>
      </c>
      <c r="E14" s="304">
        <v>182</v>
      </c>
      <c r="G14" s="303" t="s">
        <v>679</v>
      </c>
      <c r="H14" s="304">
        <v>51</v>
      </c>
      <c r="I14" s="304">
        <v>48</v>
      </c>
      <c r="J14" s="304">
        <v>3</v>
      </c>
      <c r="L14" s="306" t="s">
        <v>815</v>
      </c>
      <c r="M14" s="304">
        <v>10</v>
      </c>
      <c r="N14" s="304">
        <v>8</v>
      </c>
      <c r="O14" s="304">
        <v>2</v>
      </c>
      <c r="Q14" s="306" t="s">
        <v>862</v>
      </c>
      <c r="R14" s="304">
        <v>44</v>
      </c>
      <c r="S14" s="304">
        <v>32</v>
      </c>
      <c r="T14" s="304">
        <v>12</v>
      </c>
      <c r="V14" s="306" t="s">
        <v>902</v>
      </c>
      <c r="W14" s="304">
        <v>31</v>
      </c>
      <c r="X14" s="304">
        <v>28</v>
      </c>
      <c r="Y14" s="304">
        <v>3</v>
      </c>
    </row>
    <row r="15" spans="2:25" ht="13.5">
      <c r="B15" s="306" t="s">
        <v>686</v>
      </c>
      <c r="C15" s="304">
        <v>862</v>
      </c>
      <c r="D15" s="304">
        <v>802</v>
      </c>
      <c r="E15" s="304">
        <v>60</v>
      </c>
      <c r="G15" s="306" t="s">
        <v>765</v>
      </c>
      <c r="H15" s="304">
        <v>351</v>
      </c>
      <c r="I15" s="304">
        <v>303</v>
      </c>
      <c r="J15" s="304">
        <v>48</v>
      </c>
      <c r="L15" s="306" t="s">
        <v>816</v>
      </c>
      <c r="M15" s="304">
        <v>22</v>
      </c>
      <c r="N15" s="304">
        <v>2</v>
      </c>
      <c r="O15" s="304">
        <v>20</v>
      </c>
      <c r="Q15" s="306" t="s">
        <v>863</v>
      </c>
      <c r="R15" s="304">
        <v>18</v>
      </c>
      <c r="S15" s="304">
        <v>8</v>
      </c>
      <c r="T15" s="304">
        <v>10</v>
      </c>
      <c r="V15" s="306" t="s">
        <v>903</v>
      </c>
      <c r="W15" s="304">
        <v>25</v>
      </c>
      <c r="X15" s="304">
        <v>25</v>
      </c>
      <c r="Y15" s="304" t="s">
        <v>41</v>
      </c>
    </row>
    <row r="16" spans="2:25" ht="13.5">
      <c r="B16" s="306" t="s">
        <v>687</v>
      </c>
      <c r="C16" s="304">
        <v>228</v>
      </c>
      <c r="D16" s="304">
        <v>224</v>
      </c>
      <c r="E16" s="304">
        <v>4</v>
      </c>
      <c r="G16" s="306" t="s">
        <v>766</v>
      </c>
      <c r="H16" s="304">
        <v>110</v>
      </c>
      <c r="I16" s="304">
        <v>103</v>
      </c>
      <c r="J16" s="304">
        <v>7</v>
      </c>
      <c r="L16" s="306" t="s">
        <v>817</v>
      </c>
      <c r="M16" s="304">
        <v>45</v>
      </c>
      <c r="N16" s="304">
        <v>45</v>
      </c>
      <c r="O16" s="304" t="s">
        <v>41</v>
      </c>
      <c r="Q16" s="306" t="s">
        <v>864</v>
      </c>
      <c r="R16" s="304">
        <v>25</v>
      </c>
      <c r="S16" s="304">
        <v>10</v>
      </c>
      <c r="T16" s="304">
        <v>15</v>
      </c>
      <c r="V16" s="306" t="s">
        <v>904</v>
      </c>
      <c r="W16" s="304">
        <v>40</v>
      </c>
      <c r="X16" s="304">
        <v>37</v>
      </c>
      <c r="Y16" s="304">
        <v>3</v>
      </c>
    </row>
    <row r="17" spans="2:25" ht="13.5">
      <c r="B17" s="306" t="s">
        <v>688</v>
      </c>
      <c r="C17" s="304">
        <v>44</v>
      </c>
      <c r="D17" s="304">
        <v>41</v>
      </c>
      <c r="E17" s="304">
        <v>3</v>
      </c>
      <c r="G17" s="306" t="s">
        <v>767</v>
      </c>
      <c r="H17" s="304">
        <v>106</v>
      </c>
      <c r="I17" s="304">
        <v>81</v>
      </c>
      <c r="J17" s="304">
        <v>25</v>
      </c>
      <c r="L17" s="306" t="s">
        <v>818</v>
      </c>
      <c r="M17" s="304">
        <v>185</v>
      </c>
      <c r="N17" s="304">
        <v>185</v>
      </c>
      <c r="O17" s="304" t="s">
        <v>41</v>
      </c>
      <c r="Q17" s="306" t="s">
        <v>865</v>
      </c>
      <c r="R17" s="304">
        <v>20</v>
      </c>
      <c r="S17" s="304">
        <v>8</v>
      </c>
      <c r="T17" s="304">
        <v>12</v>
      </c>
      <c r="V17" s="306" t="s">
        <v>905</v>
      </c>
      <c r="W17" s="304">
        <v>67</v>
      </c>
      <c r="X17" s="304">
        <v>67</v>
      </c>
      <c r="Y17" s="304" t="s">
        <v>41</v>
      </c>
    </row>
    <row r="18" spans="2:25" ht="13.5">
      <c r="B18" s="306" t="s">
        <v>689</v>
      </c>
      <c r="C18" s="304">
        <v>1818</v>
      </c>
      <c r="D18" s="304">
        <v>1706</v>
      </c>
      <c r="E18" s="304">
        <v>112</v>
      </c>
      <c r="G18" s="306" t="s">
        <v>768</v>
      </c>
      <c r="H18" s="304">
        <v>15</v>
      </c>
      <c r="I18" s="304">
        <v>14</v>
      </c>
      <c r="J18" s="304">
        <v>1</v>
      </c>
      <c r="L18" s="306" t="s">
        <v>819</v>
      </c>
      <c r="M18" s="304">
        <v>360</v>
      </c>
      <c r="N18" s="304">
        <v>356</v>
      </c>
      <c r="O18" s="304">
        <v>4</v>
      </c>
      <c r="Q18" s="306" t="s">
        <v>866</v>
      </c>
      <c r="R18" s="304">
        <v>12</v>
      </c>
      <c r="S18" s="304">
        <v>5</v>
      </c>
      <c r="T18" s="304">
        <v>7</v>
      </c>
      <c r="V18" s="303" t="s">
        <v>679</v>
      </c>
      <c r="W18" s="304">
        <v>30</v>
      </c>
      <c r="X18" s="304">
        <v>29</v>
      </c>
      <c r="Y18" s="304">
        <v>1</v>
      </c>
    </row>
    <row r="19" spans="2:25" ht="13.5">
      <c r="B19" s="306" t="s">
        <v>690</v>
      </c>
      <c r="C19" s="304">
        <v>6028</v>
      </c>
      <c r="D19" s="304">
        <v>5595</v>
      </c>
      <c r="E19" s="304">
        <v>433</v>
      </c>
      <c r="G19" s="306" t="s">
        <v>769</v>
      </c>
      <c r="H19" s="304">
        <v>34</v>
      </c>
      <c r="I19" s="304">
        <v>31</v>
      </c>
      <c r="J19" s="304">
        <v>3</v>
      </c>
      <c r="L19" s="306" t="s">
        <v>820</v>
      </c>
      <c r="M19" s="304">
        <v>49</v>
      </c>
      <c r="N19" s="304">
        <v>49</v>
      </c>
      <c r="O19" s="304" t="s">
        <v>41</v>
      </c>
      <c r="Q19" s="306" t="s">
        <v>867</v>
      </c>
      <c r="R19" s="304">
        <v>21</v>
      </c>
      <c r="S19" s="304">
        <v>10</v>
      </c>
      <c r="T19" s="304">
        <v>11</v>
      </c>
      <c r="V19" s="306" t="s">
        <v>906</v>
      </c>
      <c r="W19" s="304">
        <v>31</v>
      </c>
      <c r="X19" s="304">
        <v>23</v>
      </c>
      <c r="Y19" s="304">
        <v>8</v>
      </c>
    </row>
    <row r="20" spans="2:25" ht="13.5">
      <c r="B20" s="306" t="s">
        <v>691</v>
      </c>
      <c r="C20" s="304">
        <v>3428</v>
      </c>
      <c r="D20" s="304">
        <v>3285</v>
      </c>
      <c r="E20" s="304">
        <v>143</v>
      </c>
      <c r="G20" s="306" t="s">
        <v>770</v>
      </c>
      <c r="H20" s="304">
        <v>30</v>
      </c>
      <c r="I20" s="304">
        <v>28</v>
      </c>
      <c r="J20" s="304">
        <v>2</v>
      </c>
      <c r="L20" s="303" t="s">
        <v>679</v>
      </c>
      <c r="M20" s="304">
        <v>83</v>
      </c>
      <c r="N20" s="304">
        <v>70</v>
      </c>
      <c r="O20" s="304">
        <v>13</v>
      </c>
      <c r="Q20" s="303" t="s">
        <v>679</v>
      </c>
      <c r="R20" s="304">
        <v>51</v>
      </c>
      <c r="S20" s="304">
        <v>37</v>
      </c>
      <c r="T20" s="304">
        <v>14</v>
      </c>
      <c r="V20" s="306" t="s">
        <v>907</v>
      </c>
      <c r="W20" s="304">
        <v>47</v>
      </c>
      <c r="X20" s="304">
        <v>39</v>
      </c>
      <c r="Y20" s="304">
        <v>8</v>
      </c>
    </row>
    <row r="21" spans="2:25" ht="13.5">
      <c r="B21" s="306" t="s">
        <v>692</v>
      </c>
      <c r="C21" s="304">
        <v>4340</v>
      </c>
      <c r="D21" s="304">
        <v>3791</v>
      </c>
      <c r="E21" s="304">
        <v>549</v>
      </c>
      <c r="G21" s="306" t="s">
        <v>771</v>
      </c>
      <c r="H21" s="304">
        <v>11</v>
      </c>
      <c r="I21" s="304">
        <v>10</v>
      </c>
      <c r="J21" s="304">
        <v>1</v>
      </c>
      <c r="L21" s="306" t="s">
        <v>821</v>
      </c>
      <c r="M21" s="304">
        <v>193</v>
      </c>
      <c r="N21" s="304">
        <v>119</v>
      </c>
      <c r="O21" s="304">
        <v>74</v>
      </c>
      <c r="Q21" s="306" t="s">
        <v>868</v>
      </c>
      <c r="R21" s="304">
        <v>398</v>
      </c>
      <c r="S21" s="304">
        <v>266</v>
      </c>
      <c r="T21" s="304">
        <v>132</v>
      </c>
      <c r="V21" s="306" t="s">
        <v>908</v>
      </c>
      <c r="W21" s="304">
        <v>28</v>
      </c>
      <c r="X21" s="304">
        <v>22</v>
      </c>
      <c r="Y21" s="304">
        <v>6</v>
      </c>
    </row>
    <row r="22" spans="2:25" ht="13.5">
      <c r="B22" s="306" t="s">
        <v>693</v>
      </c>
      <c r="C22" s="304">
        <v>134</v>
      </c>
      <c r="D22" s="304">
        <v>116</v>
      </c>
      <c r="E22" s="304">
        <v>18</v>
      </c>
      <c r="G22" s="303" t="s">
        <v>679</v>
      </c>
      <c r="H22" s="304">
        <v>45</v>
      </c>
      <c r="I22" s="304">
        <v>36</v>
      </c>
      <c r="J22" s="304">
        <v>9</v>
      </c>
      <c r="L22" s="306" t="s">
        <v>822</v>
      </c>
      <c r="M22" s="304">
        <v>63</v>
      </c>
      <c r="N22" s="304">
        <v>27</v>
      </c>
      <c r="O22" s="304">
        <v>36</v>
      </c>
      <c r="Q22" s="306" t="s">
        <v>869</v>
      </c>
      <c r="R22" s="304">
        <v>201</v>
      </c>
      <c r="S22" s="304">
        <v>143</v>
      </c>
      <c r="T22" s="304">
        <v>58</v>
      </c>
      <c r="V22" s="303" t="s">
        <v>679</v>
      </c>
      <c r="W22" s="304">
        <v>19</v>
      </c>
      <c r="X22" s="304">
        <v>17</v>
      </c>
      <c r="Y22" s="304">
        <v>2</v>
      </c>
    </row>
    <row r="23" spans="2:25" ht="13.5">
      <c r="B23" s="306" t="s">
        <v>694</v>
      </c>
      <c r="C23" s="304">
        <v>829</v>
      </c>
      <c r="D23" s="304">
        <v>829</v>
      </c>
      <c r="E23" s="304" t="s">
        <v>41</v>
      </c>
      <c r="G23" s="306" t="s">
        <v>772</v>
      </c>
      <c r="H23" s="304">
        <v>4547</v>
      </c>
      <c r="I23" s="304">
        <v>3648</v>
      </c>
      <c r="J23" s="304">
        <v>899</v>
      </c>
      <c r="L23" s="306" t="s">
        <v>777</v>
      </c>
      <c r="M23" s="304">
        <v>15</v>
      </c>
      <c r="N23" s="304">
        <v>12</v>
      </c>
      <c r="O23" s="304">
        <v>3</v>
      </c>
      <c r="Q23" s="306" t="s">
        <v>870</v>
      </c>
      <c r="R23" s="304">
        <v>16</v>
      </c>
      <c r="S23" s="304">
        <v>16</v>
      </c>
      <c r="T23" s="304" t="s">
        <v>41</v>
      </c>
      <c r="V23" s="306" t="s">
        <v>909</v>
      </c>
      <c r="W23" s="304">
        <v>27</v>
      </c>
      <c r="X23" s="304">
        <v>10</v>
      </c>
      <c r="Y23" s="304">
        <v>17</v>
      </c>
    </row>
    <row r="24" spans="2:25" ht="13.5">
      <c r="B24" s="306" t="s">
        <v>695</v>
      </c>
      <c r="C24" s="304">
        <v>630</v>
      </c>
      <c r="D24" s="304">
        <v>630</v>
      </c>
      <c r="E24" s="304" t="s">
        <v>41</v>
      </c>
      <c r="G24" s="306" t="s">
        <v>773</v>
      </c>
      <c r="H24" s="304">
        <v>902</v>
      </c>
      <c r="I24" s="304">
        <v>714</v>
      </c>
      <c r="J24" s="304">
        <v>188</v>
      </c>
      <c r="L24" s="306" t="s">
        <v>823</v>
      </c>
      <c r="M24" s="304">
        <v>17</v>
      </c>
      <c r="N24" s="304">
        <v>2</v>
      </c>
      <c r="O24" s="304">
        <v>15</v>
      </c>
      <c r="Q24" s="306" t="s">
        <v>871</v>
      </c>
      <c r="R24" s="304">
        <v>41</v>
      </c>
      <c r="S24" s="304">
        <v>26</v>
      </c>
      <c r="T24" s="304">
        <v>15</v>
      </c>
      <c r="V24" s="306" t="s">
        <v>910</v>
      </c>
      <c r="W24" s="304">
        <v>24</v>
      </c>
      <c r="X24" s="304">
        <v>9</v>
      </c>
      <c r="Y24" s="304">
        <v>15</v>
      </c>
    </row>
    <row r="25" spans="2:25" ht="13.5">
      <c r="B25" s="306" t="s">
        <v>696</v>
      </c>
      <c r="C25" s="304">
        <v>7</v>
      </c>
      <c r="D25" s="304">
        <v>7</v>
      </c>
      <c r="E25" s="304" t="s">
        <v>41</v>
      </c>
      <c r="G25" s="306" t="s">
        <v>774</v>
      </c>
      <c r="H25" s="304">
        <v>67</v>
      </c>
      <c r="I25" s="304">
        <v>65</v>
      </c>
      <c r="J25" s="304">
        <v>2</v>
      </c>
      <c r="L25" s="306" t="s">
        <v>824</v>
      </c>
      <c r="M25" s="304">
        <v>13</v>
      </c>
      <c r="N25" s="304">
        <v>3</v>
      </c>
      <c r="O25" s="304">
        <v>10</v>
      </c>
      <c r="Q25" s="306" t="s">
        <v>872</v>
      </c>
      <c r="R25" s="304">
        <v>11</v>
      </c>
      <c r="S25" s="304">
        <v>11</v>
      </c>
      <c r="T25" s="304" t="s">
        <v>41</v>
      </c>
      <c r="V25" s="303" t="s">
        <v>679</v>
      </c>
      <c r="W25" s="304">
        <v>3</v>
      </c>
      <c r="X25" s="304">
        <v>1</v>
      </c>
      <c r="Y25" s="304">
        <v>2</v>
      </c>
    </row>
    <row r="26" spans="2:25" ht="13.5">
      <c r="B26" s="306" t="s">
        <v>697</v>
      </c>
      <c r="C26" s="304">
        <v>53</v>
      </c>
      <c r="D26" s="304">
        <v>34</v>
      </c>
      <c r="E26" s="304">
        <v>19</v>
      </c>
      <c r="G26" s="306" t="s">
        <v>775</v>
      </c>
      <c r="H26" s="304">
        <v>441</v>
      </c>
      <c r="I26" s="304">
        <v>314</v>
      </c>
      <c r="J26" s="304">
        <v>127</v>
      </c>
      <c r="L26" s="306" t="s">
        <v>825</v>
      </c>
      <c r="M26" s="304">
        <v>11</v>
      </c>
      <c r="N26" s="304">
        <v>6</v>
      </c>
      <c r="O26" s="304">
        <v>5</v>
      </c>
      <c r="Q26" s="306" t="s">
        <v>873</v>
      </c>
      <c r="R26" s="304">
        <v>17</v>
      </c>
      <c r="S26" s="304">
        <v>17</v>
      </c>
      <c r="T26" s="304" t="s">
        <v>41</v>
      </c>
      <c r="V26" s="306" t="s">
        <v>911</v>
      </c>
      <c r="W26" s="304">
        <v>28</v>
      </c>
      <c r="X26" s="304">
        <v>23</v>
      </c>
      <c r="Y26" s="304">
        <v>5</v>
      </c>
    </row>
    <row r="27" spans="2:25" ht="13.5">
      <c r="B27" s="306" t="s">
        <v>698</v>
      </c>
      <c r="C27" s="304">
        <v>150</v>
      </c>
      <c r="D27" s="304">
        <v>122</v>
      </c>
      <c r="E27" s="304">
        <v>28</v>
      </c>
      <c r="G27" s="306" t="s">
        <v>776</v>
      </c>
      <c r="H27" s="304">
        <v>38</v>
      </c>
      <c r="I27" s="304">
        <v>12</v>
      </c>
      <c r="J27" s="304">
        <v>26</v>
      </c>
      <c r="L27" s="303" t="s">
        <v>680</v>
      </c>
      <c r="M27" s="304">
        <v>7</v>
      </c>
      <c r="N27" s="304">
        <v>4</v>
      </c>
      <c r="O27" s="304">
        <v>3</v>
      </c>
      <c r="Q27" s="306" t="s">
        <v>874</v>
      </c>
      <c r="R27" s="304">
        <v>15</v>
      </c>
      <c r="S27" s="304">
        <v>6</v>
      </c>
      <c r="T27" s="304">
        <v>9</v>
      </c>
      <c r="V27" s="306" t="s">
        <v>912</v>
      </c>
      <c r="W27" s="304">
        <v>16</v>
      </c>
      <c r="X27" s="304">
        <v>16</v>
      </c>
      <c r="Y27" s="304" t="s">
        <v>41</v>
      </c>
    </row>
    <row r="28" spans="2:25" ht="13.5">
      <c r="B28" s="306" t="s">
        <v>699</v>
      </c>
      <c r="C28" s="304">
        <v>14</v>
      </c>
      <c r="D28" s="304">
        <v>14</v>
      </c>
      <c r="E28" s="304" t="s">
        <v>41</v>
      </c>
      <c r="G28" s="306" t="s">
        <v>777</v>
      </c>
      <c r="H28" s="304">
        <v>156</v>
      </c>
      <c r="I28" s="304">
        <v>149</v>
      </c>
      <c r="J28" s="304">
        <v>7</v>
      </c>
      <c r="L28" s="306" t="s">
        <v>826</v>
      </c>
      <c r="M28" s="304">
        <v>10</v>
      </c>
      <c r="N28" s="304">
        <v>6</v>
      </c>
      <c r="O28" s="304">
        <v>4</v>
      </c>
      <c r="Q28" s="306" t="s">
        <v>875</v>
      </c>
      <c r="R28" s="304">
        <v>14</v>
      </c>
      <c r="S28" s="304">
        <v>8</v>
      </c>
      <c r="T28" s="304">
        <v>6</v>
      </c>
      <c r="V28" s="303" t="s">
        <v>679</v>
      </c>
      <c r="W28" s="304">
        <v>12</v>
      </c>
      <c r="X28" s="304">
        <v>7</v>
      </c>
      <c r="Y28" s="304">
        <v>5</v>
      </c>
    </row>
    <row r="29" spans="2:25" ht="13.5">
      <c r="B29" s="306" t="s">
        <v>700</v>
      </c>
      <c r="C29" s="304">
        <v>698</v>
      </c>
      <c r="D29" s="304">
        <v>697</v>
      </c>
      <c r="E29" s="304">
        <v>1</v>
      </c>
      <c r="G29" s="306" t="s">
        <v>778</v>
      </c>
      <c r="H29" s="304">
        <v>24</v>
      </c>
      <c r="I29" s="304">
        <v>12</v>
      </c>
      <c r="J29" s="304">
        <v>12</v>
      </c>
      <c r="L29" s="306" t="s">
        <v>827</v>
      </c>
      <c r="M29" s="304">
        <v>13</v>
      </c>
      <c r="N29" s="304">
        <v>6</v>
      </c>
      <c r="O29" s="304">
        <v>7</v>
      </c>
      <c r="Q29" s="306" t="s">
        <v>876</v>
      </c>
      <c r="R29" s="304">
        <v>22</v>
      </c>
      <c r="S29" s="304">
        <v>18</v>
      </c>
      <c r="T29" s="304">
        <v>4</v>
      </c>
      <c r="V29" s="306" t="s">
        <v>913</v>
      </c>
      <c r="W29" s="304">
        <v>13</v>
      </c>
      <c r="X29" s="304">
        <v>11</v>
      </c>
      <c r="Y29" s="304">
        <v>2</v>
      </c>
    </row>
    <row r="30" spans="2:25" ht="16.5" customHeight="1">
      <c r="B30" s="306" t="s">
        <v>701</v>
      </c>
      <c r="C30" s="304">
        <v>216</v>
      </c>
      <c r="D30" s="304">
        <v>215</v>
      </c>
      <c r="E30" s="304">
        <v>1</v>
      </c>
      <c r="G30" s="306" t="s">
        <v>779</v>
      </c>
      <c r="H30" s="304">
        <v>106</v>
      </c>
      <c r="I30" s="304">
        <v>103</v>
      </c>
      <c r="J30" s="304">
        <v>3</v>
      </c>
      <c r="L30" s="306" t="s">
        <v>828</v>
      </c>
      <c r="M30" s="304">
        <v>17</v>
      </c>
      <c r="N30" s="304">
        <v>11</v>
      </c>
      <c r="O30" s="304">
        <v>6</v>
      </c>
      <c r="Q30" s="306" t="s">
        <v>877</v>
      </c>
      <c r="R30" s="304">
        <v>12</v>
      </c>
      <c r="S30" s="304">
        <v>4</v>
      </c>
      <c r="T30" s="304">
        <v>8</v>
      </c>
      <c r="V30" s="306" t="s">
        <v>914</v>
      </c>
      <c r="W30" s="304">
        <v>13</v>
      </c>
      <c r="X30" s="304">
        <v>12</v>
      </c>
      <c r="Y30" s="304">
        <v>1</v>
      </c>
    </row>
    <row r="31" spans="2:25" ht="13.5">
      <c r="B31" s="306" t="s">
        <v>702</v>
      </c>
      <c r="C31" s="304">
        <v>58</v>
      </c>
      <c r="D31" s="304">
        <v>58</v>
      </c>
      <c r="E31" s="304" t="s">
        <v>41</v>
      </c>
      <c r="G31" s="306" t="s">
        <v>780</v>
      </c>
      <c r="H31" s="304">
        <v>25</v>
      </c>
      <c r="I31" s="304">
        <v>25</v>
      </c>
      <c r="J31" s="304" t="s">
        <v>41</v>
      </c>
      <c r="L31" s="306" t="s">
        <v>829</v>
      </c>
      <c r="M31" s="304">
        <v>16</v>
      </c>
      <c r="N31" s="304">
        <v>9</v>
      </c>
      <c r="O31" s="304">
        <v>7</v>
      </c>
      <c r="Q31" s="306" t="s">
        <v>781</v>
      </c>
      <c r="R31" s="304">
        <v>12</v>
      </c>
      <c r="S31" s="304">
        <v>7</v>
      </c>
      <c r="T31" s="304">
        <v>5</v>
      </c>
      <c r="V31" s="306" t="s">
        <v>748</v>
      </c>
      <c r="W31" s="304">
        <v>68</v>
      </c>
      <c r="X31" s="304">
        <v>55</v>
      </c>
      <c r="Y31" s="304">
        <v>13</v>
      </c>
    </row>
    <row r="32" spans="2:25" ht="13.5">
      <c r="B32" s="306" t="s">
        <v>703</v>
      </c>
      <c r="C32" s="304">
        <v>28</v>
      </c>
      <c r="D32" s="304">
        <v>28</v>
      </c>
      <c r="E32" s="304" t="s">
        <v>41</v>
      </c>
      <c r="G32" s="306" t="s">
        <v>781</v>
      </c>
      <c r="H32" s="304">
        <v>13</v>
      </c>
      <c r="I32" s="304">
        <v>13</v>
      </c>
      <c r="J32" s="304" t="s">
        <v>41</v>
      </c>
      <c r="L32" s="303" t="s">
        <v>679</v>
      </c>
      <c r="M32" s="304">
        <v>74</v>
      </c>
      <c r="N32" s="304">
        <v>60</v>
      </c>
      <c r="O32" s="304">
        <v>14</v>
      </c>
      <c r="Q32" s="306" t="s">
        <v>754</v>
      </c>
      <c r="R32" s="304">
        <v>16</v>
      </c>
      <c r="S32" s="304">
        <v>10</v>
      </c>
      <c r="T32" s="304">
        <v>6</v>
      </c>
      <c r="V32" s="335" t="s">
        <v>1083</v>
      </c>
      <c r="W32" s="304">
        <v>647</v>
      </c>
      <c r="X32" s="304">
        <v>599</v>
      </c>
      <c r="Y32" s="304">
        <v>48</v>
      </c>
    </row>
    <row r="33" spans="2:25" ht="13.5">
      <c r="B33" s="306" t="s">
        <v>704</v>
      </c>
      <c r="C33" s="304">
        <v>20</v>
      </c>
      <c r="D33" s="304">
        <v>20</v>
      </c>
      <c r="E33" s="304" t="s">
        <v>41</v>
      </c>
      <c r="G33" s="306" t="s">
        <v>782</v>
      </c>
      <c r="H33" s="304">
        <v>24</v>
      </c>
      <c r="I33" s="304">
        <v>16</v>
      </c>
      <c r="J33" s="304">
        <v>8</v>
      </c>
      <c r="L33" s="306" t="s">
        <v>830</v>
      </c>
      <c r="M33" s="304">
        <v>4352</v>
      </c>
      <c r="N33" s="304">
        <v>3365</v>
      </c>
      <c r="O33" s="304">
        <v>987</v>
      </c>
      <c r="Q33" s="306" t="s">
        <v>878</v>
      </c>
      <c r="R33" s="304">
        <v>13</v>
      </c>
      <c r="S33" s="304">
        <v>12</v>
      </c>
      <c r="T33" s="304">
        <v>1</v>
      </c>
      <c r="V33" s="67"/>
      <c r="W33" s="304"/>
      <c r="X33" s="304"/>
      <c r="Y33" s="304"/>
    </row>
    <row r="34" spans="2:25" ht="13.5">
      <c r="B34" s="306" t="s">
        <v>705</v>
      </c>
      <c r="C34" s="304">
        <v>12</v>
      </c>
      <c r="D34" s="304">
        <v>10</v>
      </c>
      <c r="E34" s="304">
        <v>2</v>
      </c>
      <c r="G34" s="303" t="s">
        <v>680</v>
      </c>
      <c r="H34" s="304">
        <v>8</v>
      </c>
      <c r="I34" s="304">
        <v>5</v>
      </c>
      <c r="J34" s="304">
        <v>3</v>
      </c>
      <c r="L34" s="306" t="s">
        <v>831</v>
      </c>
      <c r="M34" s="304">
        <v>3898</v>
      </c>
      <c r="N34" s="304">
        <v>3128</v>
      </c>
      <c r="O34" s="304">
        <v>770</v>
      </c>
      <c r="Q34" s="303" t="s">
        <v>680</v>
      </c>
      <c r="R34" s="304">
        <v>12</v>
      </c>
      <c r="S34" s="304">
        <v>8</v>
      </c>
      <c r="T34" s="304">
        <v>4</v>
      </c>
      <c r="V34" s="334" t="s">
        <v>1054</v>
      </c>
      <c r="W34" s="333"/>
      <c r="X34" s="333"/>
      <c r="Y34" s="333"/>
    </row>
    <row r="35" spans="2:25" ht="13.5">
      <c r="B35" s="306" t="s">
        <v>706</v>
      </c>
      <c r="C35" s="304">
        <v>129</v>
      </c>
      <c r="D35" s="304">
        <v>123</v>
      </c>
      <c r="E35" s="304">
        <v>6</v>
      </c>
      <c r="G35" s="306" t="s">
        <v>783</v>
      </c>
      <c r="H35" s="304">
        <v>104</v>
      </c>
      <c r="I35" s="304">
        <v>51</v>
      </c>
      <c r="J35" s="304">
        <v>53</v>
      </c>
      <c r="L35" s="306" t="s">
        <v>832</v>
      </c>
      <c r="M35" s="304">
        <v>709</v>
      </c>
      <c r="N35" s="304">
        <v>624</v>
      </c>
      <c r="O35" s="304">
        <v>85</v>
      </c>
      <c r="Q35" s="306" t="s">
        <v>879</v>
      </c>
      <c r="R35" s="304">
        <v>87</v>
      </c>
      <c r="S35" s="304">
        <v>67</v>
      </c>
      <c r="T35" s="304">
        <v>20</v>
      </c>
      <c r="V35" s="334" t="s">
        <v>1055</v>
      </c>
      <c r="W35" s="333"/>
      <c r="X35" s="333"/>
      <c r="Y35" s="333"/>
    </row>
    <row r="36" spans="2:20" ht="13.5">
      <c r="B36" s="306" t="s">
        <v>707</v>
      </c>
      <c r="C36" s="304">
        <v>11</v>
      </c>
      <c r="D36" s="304">
        <v>11</v>
      </c>
      <c r="E36" s="304" t="s">
        <v>41</v>
      </c>
      <c r="G36" s="306" t="s">
        <v>784</v>
      </c>
      <c r="H36" s="304">
        <v>537</v>
      </c>
      <c r="I36" s="304">
        <v>493</v>
      </c>
      <c r="J36" s="304">
        <v>44</v>
      </c>
      <c r="L36" s="306" t="s">
        <v>777</v>
      </c>
      <c r="M36" s="304">
        <v>315</v>
      </c>
      <c r="N36" s="304">
        <v>313</v>
      </c>
      <c r="O36" s="304">
        <v>2</v>
      </c>
      <c r="Q36" s="306" t="s">
        <v>880</v>
      </c>
      <c r="R36" s="304">
        <v>13</v>
      </c>
      <c r="S36" s="304">
        <v>13</v>
      </c>
      <c r="T36" s="304" t="s">
        <v>41</v>
      </c>
    </row>
    <row r="37" spans="2:20" ht="13.5">
      <c r="B37" s="306" t="s">
        <v>708</v>
      </c>
      <c r="C37" s="304">
        <v>10</v>
      </c>
      <c r="D37" s="304">
        <v>10</v>
      </c>
      <c r="E37" s="304" t="s">
        <v>41</v>
      </c>
      <c r="G37" s="306" t="s">
        <v>785</v>
      </c>
      <c r="H37" s="304">
        <v>42</v>
      </c>
      <c r="I37" s="304">
        <v>34</v>
      </c>
      <c r="J37" s="304">
        <v>8</v>
      </c>
      <c r="L37" s="306" t="s">
        <v>833</v>
      </c>
      <c r="M37" s="304">
        <v>589</v>
      </c>
      <c r="N37" s="304">
        <v>556</v>
      </c>
      <c r="O37" s="304">
        <v>33</v>
      </c>
      <c r="Q37" s="306" t="s">
        <v>881</v>
      </c>
      <c r="R37" s="304">
        <v>20</v>
      </c>
      <c r="S37" s="304">
        <v>19</v>
      </c>
      <c r="T37" s="304">
        <v>1</v>
      </c>
    </row>
    <row r="38" spans="2:20" ht="13.5">
      <c r="B38" s="306" t="s">
        <v>709</v>
      </c>
      <c r="C38" s="304">
        <v>19</v>
      </c>
      <c r="D38" s="304">
        <v>19</v>
      </c>
      <c r="E38" s="304" t="s">
        <v>41</v>
      </c>
      <c r="G38" s="306" t="s">
        <v>786</v>
      </c>
      <c r="H38" s="304">
        <v>51</v>
      </c>
      <c r="I38" s="304">
        <v>43</v>
      </c>
      <c r="J38" s="304">
        <v>8</v>
      </c>
      <c r="L38" s="306" t="s">
        <v>834</v>
      </c>
      <c r="M38" s="304">
        <v>365</v>
      </c>
      <c r="N38" s="304">
        <v>240</v>
      </c>
      <c r="O38" s="304">
        <v>125</v>
      </c>
      <c r="Q38" s="306" t="s">
        <v>882</v>
      </c>
      <c r="R38" s="304">
        <v>20</v>
      </c>
      <c r="S38" s="304">
        <v>20</v>
      </c>
      <c r="T38" s="304" t="s">
        <v>41</v>
      </c>
    </row>
    <row r="39" spans="2:20" ht="13.5">
      <c r="B39" s="306" t="s">
        <v>710</v>
      </c>
      <c r="C39" s="304">
        <v>69</v>
      </c>
      <c r="D39" s="304">
        <v>65</v>
      </c>
      <c r="E39" s="304">
        <v>4</v>
      </c>
      <c r="G39" s="306" t="s">
        <v>787</v>
      </c>
      <c r="H39" s="304">
        <v>13</v>
      </c>
      <c r="I39" s="304">
        <v>13</v>
      </c>
      <c r="J39" s="304" t="s">
        <v>41</v>
      </c>
      <c r="L39" s="306" t="s">
        <v>835</v>
      </c>
      <c r="M39" s="304">
        <v>163</v>
      </c>
      <c r="N39" s="304">
        <v>82</v>
      </c>
      <c r="O39" s="304">
        <v>81</v>
      </c>
      <c r="Q39" s="306" t="s">
        <v>883</v>
      </c>
      <c r="R39" s="304">
        <v>17</v>
      </c>
      <c r="S39" s="304">
        <v>3</v>
      </c>
      <c r="T39" s="304">
        <v>14</v>
      </c>
    </row>
    <row r="40" spans="2:20" ht="13.5">
      <c r="B40" s="306" t="s">
        <v>711</v>
      </c>
      <c r="C40" s="304">
        <v>2622</v>
      </c>
      <c r="D40" s="304">
        <v>2554</v>
      </c>
      <c r="E40" s="304">
        <v>68</v>
      </c>
      <c r="G40" s="306" t="s">
        <v>788</v>
      </c>
      <c r="H40" s="304">
        <v>37</v>
      </c>
      <c r="I40" s="304">
        <v>34</v>
      </c>
      <c r="J40" s="304">
        <v>3</v>
      </c>
      <c r="L40" s="306" t="s">
        <v>836</v>
      </c>
      <c r="M40" s="304">
        <v>126</v>
      </c>
      <c r="N40" s="304">
        <v>119</v>
      </c>
      <c r="O40" s="304">
        <v>7</v>
      </c>
      <c r="Q40" s="303" t="s">
        <v>680</v>
      </c>
      <c r="R40" s="304">
        <v>17</v>
      </c>
      <c r="S40" s="304">
        <v>12</v>
      </c>
      <c r="T40" s="304">
        <v>5</v>
      </c>
    </row>
    <row r="41" spans="2:20" ht="13.5">
      <c r="B41" s="306" t="s">
        <v>712</v>
      </c>
      <c r="C41" s="304">
        <v>10</v>
      </c>
      <c r="D41" s="304">
        <v>2</v>
      </c>
      <c r="E41" s="304">
        <v>8</v>
      </c>
      <c r="G41" s="306" t="s">
        <v>789</v>
      </c>
      <c r="H41" s="304">
        <v>28</v>
      </c>
      <c r="I41" s="304">
        <v>8</v>
      </c>
      <c r="J41" s="304">
        <v>20</v>
      </c>
      <c r="L41" s="306" t="s">
        <v>837</v>
      </c>
      <c r="M41" s="304">
        <v>41</v>
      </c>
      <c r="N41" s="304">
        <v>41</v>
      </c>
      <c r="O41" s="304" t="s">
        <v>41</v>
      </c>
      <c r="Q41" s="306" t="s">
        <v>884</v>
      </c>
      <c r="R41" s="304">
        <v>12</v>
      </c>
      <c r="S41" s="304">
        <v>10</v>
      </c>
      <c r="T41" s="304">
        <v>2</v>
      </c>
    </row>
    <row r="42" spans="2:20" ht="13.5">
      <c r="B42" s="306" t="s">
        <v>713</v>
      </c>
      <c r="C42" s="304">
        <v>9</v>
      </c>
      <c r="D42" s="304">
        <v>9</v>
      </c>
      <c r="E42" s="304" t="s">
        <v>41</v>
      </c>
      <c r="G42" s="306" t="s">
        <v>790</v>
      </c>
      <c r="H42" s="304">
        <v>11</v>
      </c>
      <c r="I42" s="304">
        <v>8</v>
      </c>
      <c r="J42" s="304">
        <v>3</v>
      </c>
      <c r="L42" s="306" t="s">
        <v>838</v>
      </c>
      <c r="M42" s="304">
        <v>212</v>
      </c>
      <c r="N42" s="304">
        <v>206</v>
      </c>
      <c r="O42" s="304">
        <v>6</v>
      </c>
      <c r="Q42" s="306" t="s">
        <v>885</v>
      </c>
      <c r="R42" s="304">
        <v>10</v>
      </c>
      <c r="S42" s="304">
        <v>7</v>
      </c>
      <c r="T42" s="304">
        <v>3</v>
      </c>
    </row>
    <row r="43" spans="2:20" ht="13.5">
      <c r="B43" s="306" t="s">
        <v>714</v>
      </c>
      <c r="C43" s="304">
        <v>7</v>
      </c>
      <c r="D43" s="304">
        <v>7</v>
      </c>
      <c r="E43" s="304" t="s">
        <v>41</v>
      </c>
      <c r="G43" s="306" t="s">
        <v>791</v>
      </c>
      <c r="H43" s="304">
        <v>1054</v>
      </c>
      <c r="I43" s="304">
        <v>827</v>
      </c>
      <c r="J43" s="304">
        <v>227</v>
      </c>
      <c r="L43" s="306" t="s">
        <v>839</v>
      </c>
      <c r="M43" s="304">
        <v>203</v>
      </c>
      <c r="N43" s="304">
        <v>165</v>
      </c>
      <c r="O43" s="304">
        <v>38</v>
      </c>
      <c r="Q43" s="306" t="s">
        <v>886</v>
      </c>
      <c r="R43" s="304">
        <v>13</v>
      </c>
      <c r="S43" s="304">
        <v>5</v>
      </c>
      <c r="T43" s="304">
        <v>8</v>
      </c>
    </row>
    <row r="44" spans="2:20" ht="13.5">
      <c r="B44" s="306" t="s">
        <v>715</v>
      </c>
      <c r="C44" s="304">
        <v>56</v>
      </c>
      <c r="D44" s="304">
        <v>53</v>
      </c>
      <c r="E44" s="304">
        <v>3</v>
      </c>
      <c r="G44" s="306" t="s">
        <v>792</v>
      </c>
      <c r="H44" s="304">
        <v>58</v>
      </c>
      <c r="I44" s="304">
        <v>35</v>
      </c>
      <c r="J44" s="304">
        <v>23</v>
      </c>
      <c r="L44" s="306" t="s">
        <v>840</v>
      </c>
      <c r="M44" s="304">
        <v>37</v>
      </c>
      <c r="N44" s="304">
        <v>28</v>
      </c>
      <c r="O44" s="304">
        <v>9</v>
      </c>
      <c r="Q44" s="306" t="s">
        <v>887</v>
      </c>
      <c r="R44" s="304">
        <v>19</v>
      </c>
      <c r="S44" s="304">
        <v>7</v>
      </c>
      <c r="T44" s="304">
        <v>12</v>
      </c>
    </row>
    <row r="45" spans="2:20" ht="13.5">
      <c r="B45" s="306" t="s">
        <v>716</v>
      </c>
      <c r="C45" s="304">
        <v>8</v>
      </c>
      <c r="D45" s="304">
        <v>7</v>
      </c>
      <c r="E45" s="304">
        <v>1</v>
      </c>
      <c r="G45" s="306" t="s">
        <v>793</v>
      </c>
      <c r="H45" s="304">
        <v>16</v>
      </c>
      <c r="I45" s="304">
        <v>13</v>
      </c>
      <c r="J45" s="304">
        <v>3</v>
      </c>
      <c r="L45" s="306" t="s">
        <v>841</v>
      </c>
      <c r="M45" s="304">
        <v>83</v>
      </c>
      <c r="N45" s="304">
        <v>69</v>
      </c>
      <c r="O45" s="304">
        <v>14</v>
      </c>
      <c r="Q45" s="306" t="s">
        <v>888</v>
      </c>
      <c r="R45" s="304">
        <v>10</v>
      </c>
      <c r="S45" s="304">
        <v>1</v>
      </c>
      <c r="T45" s="304">
        <v>9</v>
      </c>
    </row>
    <row r="46" spans="2:20" ht="13.5">
      <c r="B46" s="306" t="s">
        <v>743</v>
      </c>
      <c r="C46" s="304">
        <v>10869</v>
      </c>
      <c r="D46" s="304">
        <v>8535</v>
      </c>
      <c r="E46" s="304">
        <v>2334</v>
      </c>
      <c r="G46" s="306" t="s">
        <v>794</v>
      </c>
      <c r="H46" s="304">
        <v>15</v>
      </c>
      <c r="I46" s="304">
        <v>10</v>
      </c>
      <c r="J46" s="304">
        <v>5</v>
      </c>
      <c r="L46" s="306" t="s">
        <v>842</v>
      </c>
      <c r="M46" s="304">
        <v>168</v>
      </c>
      <c r="N46" s="304">
        <v>48</v>
      </c>
      <c r="O46" s="304">
        <v>120</v>
      </c>
      <c r="Q46" s="306" t="s">
        <v>889</v>
      </c>
      <c r="R46" s="304">
        <v>20</v>
      </c>
      <c r="S46" s="304">
        <v>9</v>
      </c>
      <c r="T46" s="304">
        <v>11</v>
      </c>
    </row>
    <row r="47" spans="2:20" ht="13.5">
      <c r="B47" s="306" t="s">
        <v>749</v>
      </c>
      <c r="C47" s="304">
        <v>27</v>
      </c>
      <c r="D47" s="304">
        <v>12</v>
      </c>
      <c r="E47" s="304">
        <v>15</v>
      </c>
      <c r="G47" s="306" t="s">
        <v>795</v>
      </c>
      <c r="H47" s="304">
        <v>17</v>
      </c>
      <c r="I47" s="304">
        <v>17</v>
      </c>
      <c r="J47" s="304" t="s">
        <v>41</v>
      </c>
      <c r="L47" s="306" t="s">
        <v>843</v>
      </c>
      <c r="M47" s="304">
        <v>222</v>
      </c>
      <c r="N47" s="304">
        <v>167</v>
      </c>
      <c r="O47" s="304">
        <v>55</v>
      </c>
      <c r="Q47" s="303" t="s">
        <v>679</v>
      </c>
      <c r="R47" s="304">
        <v>26</v>
      </c>
      <c r="S47" s="304">
        <v>17</v>
      </c>
      <c r="T47" s="304">
        <v>9</v>
      </c>
    </row>
    <row r="48" spans="2:20" ht="13.5">
      <c r="B48" s="306" t="s">
        <v>750</v>
      </c>
      <c r="C48" s="304">
        <v>15</v>
      </c>
      <c r="D48" s="304">
        <v>8</v>
      </c>
      <c r="E48" s="304">
        <v>7</v>
      </c>
      <c r="G48" s="306" t="s">
        <v>796</v>
      </c>
      <c r="H48" s="304">
        <v>63</v>
      </c>
      <c r="I48" s="304">
        <v>59</v>
      </c>
      <c r="J48" s="304">
        <v>4</v>
      </c>
      <c r="L48" s="306" t="s">
        <v>844</v>
      </c>
      <c r="M48" s="304">
        <v>45</v>
      </c>
      <c r="N48" s="304">
        <v>35</v>
      </c>
      <c r="O48" s="304">
        <v>10</v>
      </c>
      <c r="Q48" s="306" t="s">
        <v>890</v>
      </c>
      <c r="R48" s="304">
        <v>155</v>
      </c>
      <c r="S48" s="304">
        <v>121</v>
      </c>
      <c r="T48" s="304">
        <v>34</v>
      </c>
    </row>
    <row r="49" spans="2:20" ht="13.5">
      <c r="B49" s="303" t="s">
        <v>747</v>
      </c>
      <c r="C49" s="304">
        <v>12</v>
      </c>
      <c r="D49" s="304">
        <v>4</v>
      </c>
      <c r="E49" s="304">
        <v>8</v>
      </c>
      <c r="G49" s="306" t="s">
        <v>797</v>
      </c>
      <c r="H49" s="304">
        <v>375</v>
      </c>
      <c r="I49" s="304">
        <v>269</v>
      </c>
      <c r="J49" s="304">
        <v>106</v>
      </c>
      <c r="L49" s="306" t="s">
        <v>845</v>
      </c>
      <c r="M49" s="304">
        <v>51</v>
      </c>
      <c r="N49" s="304">
        <v>26</v>
      </c>
      <c r="O49" s="304">
        <v>25</v>
      </c>
      <c r="Q49" s="306" t="s">
        <v>891</v>
      </c>
      <c r="R49" s="304">
        <v>72</v>
      </c>
      <c r="S49" s="304">
        <v>50</v>
      </c>
      <c r="T49" s="304">
        <v>22</v>
      </c>
    </row>
    <row r="50" spans="2:20" ht="13.5">
      <c r="B50" s="306" t="s">
        <v>751</v>
      </c>
      <c r="C50" s="304">
        <v>13</v>
      </c>
      <c r="D50" s="304">
        <v>10</v>
      </c>
      <c r="E50" s="304">
        <v>3</v>
      </c>
      <c r="G50" s="306" t="s">
        <v>798</v>
      </c>
      <c r="H50" s="304">
        <v>76</v>
      </c>
      <c r="I50" s="304">
        <v>62</v>
      </c>
      <c r="J50" s="304">
        <v>14</v>
      </c>
      <c r="L50" s="306" t="s">
        <v>846</v>
      </c>
      <c r="M50" s="304">
        <v>171</v>
      </c>
      <c r="N50" s="304">
        <v>114</v>
      </c>
      <c r="O50" s="304">
        <v>57</v>
      </c>
      <c r="Q50" s="306" t="s">
        <v>777</v>
      </c>
      <c r="R50" s="304">
        <v>39</v>
      </c>
      <c r="S50" s="304">
        <v>35</v>
      </c>
      <c r="T50" s="304">
        <v>4</v>
      </c>
    </row>
    <row r="51" spans="2:20" ht="13.5">
      <c r="B51" s="306" t="s">
        <v>752</v>
      </c>
      <c r="C51" s="304">
        <v>57</v>
      </c>
      <c r="D51" s="304">
        <v>42</v>
      </c>
      <c r="E51" s="304">
        <v>15</v>
      </c>
      <c r="G51" s="306" t="s">
        <v>799</v>
      </c>
      <c r="H51" s="304">
        <v>42</v>
      </c>
      <c r="I51" s="304">
        <v>17</v>
      </c>
      <c r="J51" s="304">
        <v>25</v>
      </c>
      <c r="L51" s="306" t="s">
        <v>774</v>
      </c>
      <c r="M51" s="304">
        <v>125</v>
      </c>
      <c r="N51" s="304">
        <v>118</v>
      </c>
      <c r="O51" s="304">
        <v>7</v>
      </c>
      <c r="Q51" s="306" t="s">
        <v>872</v>
      </c>
      <c r="R51" s="304">
        <v>21</v>
      </c>
      <c r="S51" s="304">
        <v>7</v>
      </c>
      <c r="T51" s="304">
        <v>14</v>
      </c>
    </row>
    <row r="52" spans="2:20" ht="13.5">
      <c r="B52" s="306" t="s">
        <v>753</v>
      </c>
      <c r="C52" s="304">
        <v>46</v>
      </c>
      <c r="D52" s="304">
        <v>33</v>
      </c>
      <c r="E52" s="304">
        <v>13</v>
      </c>
      <c r="G52" s="306" t="s">
        <v>800</v>
      </c>
      <c r="H52" s="304">
        <v>33</v>
      </c>
      <c r="I52" s="304">
        <v>19</v>
      </c>
      <c r="J52" s="304">
        <v>14</v>
      </c>
      <c r="L52" s="306" t="s">
        <v>847</v>
      </c>
      <c r="M52" s="304">
        <v>38</v>
      </c>
      <c r="N52" s="304">
        <v>34</v>
      </c>
      <c r="O52" s="304">
        <v>4</v>
      </c>
      <c r="Q52" s="303" t="s">
        <v>680</v>
      </c>
      <c r="R52" s="304">
        <v>12</v>
      </c>
      <c r="S52" s="304">
        <v>8</v>
      </c>
      <c r="T52" s="304">
        <v>4</v>
      </c>
    </row>
    <row r="53" spans="2:20" ht="13.5">
      <c r="B53" s="306" t="s">
        <v>754</v>
      </c>
      <c r="C53" s="304">
        <v>34</v>
      </c>
      <c r="D53" s="304">
        <v>21</v>
      </c>
      <c r="E53" s="304">
        <v>13</v>
      </c>
      <c r="G53" s="306" t="s">
        <v>801</v>
      </c>
      <c r="H53" s="304">
        <v>24</v>
      </c>
      <c r="I53" s="304">
        <v>23</v>
      </c>
      <c r="J53" s="304">
        <v>1</v>
      </c>
      <c r="L53" s="306" t="s">
        <v>848</v>
      </c>
      <c r="M53" s="304">
        <v>105</v>
      </c>
      <c r="N53" s="304">
        <v>56</v>
      </c>
      <c r="O53" s="304">
        <v>49</v>
      </c>
      <c r="Q53" s="306" t="s">
        <v>892</v>
      </c>
      <c r="R53" s="304">
        <v>28</v>
      </c>
      <c r="S53" s="304">
        <v>24</v>
      </c>
      <c r="T53" s="304">
        <v>4</v>
      </c>
    </row>
    <row r="54" spans="2:20" ht="13.5">
      <c r="B54" s="303" t="s">
        <v>680</v>
      </c>
      <c r="C54" s="304">
        <v>12</v>
      </c>
      <c r="D54" s="304">
        <v>12</v>
      </c>
      <c r="E54" s="304" t="s">
        <v>726</v>
      </c>
      <c r="G54" s="306" t="s">
        <v>802</v>
      </c>
      <c r="H54" s="304">
        <v>17</v>
      </c>
      <c r="I54" s="304">
        <v>17</v>
      </c>
      <c r="J54" s="304" t="s">
        <v>41</v>
      </c>
      <c r="L54" s="306" t="s">
        <v>849</v>
      </c>
      <c r="M54" s="304">
        <v>47</v>
      </c>
      <c r="N54" s="304">
        <v>33</v>
      </c>
      <c r="O54" s="304">
        <v>14</v>
      </c>
      <c r="Q54" s="306" t="s">
        <v>893</v>
      </c>
      <c r="R54" s="304">
        <v>15</v>
      </c>
      <c r="S54" s="304">
        <v>14</v>
      </c>
      <c r="T54" s="304">
        <v>1</v>
      </c>
    </row>
    <row r="55" spans="2:20" ht="13.5">
      <c r="B55" s="303" t="s">
        <v>679</v>
      </c>
      <c r="C55" s="304">
        <v>11</v>
      </c>
      <c r="D55" s="304">
        <v>9</v>
      </c>
      <c r="E55" s="304">
        <v>2</v>
      </c>
      <c r="G55" s="306" t="s">
        <v>803</v>
      </c>
      <c r="H55" s="304">
        <v>11</v>
      </c>
      <c r="I55" s="304">
        <v>7</v>
      </c>
      <c r="J55" s="304">
        <v>4</v>
      </c>
      <c r="L55" s="306" t="s">
        <v>850</v>
      </c>
      <c r="M55" s="304">
        <v>42</v>
      </c>
      <c r="N55" s="304">
        <v>28</v>
      </c>
      <c r="O55" s="304">
        <v>14</v>
      </c>
      <c r="Q55" s="306" t="s">
        <v>894</v>
      </c>
      <c r="R55" s="304">
        <v>14</v>
      </c>
      <c r="S55" s="304">
        <v>9</v>
      </c>
      <c r="T55" s="304">
        <v>5</v>
      </c>
    </row>
    <row r="56" spans="2:20" ht="13.5">
      <c r="B56" s="306" t="s">
        <v>755</v>
      </c>
      <c r="C56" s="304">
        <v>10</v>
      </c>
      <c r="D56" s="304">
        <v>4</v>
      </c>
      <c r="E56" s="304">
        <v>6</v>
      </c>
      <c r="G56" s="306" t="s">
        <v>804</v>
      </c>
      <c r="H56" s="304">
        <v>11</v>
      </c>
      <c r="I56" s="304">
        <v>9</v>
      </c>
      <c r="J56" s="304">
        <v>2</v>
      </c>
      <c r="L56" s="306" t="s">
        <v>851</v>
      </c>
      <c r="M56" s="304">
        <v>14</v>
      </c>
      <c r="N56" s="304">
        <v>8</v>
      </c>
      <c r="O56" s="304">
        <v>6</v>
      </c>
      <c r="Q56" s="303" t="s">
        <v>679</v>
      </c>
      <c r="R56" s="304">
        <v>26</v>
      </c>
      <c r="S56" s="304">
        <v>24</v>
      </c>
      <c r="T56" s="304">
        <v>2</v>
      </c>
    </row>
    <row r="57" spans="2:20" ht="13.5">
      <c r="B57" s="306" t="s">
        <v>756</v>
      </c>
      <c r="C57" s="304">
        <v>11</v>
      </c>
      <c r="D57" s="304">
        <v>9</v>
      </c>
      <c r="E57" s="304">
        <v>2</v>
      </c>
      <c r="G57" s="306" t="s">
        <v>805</v>
      </c>
      <c r="H57" s="304">
        <v>29</v>
      </c>
      <c r="I57" s="304">
        <v>15</v>
      </c>
      <c r="J57" s="304">
        <v>14</v>
      </c>
      <c r="L57" s="306" t="s">
        <v>852</v>
      </c>
      <c r="M57" s="304">
        <v>27</v>
      </c>
      <c r="N57" s="304">
        <v>18</v>
      </c>
      <c r="O57" s="304">
        <v>9</v>
      </c>
      <c r="Q57" s="306" t="s">
        <v>895</v>
      </c>
      <c r="R57" s="304">
        <v>17</v>
      </c>
      <c r="S57" s="304">
        <v>9</v>
      </c>
      <c r="T57" s="304">
        <v>8</v>
      </c>
    </row>
    <row r="242" ht="25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colBreaks count="2" manualBreakCount="2">
    <brk id="10" max="65535" man="1"/>
    <brk id="20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0">
      <selection activeCell="I5" sqref="I5"/>
    </sheetView>
  </sheetViews>
  <sheetFormatPr defaultColWidth="9.00390625" defaultRowHeight="16.5" customHeight="1"/>
  <cols>
    <col min="1" max="3" width="1.625" style="3" customWidth="1"/>
    <col min="4" max="4" width="21.625" style="3" customWidth="1"/>
    <col min="5" max="6" width="12.625" style="3" customWidth="1"/>
    <col min="7" max="7" width="14.00390625" style="3" customWidth="1"/>
    <col min="8" max="16384" width="9.00390625" style="3" customWidth="1"/>
  </cols>
  <sheetData>
    <row r="1" spans="1:3" ht="16.5" customHeight="1">
      <c r="A1" s="23" t="s">
        <v>1118</v>
      </c>
      <c r="B1" s="23"/>
      <c r="C1" s="23"/>
    </row>
    <row r="2" spans="1:3" ht="16.5" customHeight="1">
      <c r="A2" s="23" t="s">
        <v>1151</v>
      </c>
      <c r="B2" s="23"/>
      <c r="C2" s="23"/>
    </row>
    <row r="3" spans="1:7" ht="16.5" customHeight="1">
      <c r="A3" s="28"/>
      <c r="B3" s="28"/>
      <c r="C3" s="28"/>
      <c r="D3" s="28"/>
      <c r="E3" s="28"/>
      <c r="F3" s="28"/>
      <c r="G3" s="7" t="s">
        <v>490</v>
      </c>
    </row>
    <row r="4" spans="1:7" s="67" customFormat="1" ht="3.75" customHeight="1" thickBot="1">
      <c r="A4" s="68"/>
      <c r="B4" s="68"/>
      <c r="C4" s="68"/>
      <c r="D4" s="68"/>
      <c r="E4" s="68"/>
      <c r="F4" s="68"/>
      <c r="G4" s="68"/>
    </row>
    <row r="5" spans="1:7" s="67" customFormat="1" ht="30" customHeight="1">
      <c r="A5" s="462" t="s">
        <v>334</v>
      </c>
      <c r="B5" s="462"/>
      <c r="C5" s="462"/>
      <c r="D5" s="463"/>
      <c r="E5" s="85" t="s">
        <v>21</v>
      </c>
      <c r="F5" s="85" t="s">
        <v>216</v>
      </c>
      <c r="G5" s="86" t="s">
        <v>1150</v>
      </c>
    </row>
    <row r="6" spans="1:7" ht="16.5" customHeight="1">
      <c r="A6" s="87"/>
      <c r="B6" s="87"/>
      <c r="C6" s="87"/>
      <c r="D6" s="88"/>
      <c r="E6" s="46"/>
      <c r="F6" s="46"/>
      <c r="G6" s="89"/>
    </row>
    <row r="7" spans="1:7" ht="16.5" customHeight="1">
      <c r="A7" s="410" t="s">
        <v>259</v>
      </c>
      <c r="B7" s="410"/>
      <c r="C7" s="410"/>
      <c r="D7" s="464"/>
      <c r="E7" s="195">
        <v>149835</v>
      </c>
      <c r="F7" s="195">
        <v>361836</v>
      </c>
      <c r="G7" s="249">
        <f>SUM(F7/E7)</f>
        <v>2.414896386024627</v>
      </c>
    </row>
    <row r="8" spans="1:7" ht="16.5" customHeight="1">
      <c r="A8" s="28"/>
      <c r="B8" s="410" t="s">
        <v>335</v>
      </c>
      <c r="C8" s="465"/>
      <c r="D8" s="464"/>
      <c r="E8" s="197">
        <v>148119</v>
      </c>
      <c r="F8" s="197">
        <v>359148</v>
      </c>
      <c r="G8" s="249">
        <f aca="true" t="shared" si="0" ref="G8:G15">SUM(F8/E8)</f>
        <v>2.42472606485326</v>
      </c>
    </row>
    <row r="9" spans="1:7" ht="16.5" customHeight="1">
      <c r="A9" s="28"/>
      <c r="B9" s="28"/>
      <c r="C9" s="410" t="s">
        <v>336</v>
      </c>
      <c r="D9" s="464"/>
      <c r="E9" s="197">
        <v>147196</v>
      </c>
      <c r="F9" s="197">
        <v>357346</v>
      </c>
      <c r="G9" s="249">
        <f t="shared" si="0"/>
        <v>2.427688252398163</v>
      </c>
    </row>
    <row r="10" spans="1:9" ht="16.5" customHeight="1">
      <c r="A10" s="73"/>
      <c r="B10" s="73"/>
      <c r="C10" s="73"/>
      <c r="D10" s="74" t="s">
        <v>337</v>
      </c>
      <c r="E10" s="197">
        <v>99068</v>
      </c>
      <c r="F10" s="197">
        <v>271238</v>
      </c>
      <c r="G10" s="249">
        <f t="shared" si="0"/>
        <v>2.7378972019219123</v>
      </c>
      <c r="I10" s="307"/>
    </row>
    <row r="11" spans="1:7" ht="16.5" customHeight="1">
      <c r="A11" s="73"/>
      <c r="B11" s="73"/>
      <c r="C11" s="73"/>
      <c r="D11" s="32" t="s">
        <v>1057</v>
      </c>
      <c r="E11" s="197">
        <v>6171</v>
      </c>
      <c r="F11" s="197">
        <v>14058</v>
      </c>
      <c r="G11" s="249">
        <f t="shared" si="0"/>
        <v>2.27807486631016</v>
      </c>
    </row>
    <row r="12" spans="1:7" ht="16.5" customHeight="1">
      <c r="A12" s="28"/>
      <c r="B12" s="28"/>
      <c r="C12" s="28"/>
      <c r="D12" s="32" t="s">
        <v>267</v>
      </c>
      <c r="E12" s="197">
        <v>38767</v>
      </c>
      <c r="F12" s="197">
        <v>65901</v>
      </c>
      <c r="G12" s="249">
        <f t="shared" si="0"/>
        <v>1.699925194108391</v>
      </c>
    </row>
    <row r="13" spans="1:7" ht="16.5" customHeight="1">
      <c r="A13" s="28"/>
      <c r="B13" s="28"/>
      <c r="C13" s="28"/>
      <c r="D13" s="32" t="s">
        <v>268</v>
      </c>
      <c r="E13" s="197">
        <v>3190</v>
      </c>
      <c r="F13" s="197">
        <v>6149</v>
      </c>
      <c r="G13" s="249">
        <f t="shared" si="0"/>
        <v>1.9275862068965517</v>
      </c>
    </row>
    <row r="14" spans="1:7" ht="16.5" customHeight="1">
      <c r="A14" s="28"/>
      <c r="B14" s="28"/>
      <c r="C14" s="410" t="s">
        <v>338</v>
      </c>
      <c r="D14" s="464"/>
      <c r="E14" s="197">
        <v>923</v>
      </c>
      <c r="F14" s="197">
        <v>1802</v>
      </c>
      <c r="G14" s="249">
        <f t="shared" si="0"/>
        <v>1.952329360780065</v>
      </c>
    </row>
    <row r="15" spans="1:7" ht="16.5" customHeight="1">
      <c r="A15" s="28"/>
      <c r="B15" s="466" t="s">
        <v>447</v>
      </c>
      <c r="C15" s="466"/>
      <c r="D15" s="467"/>
      <c r="E15" s="15">
        <v>1715</v>
      </c>
      <c r="F15" s="15">
        <v>2685</v>
      </c>
      <c r="G15" s="341">
        <f t="shared" si="0"/>
        <v>1.565597667638484</v>
      </c>
    </row>
    <row r="16" spans="1:7" ht="12.75" customHeight="1">
      <c r="A16" s="1"/>
      <c r="B16" s="338"/>
      <c r="C16" s="338"/>
      <c r="D16" s="339"/>
      <c r="E16" s="49"/>
      <c r="F16" s="49"/>
      <c r="G16" s="250"/>
    </row>
    <row r="17" ht="16.5" customHeight="1">
      <c r="A17" s="3" t="s">
        <v>1121</v>
      </c>
    </row>
    <row r="18" ht="16.5" customHeight="1">
      <c r="D18" s="275"/>
    </row>
  </sheetData>
  <sheetProtection/>
  <mergeCells count="6">
    <mergeCell ref="A5:D5"/>
    <mergeCell ref="A7:D7"/>
    <mergeCell ref="B8:D8"/>
    <mergeCell ref="C9:D9"/>
    <mergeCell ref="C14:D14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showGridLines="0" zoomScale="55" zoomScaleNormal="55" zoomScaleSheetLayoutView="55" zoomScalePageLayoutView="0" workbookViewId="0" topLeftCell="A1">
      <selection activeCell="L3" sqref="L3"/>
    </sheetView>
  </sheetViews>
  <sheetFormatPr defaultColWidth="9.00390625" defaultRowHeight="16.5" customHeight="1"/>
  <cols>
    <col min="1" max="1" width="14.875" style="59" customWidth="1"/>
    <col min="2" max="21" width="8.125" style="59" customWidth="1"/>
    <col min="22" max="22" width="1.25" style="59" customWidth="1"/>
    <col min="23" max="23" width="5.00390625" style="99" customWidth="1"/>
    <col min="24" max="24" width="3.125" style="99" customWidth="1"/>
    <col min="25" max="25" width="1.875" style="99" customWidth="1"/>
    <col min="26" max="26" width="3.125" style="99" customWidth="1"/>
    <col min="27" max="27" width="1.875" style="99" customWidth="1"/>
    <col min="28" max="28" width="3.125" style="99" customWidth="1"/>
    <col min="29" max="29" width="1.875" style="99" customWidth="1"/>
    <col min="30" max="30" width="7.00390625" style="99" customWidth="1"/>
    <col min="31" max="31" width="9.50390625" style="59" bestFit="1" customWidth="1"/>
    <col min="32" max="16384" width="9.00390625" style="59" customWidth="1"/>
  </cols>
  <sheetData>
    <row r="1" spans="1:30" ht="16.5" customHeight="1">
      <c r="A1" s="98" t="s">
        <v>272</v>
      </c>
      <c r="AD1" s="130" t="s">
        <v>405</v>
      </c>
    </row>
    <row r="2" spans="1:23" ht="3.75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60"/>
      <c r="W2" s="101"/>
    </row>
    <row r="3" spans="1:30" s="105" customFormat="1" ht="24" customHeight="1">
      <c r="A3" s="102" t="s">
        <v>0</v>
      </c>
      <c r="B3" s="103" t="s">
        <v>279</v>
      </c>
      <c r="C3" s="104" t="s">
        <v>280</v>
      </c>
      <c r="D3" s="104" t="s">
        <v>281</v>
      </c>
      <c r="E3" s="104" t="s">
        <v>282</v>
      </c>
      <c r="F3" s="104" t="s">
        <v>283</v>
      </c>
      <c r="G3" s="104" t="s">
        <v>284</v>
      </c>
      <c r="H3" s="104" t="s">
        <v>285</v>
      </c>
      <c r="I3" s="104" t="s">
        <v>286</v>
      </c>
      <c r="J3" s="104" t="s">
        <v>287</v>
      </c>
      <c r="K3" s="104" t="s">
        <v>288</v>
      </c>
      <c r="L3" s="389" t="s">
        <v>278</v>
      </c>
      <c r="M3" s="389" t="s">
        <v>289</v>
      </c>
      <c r="N3" s="104" t="s">
        <v>290</v>
      </c>
      <c r="O3" s="104" t="s">
        <v>291</v>
      </c>
      <c r="P3" s="104" t="s">
        <v>292</v>
      </c>
      <c r="Q3" s="104" t="s">
        <v>293</v>
      </c>
      <c r="R3" s="104" t="s">
        <v>277</v>
      </c>
      <c r="S3" s="104" t="s">
        <v>353</v>
      </c>
      <c r="T3" s="104" t="s">
        <v>396</v>
      </c>
      <c r="U3" s="104" t="s">
        <v>666</v>
      </c>
      <c r="V3" s="390" t="s">
        <v>301</v>
      </c>
      <c r="W3" s="391"/>
      <c r="X3" s="391"/>
      <c r="Y3" s="391"/>
      <c r="Z3" s="391"/>
      <c r="AA3" s="391"/>
      <c r="AB3" s="391"/>
      <c r="AC3" s="391"/>
      <c r="AD3" s="391"/>
    </row>
    <row r="4" spans="1:30" s="12" customFormat="1" ht="9" customHeight="1">
      <c r="A4" s="106"/>
      <c r="W4" s="97"/>
      <c r="X4" s="97"/>
      <c r="Y4" s="97"/>
      <c r="Z4" s="97"/>
      <c r="AA4" s="97"/>
      <c r="AB4" s="97"/>
      <c r="AC4" s="97"/>
      <c r="AD4" s="97"/>
    </row>
    <row r="5" spans="1:31" s="12" customFormat="1" ht="45" customHeight="1">
      <c r="A5" s="107" t="s">
        <v>1</v>
      </c>
      <c r="B5" s="84">
        <v>90043</v>
      </c>
      <c r="C5" s="84">
        <v>100177</v>
      </c>
      <c r="D5" s="84">
        <v>106770</v>
      </c>
      <c r="E5" s="84">
        <v>111941</v>
      </c>
      <c r="F5" s="84">
        <v>115160</v>
      </c>
      <c r="G5" s="84">
        <v>144250</v>
      </c>
      <c r="H5" s="84">
        <v>148921</v>
      </c>
      <c r="I5" s="84">
        <v>153483</v>
      </c>
      <c r="J5" s="84">
        <v>158507</v>
      </c>
      <c r="K5" s="84">
        <v>173887</v>
      </c>
      <c r="L5" s="84">
        <v>193072</v>
      </c>
      <c r="M5" s="33">
        <v>211348</v>
      </c>
      <c r="N5" s="84">
        <v>221429</v>
      </c>
      <c r="O5" s="84">
        <v>231766</v>
      </c>
      <c r="P5" s="84">
        <v>236461</v>
      </c>
      <c r="Q5" s="84">
        <v>238133</v>
      </c>
      <c r="R5" s="84">
        <v>239904</v>
      </c>
      <c r="S5" s="12">
        <v>245100</v>
      </c>
      <c r="T5" s="12">
        <v>371302</v>
      </c>
      <c r="U5" s="12">
        <v>370884</v>
      </c>
      <c r="V5" s="84"/>
      <c r="W5" s="97"/>
      <c r="X5" s="97"/>
      <c r="Y5" s="97"/>
      <c r="Z5" s="97"/>
      <c r="AA5" s="97"/>
      <c r="AB5" s="97"/>
      <c r="AC5" s="97"/>
      <c r="AD5" s="97"/>
      <c r="AE5" s="97"/>
    </row>
    <row r="6" spans="1:30" s="12" customFormat="1" ht="45" customHeight="1">
      <c r="A6" s="107" t="s">
        <v>2</v>
      </c>
      <c r="B6" s="84">
        <v>36792</v>
      </c>
      <c r="C6" s="84">
        <v>45698</v>
      </c>
      <c r="D6" s="84">
        <v>59928</v>
      </c>
      <c r="E6" s="33">
        <v>64283</v>
      </c>
      <c r="F6" s="33">
        <v>71002</v>
      </c>
      <c r="G6" s="84">
        <v>88483</v>
      </c>
      <c r="H6" s="84">
        <v>92964</v>
      </c>
      <c r="I6" s="84">
        <v>125195</v>
      </c>
      <c r="J6" s="84">
        <v>142152</v>
      </c>
      <c r="K6" s="84">
        <v>173887</v>
      </c>
      <c r="L6" s="84">
        <v>193072</v>
      </c>
      <c r="M6" s="84">
        <v>211348</v>
      </c>
      <c r="N6" s="84">
        <v>221429</v>
      </c>
      <c r="O6" s="84">
        <v>231766</v>
      </c>
      <c r="P6" s="84">
        <v>236461</v>
      </c>
      <c r="Q6" s="84">
        <v>238133</v>
      </c>
      <c r="R6" s="84">
        <v>239904</v>
      </c>
      <c r="S6" s="12">
        <v>245100</v>
      </c>
      <c r="T6" s="12">
        <v>371302</v>
      </c>
      <c r="U6" s="12">
        <v>370884</v>
      </c>
      <c r="V6" s="84"/>
      <c r="W6" s="97"/>
      <c r="X6" s="97"/>
      <c r="Y6" s="97"/>
      <c r="Z6" s="97"/>
      <c r="AA6" s="97"/>
      <c r="AB6" s="97"/>
      <c r="AC6" s="97"/>
      <c r="AD6" s="97"/>
    </row>
    <row r="7" spans="1:22" s="12" customFormat="1" ht="24" customHeight="1">
      <c r="A7" s="108" t="s">
        <v>3</v>
      </c>
      <c r="B7" s="109">
        <v>-36792</v>
      </c>
      <c r="C7" s="84" t="s">
        <v>4</v>
      </c>
      <c r="D7" s="109">
        <v>-49472</v>
      </c>
      <c r="E7" s="109">
        <v>-53388</v>
      </c>
      <c r="F7" s="109">
        <v>-54564</v>
      </c>
      <c r="G7" s="109">
        <v>-59875</v>
      </c>
      <c r="H7" s="109">
        <v>-60489</v>
      </c>
      <c r="I7" s="109">
        <v>-61042</v>
      </c>
      <c r="J7" s="110">
        <v>-58201</v>
      </c>
      <c r="K7" s="109">
        <v>-52926</v>
      </c>
      <c r="L7" s="109">
        <v>-44679</v>
      </c>
      <c r="M7" s="110">
        <v>-37709</v>
      </c>
      <c r="N7" s="109">
        <v>-32616</v>
      </c>
      <c r="O7" s="109">
        <v>-30190</v>
      </c>
      <c r="P7" s="109">
        <v>-28057</v>
      </c>
      <c r="Q7" s="109">
        <v>-26328</v>
      </c>
      <c r="R7" s="109">
        <v>-24282</v>
      </c>
      <c r="S7" s="109">
        <v>-23817</v>
      </c>
      <c r="T7" s="109">
        <v>-24856</v>
      </c>
      <c r="U7" s="109">
        <v>-24322</v>
      </c>
      <c r="V7" s="109"/>
    </row>
    <row r="8" spans="1:30" s="12" customFormat="1" ht="22.5" customHeight="1">
      <c r="A8" s="108" t="s">
        <v>5</v>
      </c>
      <c r="B8" s="84">
        <v>4075</v>
      </c>
      <c r="C8" s="84">
        <v>4660</v>
      </c>
      <c r="D8" s="84" t="s">
        <v>6</v>
      </c>
      <c r="E8" s="109">
        <v>-5385</v>
      </c>
      <c r="F8" s="109">
        <v>-5611</v>
      </c>
      <c r="G8" s="110">
        <v>-12010</v>
      </c>
      <c r="H8" s="109">
        <v>-14045</v>
      </c>
      <c r="I8" s="109">
        <v>-17548</v>
      </c>
      <c r="J8" s="109">
        <v>-21226</v>
      </c>
      <c r="K8" s="109">
        <v>-26137</v>
      </c>
      <c r="L8" s="109">
        <v>-28670</v>
      </c>
      <c r="M8" s="109">
        <v>-28877</v>
      </c>
      <c r="N8" s="109">
        <v>-29037</v>
      </c>
      <c r="O8" s="110">
        <v>-29736</v>
      </c>
      <c r="P8" s="109">
        <v>-30261</v>
      </c>
      <c r="Q8" s="109">
        <v>-30671</v>
      </c>
      <c r="R8" s="109">
        <v>-31726</v>
      </c>
      <c r="S8" s="109">
        <v>-32065</v>
      </c>
      <c r="T8" s="109">
        <v>-33285</v>
      </c>
      <c r="U8" s="109">
        <v>-34252</v>
      </c>
      <c r="V8" s="109"/>
      <c r="W8" s="111" t="s">
        <v>294</v>
      </c>
      <c r="X8" s="111">
        <v>2</v>
      </c>
      <c r="Y8" s="111" t="s">
        <v>295</v>
      </c>
      <c r="Z8" s="111">
        <v>4</v>
      </c>
      <c r="AA8" s="111" t="s">
        <v>297</v>
      </c>
      <c r="AB8" s="111">
        <v>1</v>
      </c>
      <c r="AC8" s="111" t="s">
        <v>299</v>
      </c>
      <c r="AD8" s="111" t="s">
        <v>300</v>
      </c>
    </row>
    <row r="9" spans="1:30" s="12" customFormat="1" ht="24" customHeight="1">
      <c r="A9" s="112" t="s">
        <v>7</v>
      </c>
      <c r="B9" s="84">
        <v>4398</v>
      </c>
      <c r="C9" s="84">
        <v>4768</v>
      </c>
      <c r="D9" s="109">
        <v>-5168</v>
      </c>
      <c r="E9" s="109">
        <v>-5510</v>
      </c>
      <c r="F9" s="109">
        <v>-5741</v>
      </c>
      <c r="G9" s="109">
        <v>-9523</v>
      </c>
      <c r="H9" s="109">
        <v>-10724</v>
      </c>
      <c r="I9" s="109">
        <v>-11561</v>
      </c>
      <c r="J9" s="109">
        <v>-12557</v>
      </c>
      <c r="K9" s="109">
        <v>-14458</v>
      </c>
      <c r="L9" s="109">
        <v>-17746</v>
      </c>
      <c r="M9" s="109">
        <v>-21897</v>
      </c>
      <c r="N9" s="109">
        <v>-22892</v>
      </c>
      <c r="O9" s="109">
        <v>-23050</v>
      </c>
      <c r="P9" s="109">
        <v>-22888</v>
      </c>
      <c r="Q9" s="109">
        <v>-23258</v>
      </c>
      <c r="R9" s="109">
        <v>-23327</v>
      </c>
      <c r="S9" s="109">
        <v>-25856</v>
      </c>
      <c r="T9" s="109">
        <v>-23097</v>
      </c>
      <c r="U9" s="109">
        <v>-22307</v>
      </c>
      <c r="V9" s="109"/>
      <c r="W9" s="111" t="s">
        <v>294</v>
      </c>
      <c r="X9" s="111">
        <v>2</v>
      </c>
      <c r="Y9" s="111" t="s">
        <v>295</v>
      </c>
      <c r="Z9" s="111">
        <v>4</v>
      </c>
      <c r="AA9" s="111" t="s">
        <v>297</v>
      </c>
      <c r="AB9" s="111">
        <v>1</v>
      </c>
      <c r="AC9" s="111" t="s">
        <v>299</v>
      </c>
      <c r="AD9" s="111" t="s">
        <v>300</v>
      </c>
    </row>
    <row r="10" spans="1:30" s="12" customFormat="1" ht="24" customHeight="1">
      <c r="A10" s="108" t="s">
        <v>8</v>
      </c>
      <c r="B10" s="84">
        <v>4000</v>
      </c>
      <c r="C10" s="84">
        <v>4221</v>
      </c>
      <c r="D10" s="84">
        <v>4681</v>
      </c>
      <c r="E10" s="84">
        <v>4881</v>
      </c>
      <c r="F10" s="109">
        <v>-5086</v>
      </c>
      <c r="G10" s="109">
        <v>-7075</v>
      </c>
      <c r="H10" s="109">
        <v>-7706</v>
      </c>
      <c r="I10" s="109">
        <v>-8373</v>
      </c>
      <c r="J10" s="109">
        <v>-9956</v>
      </c>
      <c r="K10" s="109">
        <v>-13228</v>
      </c>
      <c r="L10" s="110">
        <v>-16160</v>
      </c>
      <c r="M10" s="109">
        <v>-19014</v>
      </c>
      <c r="N10" s="109">
        <v>-24661</v>
      </c>
      <c r="O10" s="109">
        <v>-27326</v>
      </c>
      <c r="P10" s="109">
        <v>-29614</v>
      </c>
      <c r="Q10" s="109">
        <v>-30038</v>
      </c>
      <c r="R10" s="109">
        <v>-31894</v>
      </c>
      <c r="S10" s="109">
        <v>-33759</v>
      </c>
      <c r="T10" s="109">
        <v>-35224</v>
      </c>
      <c r="U10" s="109">
        <v>-35532</v>
      </c>
      <c r="V10" s="109"/>
      <c r="W10" s="111" t="s">
        <v>294</v>
      </c>
      <c r="X10" s="111">
        <v>14</v>
      </c>
      <c r="Y10" s="111" t="s">
        <v>295</v>
      </c>
      <c r="Z10" s="111">
        <v>10</v>
      </c>
      <c r="AA10" s="111" t="s">
        <v>296</v>
      </c>
      <c r="AB10" s="111">
        <v>1</v>
      </c>
      <c r="AC10" s="111" t="s">
        <v>298</v>
      </c>
      <c r="AD10" s="111" t="s">
        <v>300</v>
      </c>
    </row>
    <row r="11" spans="1:30" s="12" customFormat="1" ht="24" customHeight="1">
      <c r="A11" s="108" t="s">
        <v>9</v>
      </c>
      <c r="B11" s="84">
        <v>3456</v>
      </c>
      <c r="C11" s="84">
        <v>3482</v>
      </c>
      <c r="D11" s="84">
        <v>3566</v>
      </c>
      <c r="E11" s="84">
        <v>3668</v>
      </c>
      <c r="F11" s="84">
        <v>3785</v>
      </c>
      <c r="G11" s="84">
        <v>4834</v>
      </c>
      <c r="H11" s="84">
        <v>4936</v>
      </c>
      <c r="I11" s="109">
        <v>-5161</v>
      </c>
      <c r="J11" s="109">
        <v>-5412</v>
      </c>
      <c r="K11" s="109">
        <v>-8727</v>
      </c>
      <c r="L11" s="109">
        <v>-13175</v>
      </c>
      <c r="M11" s="109">
        <v>-16059</v>
      </c>
      <c r="N11" s="110">
        <v>-16972</v>
      </c>
      <c r="O11" s="109">
        <v>-17451</v>
      </c>
      <c r="P11" s="109">
        <v>-18471</v>
      </c>
      <c r="Q11" s="109">
        <v>-18443</v>
      </c>
      <c r="R11" s="109">
        <v>-19157</v>
      </c>
      <c r="S11" s="109">
        <v>-21245</v>
      </c>
      <c r="T11" s="109">
        <v>-21097</v>
      </c>
      <c r="U11" s="109">
        <v>-20700</v>
      </c>
      <c r="V11" s="109"/>
      <c r="W11" s="111" t="s">
        <v>294</v>
      </c>
      <c r="X11" s="111">
        <v>26</v>
      </c>
      <c r="Y11" s="111" t="s">
        <v>295</v>
      </c>
      <c r="Z11" s="111">
        <v>4</v>
      </c>
      <c r="AA11" s="111" t="s">
        <v>296</v>
      </c>
      <c r="AB11" s="111">
        <v>1</v>
      </c>
      <c r="AC11" s="111" t="s">
        <v>298</v>
      </c>
      <c r="AD11" s="111" t="s">
        <v>300</v>
      </c>
    </row>
    <row r="12" spans="1:30" s="12" customFormat="1" ht="24" customHeight="1">
      <c r="A12" s="108" t="s">
        <v>10</v>
      </c>
      <c r="B12" s="84">
        <v>3637</v>
      </c>
      <c r="C12" s="84">
        <v>3519</v>
      </c>
      <c r="D12" s="84">
        <v>3600</v>
      </c>
      <c r="E12" s="84">
        <v>3634</v>
      </c>
      <c r="F12" s="84">
        <v>3656</v>
      </c>
      <c r="G12" s="84">
        <v>4463</v>
      </c>
      <c r="H12" s="84">
        <v>4441</v>
      </c>
      <c r="I12" s="109">
        <v>-3761</v>
      </c>
      <c r="J12" s="109">
        <v>-3840</v>
      </c>
      <c r="K12" s="109">
        <v>-4266</v>
      </c>
      <c r="L12" s="109">
        <v>-5131</v>
      </c>
      <c r="M12" s="109">
        <v>-8050</v>
      </c>
      <c r="N12" s="110">
        <v>-9313</v>
      </c>
      <c r="O12" s="109">
        <v>-9493</v>
      </c>
      <c r="P12" s="109">
        <v>-9415</v>
      </c>
      <c r="Q12" s="109">
        <v>-9204</v>
      </c>
      <c r="R12" s="109">
        <v>-8635</v>
      </c>
      <c r="S12" s="109">
        <v>-9017</v>
      </c>
      <c r="T12" s="109">
        <v>-9732</v>
      </c>
      <c r="U12" s="109">
        <v>-9865</v>
      </c>
      <c r="V12" s="109"/>
      <c r="W12" s="111" t="s">
        <v>294</v>
      </c>
      <c r="X12" s="111">
        <v>30</v>
      </c>
      <c r="Y12" s="111" t="s">
        <v>295</v>
      </c>
      <c r="Z12" s="111">
        <v>1</v>
      </c>
      <c r="AA12" s="111" t="s">
        <v>296</v>
      </c>
      <c r="AB12" s="111">
        <v>20</v>
      </c>
      <c r="AC12" s="111" t="s">
        <v>298</v>
      </c>
      <c r="AD12" s="111" t="s">
        <v>300</v>
      </c>
    </row>
    <row r="13" spans="1:30" s="12" customFormat="1" ht="24" customHeight="1">
      <c r="A13" s="108" t="s">
        <v>11</v>
      </c>
      <c r="B13" s="84">
        <v>3243</v>
      </c>
      <c r="C13" s="84">
        <v>3268</v>
      </c>
      <c r="D13" s="84">
        <v>3328</v>
      </c>
      <c r="E13" s="84">
        <v>3330</v>
      </c>
      <c r="F13" s="84">
        <v>3433</v>
      </c>
      <c r="G13" s="84">
        <v>4273</v>
      </c>
      <c r="H13" s="84">
        <v>4320</v>
      </c>
      <c r="I13" s="109">
        <v>-4216</v>
      </c>
      <c r="J13" s="109">
        <v>-5868</v>
      </c>
      <c r="K13" s="109">
        <v>-7679</v>
      </c>
      <c r="L13" s="109">
        <v>-9847</v>
      </c>
      <c r="M13" s="110">
        <v>-11817</v>
      </c>
      <c r="N13" s="109">
        <v>-13216</v>
      </c>
      <c r="O13" s="109">
        <v>-14418</v>
      </c>
      <c r="P13" s="109">
        <v>-15567</v>
      </c>
      <c r="Q13" s="109">
        <v>-16454</v>
      </c>
      <c r="R13" s="109">
        <v>-16715</v>
      </c>
      <c r="S13" s="109">
        <v>-16593</v>
      </c>
      <c r="T13" s="109">
        <v>-17668</v>
      </c>
      <c r="U13" s="109">
        <v>-17851</v>
      </c>
      <c r="V13" s="109"/>
      <c r="W13" s="111" t="s">
        <v>294</v>
      </c>
      <c r="X13" s="111">
        <v>30</v>
      </c>
      <c r="Y13" s="111" t="s">
        <v>295</v>
      </c>
      <c r="Z13" s="111">
        <v>1</v>
      </c>
      <c r="AA13" s="111" t="s">
        <v>296</v>
      </c>
      <c r="AB13" s="111">
        <v>20</v>
      </c>
      <c r="AC13" s="111" t="s">
        <v>298</v>
      </c>
      <c r="AD13" s="111" t="s">
        <v>300</v>
      </c>
    </row>
    <row r="14" spans="1:30" s="12" customFormat="1" ht="24" customHeight="1">
      <c r="A14" s="108" t="s">
        <v>12</v>
      </c>
      <c r="B14" s="84">
        <v>3278</v>
      </c>
      <c r="C14" s="84">
        <v>3430</v>
      </c>
      <c r="D14" s="84">
        <v>3688</v>
      </c>
      <c r="E14" s="84">
        <v>3804</v>
      </c>
      <c r="F14" s="84">
        <v>3728</v>
      </c>
      <c r="G14" s="84">
        <v>4898</v>
      </c>
      <c r="H14" s="84">
        <v>4880</v>
      </c>
      <c r="I14" s="109">
        <v>-4807</v>
      </c>
      <c r="J14" s="109">
        <v>-4713</v>
      </c>
      <c r="K14" s="109">
        <v>-5236</v>
      </c>
      <c r="L14" s="109">
        <v>-8031</v>
      </c>
      <c r="M14" s="109">
        <v>-11015</v>
      </c>
      <c r="N14" s="109">
        <v>-13722</v>
      </c>
      <c r="O14" s="109">
        <v>-16061</v>
      </c>
      <c r="P14" s="109">
        <v>-17153</v>
      </c>
      <c r="Q14" s="109">
        <v>-16922</v>
      </c>
      <c r="R14" s="109">
        <v>-16716</v>
      </c>
      <c r="S14" s="109">
        <v>-16506</v>
      </c>
      <c r="T14" s="109">
        <v>-16449</v>
      </c>
      <c r="U14" s="109">
        <v>-16314</v>
      </c>
      <c r="V14" s="109"/>
      <c r="W14" s="111" t="s">
        <v>294</v>
      </c>
      <c r="X14" s="111">
        <v>30</v>
      </c>
      <c r="Y14" s="111" t="s">
        <v>295</v>
      </c>
      <c r="Z14" s="111">
        <v>1</v>
      </c>
      <c r="AA14" s="111" t="s">
        <v>296</v>
      </c>
      <c r="AB14" s="111">
        <v>20</v>
      </c>
      <c r="AC14" s="111" t="s">
        <v>298</v>
      </c>
      <c r="AD14" s="111" t="s">
        <v>300</v>
      </c>
    </row>
    <row r="15" spans="1:30" s="12" customFormat="1" ht="24" customHeight="1">
      <c r="A15" s="108" t="s">
        <v>13</v>
      </c>
      <c r="B15" s="84">
        <v>2591</v>
      </c>
      <c r="C15" s="84">
        <v>2665</v>
      </c>
      <c r="D15" s="84">
        <v>2723</v>
      </c>
      <c r="E15" s="84">
        <v>2940</v>
      </c>
      <c r="F15" s="84">
        <v>3066</v>
      </c>
      <c r="G15" s="84">
        <v>3888</v>
      </c>
      <c r="H15" s="84">
        <v>3936</v>
      </c>
      <c r="I15" s="109">
        <v>-3957</v>
      </c>
      <c r="J15" s="109">
        <v>-4306</v>
      </c>
      <c r="K15" s="109">
        <v>-6412</v>
      </c>
      <c r="L15" s="109">
        <v>-8202</v>
      </c>
      <c r="M15" s="109">
        <v>-8570</v>
      </c>
      <c r="N15" s="109">
        <v>-8506</v>
      </c>
      <c r="O15" s="109">
        <v>-8532</v>
      </c>
      <c r="P15" s="109">
        <v>-8962</v>
      </c>
      <c r="Q15" s="109">
        <v>-8918</v>
      </c>
      <c r="R15" s="109">
        <v>-9557</v>
      </c>
      <c r="S15" s="109">
        <v>-10289</v>
      </c>
      <c r="T15" s="109">
        <v>-10171</v>
      </c>
      <c r="U15" s="109">
        <v>-9774</v>
      </c>
      <c r="V15" s="109"/>
      <c r="W15" s="111" t="s">
        <v>294</v>
      </c>
      <c r="X15" s="111">
        <v>30</v>
      </c>
      <c r="Y15" s="111" t="s">
        <v>295</v>
      </c>
      <c r="Z15" s="111">
        <v>1</v>
      </c>
      <c r="AA15" s="111" t="s">
        <v>296</v>
      </c>
      <c r="AB15" s="111">
        <v>20</v>
      </c>
      <c r="AC15" s="111" t="s">
        <v>298</v>
      </c>
      <c r="AD15" s="111" t="s">
        <v>300</v>
      </c>
    </row>
    <row r="16" spans="1:30" s="12" customFormat="1" ht="24" customHeight="1">
      <c r="A16" s="108" t="s">
        <v>14</v>
      </c>
      <c r="B16" s="84">
        <v>3615</v>
      </c>
      <c r="C16" s="84">
        <v>3693</v>
      </c>
      <c r="D16" s="84">
        <v>3839</v>
      </c>
      <c r="E16" s="84">
        <v>3861</v>
      </c>
      <c r="F16" s="84">
        <v>3875</v>
      </c>
      <c r="G16" s="84">
        <v>4799</v>
      </c>
      <c r="H16" s="84">
        <v>4866</v>
      </c>
      <c r="I16" s="109">
        <v>-4769</v>
      </c>
      <c r="J16" s="109">
        <v>-4634</v>
      </c>
      <c r="K16" s="109">
        <v>-4626</v>
      </c>
      <c r="L16" s="109">
        <v>-5628</v>
      </c>
      <c r="M16" s="109">
        <v>-7539</v>
      </c>
      <c r="N16" s="109">
        <v>-8019</v>
      </c>
      <c r="O16" s="109">
        <v>-8237</v>
      </c>
      <c r="P16" s="109">
        <v>-8233</v>
      </c>
      <c r="Q16" s="109">
        <v>-8453</v>
      </c>
      <c r="R16" s="109">
        <v>-8510</v>
      </c>
      <c r="S16" s="109">
        <v>-8389</v>
      </c>
      <c r="T16" s="109">
        <v>-8418</v>
      </c>
      <c r="U16" s="109">
        <v>-8396</v>
      </c>
      <c r="V16" s="109"/>
      <c r="W16" s="111" t="s">
        <v>294</v>
      </c>
      <c r="X16" s="111">
        <v>30</v>
      </c>
      <c r="Y16" s="111" t="s">
        <v>295</v>
      </c>
      <c r="Z16" s="111">
        <v>8</v>
      </c>
      <c r="AA16" s="111" t="s">
        <v>296</v>
      </c>
      <c r="AB16" s="111">
        <v>1</v>
      </c>
      <c r="AC16" s="111" t="s">
        <v>298</v>
      </c>
      <c r="AD16" s="111" t="s">
        <v>300</v>
      </c>
    </row>
    <row r="17" spans="1:30" s="12" customFormat="1" ht="24" customHeight="1">
      <c r="A17" s="108" t="s">
        <v>15</v>
      </c>
      <c r="B17" s="84">
        <v>3903</v>
      </c>
      <c r="C17" s="84">
        <v>3797</v>
      </c>
      <c r="D17" s="84">
        <v>3939</v>
      </c>
      <c r="E17" s="84">
        <v>4061</v>
      </c>
      <c r="F17" s="84">
        <v>4058</v>
      </c>
      <c r="G17" s="84">
        <v>5296</v>
      </c>
      <c r="H17" s="84">
        <v>5232</v>
      </c>
      <c r="I17" s="84">
        <v>5033</v>
      </c>
      <c r="J17" s="109">
        <v>-4803</v>
      </c>
      <c r="K17" s="109">
        <v>-4903</v>
      </c>
      <c r="L17" s="109">
        <v>-6355</v>
      </c>
      <c r="M17" s="109">
        <v>-6681</v>
      </c>
      <c r="N17" s="109">
        <v>-6457</v>
      </c>
      <c r="O17" s="109">
        <v>-9269</v>
      </c>
      <c r="P17" s="109">
        <v>-9944</v>
      </c>
      <c r="Q17" s="109">
        <v>-9633</v>
      </c>
      <c r="R17" s="109">
        <v>-8986</v>
      </c>
      <c r="S17" s="109">
        <v>-6625</v>
      </c>
      <c r="T17" s="109">
        <v>-7965</v>
      </c>
      <c r="U17" s="109">
        <v>-8538</v>
      </c>
      <c r="V17" s="109"/>
      <c r="W17" s="111" t="s">
        <v>294</v>
      </c>
      <c r="X17" s="111">
        <v>31</v>
      </c>
      <c r="Y17" s="111" t="s">
        <v>295</v>
      </c>
      <c r="Z17" s="111">
        <v>9</v>
      </c>
      <c r="AA17" s="111" t="s">
        <v>296</v>
      </c>
      <c r="AB17" s="111">
        <v>30</v>
      </c>
      <c r="AC17" s="111" t="s">
        <v>298</v>
      </c>
      <c r="AD17" s="111" t="s">
        <v>300</v>
      </c>
    </row>
    <row r="18" spans="1:30" s="12" customFormat="1" ht="19.5" customHeight="1">
      <c r="A18" s="392" t="s">
        <v>16</v>
      </c>
      <c r="B18" s="393">
        <v>3289</v>
      </c>
      <c r="C18" s="394">
        <v>3267</v>
      </c>
      <c r="D18" s="394">
        <v>3272</v>
      </c>
      <c r="E18" s="394">
        <v>3360</v>
      </c>
      <c r="F18" s="394">
        <v>3453</v>
      </c>
      <c r="G18" s="394">
        <v>4191</v>
      </c>
      <c r="H18" s="394">
        <v>4236</v>
      </c>
      <c r="I18" s="394">
        <v>4140</v>
      </c>
      <c r="J18" s="395" t="s">
        <v>304</v>
      </c>
      <c r="K18" s="396">
        <v>-4518</v>
      </c>
      <c r="L18" s="397">
        <v>-5619</v>
      </c>
      <c r="M18" s="397">
        <v>-6261</v>
      </c>
      <c r="N18" s="397">
        <v>-6799</v>
      </c>
      <c r="O18" s="397">
        <v>-7043</v>
      </c>
      <c r="P18" s="397">
        <v>-7253</v>
      </c>
      <c r="Q18" s="397">
        <v>-7211</v>
      </c>
      <c r="R18" s="397">
        <v>-7426</v>
      </c>
      <c r="S18" s="397">
        <v>-7652</v>
      </c>
      <c r="T18" s="398">
        <v>-9000</v>
      </c>
      <c r="U18" s="398">
        <v>-8460</v>
      </c>
      <c r="V18" s="109"/>
      <c r="W18" s="113" t="s">
        <v>294</v>
      </c>
      <c r="X18" s="113">
        <v>31</v>
      </c>
      <c r="Y18" s="113" t="s">
        <v>295</v>
      </c>
      <c r="Z18" s="113">
        <v>9</v>
      </c>
      <c r="AA18" s="113" t="s">
        <v>296</v>
      </c>
      <c r="AB18" s="113">
        <v>30</v>
      </c>
      <c r="AC18" s="113" t="s">
        <v>298</v>
      </c>
      <c r="AD18" s="113" t="s">
        <v>300</v>
      </c>
    </row>
    <row r="19" spans="1:30" s="12" customFormat="1" ht="60" customHeight="1">
      <c r="A19" s="392"/>
      <c r="B19" s="393"/>
      <c r="C19" s="394"/>
      <c r="D19" s="394"/>
      <c r="E19" s="394"/>
      <c r="F19" s="394"/>
      <c r="G19" s="394"/>
      <c r="H19" s="394"/>
      <c r="I19" s="394"/>
      <c r="J19" s="395"/>
      <c r="K19" s="396"/>
      <c r="L19" s="397"/>
      <c r="M19" s="397"/>
      <c r="N19" s="397"/>
      <c r="O19" s="397"/>
      <c r="P19" s="397"/>
      <c r="Q19" s="397"/>
      <c r="R19" s="397"/>
      <c r="S19" s="397"/>
      <c r="T19" s="398"/>
      <c r="U19" s="398"/>
      <c r="V19" s="110"/>
      <c r="W19" s="399" t="s">
        <v>302</v>
      </c>
      <c r="X19" s="399"/>
      <c r="Y19" s="399"/>
      <c r="Z19" s="399"/>
      <c r="AA19" s="399"/>
      <c r="AB19" s="399"/>
      <c r="AC19" s="399"/>
      <c r="AD19" s="399"/>
    </row>
    <row r="20" spans="1:30" s="12" customFormat="1" ht="19.5" customHeight="1">
      <c r="A20" s="392" t="s">
        <v>17</v>
      </c>
      <c r="B20" s="393">
        <v>4012</v>
      </c>
      <c r="C20" s="394">
        <v>3846</v>
      </c>
      <c r="D20" s="394">
        <v>3984</v>
      </c>
      <c r="E20" s="394">
        <v>3951</v>
      </c>
      <c r="F20" s="394">
        <v>4364</v>
      </c>
      <c r="G20" s="394">
        <v>5268</v>
      </c>
      <c r="H20" s="394">
        <v>5197</v>
      </c>
      <c r="I20" s="394">
        <v>4917</v>
      </c>
      <c r="J20" s="400" t="s">
        <v>305</v>
      </c>
      <c r="K20" s="396">
        <v>-4691</v>
      </c>
      <c r="L20" s="397">
        <v>-5025</v>
      </c>
      <c r="M20" s="397">
        <v>-6575</v>
      </c>
      <c r="N20" s="397">
        <v>-6889</v>
      </c>
      <c r="O20" s="402">
        <v>-7066</v>
      </c>
      <c r="P20" s="402">
        <v>-7078</v>
      </c>
      <c r="Q20" s="397">
        <v>-7047</v>
      </c>
      <c r="R20" s="397">
        <v>-7349</v>
      </c>
      <c r="S20" s="397">
        <v>-7881</v>
      </c>
      <c r="T20" s="398">
        <v>-8145</v>
      </c>
      <c r="U20" s="398">
        <v>-8398</v>
      </c>
      <c r="V20" s="110"/>
      <c r="W20" s="113" t="s">
        <v>294</v>
      </c>
      <c r="X20" s="113">
        <v>32</v>
      </c>
      <c r="Y20" s="113" t="s">
        <v>295</v>
      </c>
      <c r="Z20" s="113">
        <v>8</v>
      </c>
      <c r="AA20" s="113" t="s">
        <v>296</v>
      </c>
      <c r="AB20" s="113">
        <v>1</v>
      </c>
      <c r="AC20" s="113" t="s">
        <v>298</v>
      </c>
      <c r="AD20" s="113" t="s">
        <v>300</v>
      </c>
    </row>
    <row r="21" spans="1:30" s="12" customFormat="1" ht="48" customHeight="1">
      <c r="A21" s="392"/>
      <c r="B21" s="393"/>
      <c r="C21" s="394"/>
      <c r="D21" s="394"/>
      <c r="E21" s="394"/>
      <c r="F21" s="394"/>
      <c r="G21" s="394"/>
      <c r="H21" s="394"/>
      <c r="I21" s="394"/>
      <c r="J21" s="400"/>
      <c r="K21" s="396"/>
      <c r="L21" s="397"/>
      <c r="M21" s="397"/>
      <c r="N21" s="397"/>
      <c r="O21" s="402"/>
      <c r="P21" s="402"/>
      <c r="Q21" s="397"/>
      <c r="R21" s="397"/>
      <c r="S21" s="397"/>
      <c r="T21" s="398"/>
      <c r="U21" s="398"/>
      <c r="V21" s="110"/>
      <c r="W21" s="399" t="s">
        <v>303</v>
      </c>
      <c r="X21" s="401"/>
      <c r="Y21" s="401"/>
      <c r="Z21" s="401"/>
      <c r="AA21" s="401"/>
      <c r="AB21" s="401"/>
      <c r="AC21" s="401"/>
      <c r="AD21" s="401"/>
    </row>
    <row r="22" spans="1:30" s="12" customFormat="1" ht="24" customHeight="1">
      <c r="A22" s="108" t="s">
        <v>18</v>
      </c>
      <c r="B22" s="84">
        <v>3887</v>
      </c>
      <c r="C22" s="84">
        <v>4016</v>
      </c>
      <c r="D22" s="84">
        <v>4237</v>
      </c>
      <c r="E22" s="84">
        <v>4157</v>
      </c>
      <c r="F22" s="84">
        <v>4572</v>
      </c>
      <c r="G22" s="84">
        <v>6568</v>
      </c>
      <c r="H22" s="84">
        <v>6739</v>
      </c>
      <c r="I22" s="84">
        <v>6990</v>
      </c>
      <c r="J22" s="84">
        <v>7355</v>
      </c>
      <c r="K22" s="109">
        <v>-9565</v>
      </c>
      <c r="L22" s="110">
        <v>-10990</v>
      </c>
      <c r="M22" s="110">
        <v>-12295</v>
      </c>
      <c r="N22" s="110">
        <v>-12612</v>
      </c>
      <c r="O22" s="110">
        <v>-13283</v>
      </c>
      <c r="P22" s="110">
        <v>-12979</v>
      </c>
      <c r="Q22" s="110">
        <v>-13447</v>
      </c>
      <c r="R22" s="110">
        <v>-13230</v>
      </c>
      <c r="S22" s="109">
        <v>-13092</v>
      </c>
      <c r="T22" s="109">
        <v>-12755</v>
      </c>
      <c r="U22" s="109">
        <v>-12811</v>
      </c>
      <c r="V22" s="110"/>
      <c r="W22" s="111" t="s">
        <v>294</v>
      </c>
      <c r="X22" s="111">
        <v>38</v>
      </c>
      <c r="Y22" s="111" t="s">
        <v>295</v>
      </c>
      <c r="Z22" s="111">
        <v>3</v>
      </c>
      <c r="AA22" s="111" t="s">
        <v>296</v>
      </c>
      <c r="AB22" s="111">
        <v>31</v>
      </c>
      <c r="AC22" s="111" t="s">
        <v>298</v>
      </c>
      <c r="AD22" s="111" t="s">
        <v>300</v>
      </c>
    </row>
    <row r="23" spans="1:30" s="12" customFormat="1" ht="24" customHeight="1">
      <c r="A23" s="112" t="s">
        <v>19</v>
      </c>
      <c r="B23" s="84">
        <v>3373</v>
      </c>
      <c r="C23" s="84">
        <v>3262</v>
      </c>
      <c r="D23" s="84">
        <v>3269</v>
      </c>
      <c r="E23" s="84">
        <v>3285</v>
      </c>
      <c r="F23" s="84">
        <v>3377</v>
      </c>
      <c r="G23" s="84">
        <v>4145</v>
      </c>
      <c r="H23" s="84">
        <v>4051</v>
      </c>
      <c r="I23" s="84">
        <v>3885</v>
      </c>
      <c r="J23" s="84">
        <v>3593</v>
      </c>
      <c r="K23" s="109">
        <v>-3600</v>
      </c>
      <c r="L23" s="110">
        <v>-4513</v>
      </c>
      <c r="M23" s="110">
        <v>-5531</v>
      </c>
      <c r="N23" s="110">
        <v>-5865</v>
      </c>
      <c r="O23" s="110">
        <v>-6097</v>
      </c>
      <c r="P23" s="110">
        <v>-6387</v>
      </c>
      <c r="Q23" s="110">
        <v>-7250</v>
      </c>
      <c r="R23" s="110">
        <v>-7585</v>
      </c>
      <c r="S23" s="109">
        <v>-7595</v>
      </c>
      <c r="T23" s="109">
        <v>-7433</v>
      </c>
      <c r="U23" s="109">
        <v>-7399</v>
      </c>
      <c r="V23" s="110"/>
      <c r="W23" s="111" t="s">
        <v>294</v>
      </c>
      <c r="X23" s="111">
        <v>40</v>
      </c>
      <c r="Y23" s="111" t="s">
        <v>295</v>
      </c>
      <c r="Z23" s="111">
        <v>9</v>
      </c>
      <c r="AA23" s="111" t="s">
        <v>296</v>
      </c>
      <c r="AB23" s="111">
        <v>1</v>
      </c>
      <c r="AC23" s="111" t="s">
        <v>298</v>
      </c>
      <c r="AD23" s="111" t="s">
        <v>300</v>
      </c>
    </row>
    <row r="24" spans="1:30" s="12" customFormat="1" ht="24" customHeight="1">
      <c r="A24" s="108" t="s">
        <v>20</v>
      </c>
      <c r="B24" s="83">
        <v>3726</v>
      </c>
      <c r="C24" s="83">
        <v>3815</v>
      </c>
      <c r="D24" s="83">
        <v>3976</v>
      </c>
      <c r="E24" s="83">
        <v>3995</v>
      </c>
      <c r="F24" s="83">
        <v>4094</v>
      </c>
      <c r="G24" s="83">
        <v>4702</v>
      </c>
      <c r="H24" s="83">
        <v>4664</v>
      </c>
      <c r="I24" s="83">
        <v>4474</v>
      </c>
      <c r="J24" s="83">
        <v>3115</v>
      </c>
      <c r="K24" s="125">
        <v>-2915</v>
      </c>
      <c r="L24" s="126">
        <v>-3301</v>
      </c>
      <c r="M24" s="126">
        <v>-3458</v>
      </c>
      <c r="N24" s="126">
        <v>-3856</v>
      </c>
      <c r="O24" s="126">
        <v>-4514</v>
      </c>
      <c r="P24" s="126">
        <v>-4199</v>
      </c>
      <c r="Q24" s="126">
        <v>-4856</v>
      </c>
      <c r="R24" s="126">
        <v>-4809</v>
      </c>
      <c r="S24" s="125">
        <v>-4719</v>
      </c>
      <c r="T24" s="125">
        <v>-4687</v>
      </c>
      <c r="U24" s="125">
        <v>-4822</v>
      </c>
      <c r="V24" s="126"/>
      <c r="W24" s="127" t="s">
        <v>294</v>
      </c>
      <c r="X24" s="127">
        <v>40</v>
      </c>
      <c r="Y24" s="127" t="s">
        <v>295</v>
      </c>
      <c r="Z24" s="127">
        <v>9</v>
      </c>
      <c r="AA24" s="127" t="s">
        <v>296</v>
      </c>
      <c r="AB24" s="127">
        <v>1</v>
      </c>
      <c r="AC24" s="127" t="s">
        <v>298</v>
      </c>
      <c r="AD24" s="127" t="s">
        <v>300</v>
      </c>
    </row>
    <row r="25" spans="1:30" s="12" customFormat="1" ht="24" customHeight="1">
      <c r="A25" s="127" t="s">
        <v>389</v>
      </c>
      <c r="B25" s="47" t="s">
        <v>271</v>
      </c>
      <c r="C25" s="37" t="s">
        <v>271</v>
      </c>
      <c r="D25" s="37" t="s">
        <v>271</v>
      </c>
      <c r="E25" s="37" t="s">
        <v>271</v>
      </c>
      <c r="F25" s="37" t="s">
        <v>271</v>
      </c>
      <c r="G25" s="37" t="s">
        <v>271</v>
      </c>
      <c r="H25" s="37" t="s">
        <v>271</v>
      </c>
      <c r="I25" s="83">
        <v>8351</v>
      </c>
      <c r="J25" s="83">
        <v>7750</v>
      </c>
      <c r="K25" s="125">
        <v>6944</v>
      </c>
      <c r="L25" s="126">
        <v>6511</v>
      </c>
      <c r="M25" s="126">
        <v>6237</v>
      </c>
      <c r="N25" s="126">
        <v>5973</v>
      </c>
      <c r="O25" s="126">
        <v>5732</v>
      </c>
      <c r="P25" s="126">
        <v>5509</v>
      </c>
      <c r="Q25" s="126">
        <v>5176</v>
      </c>
      <c r="R25" s="126">
        <v>4838</v>
      </c>
      <c r="S25" s="126">
        <v>4427</v>
      </c>
      <c r="T25" s="125">
        <v>-4067</v>
      </c>
      <c r="U25" s="125">
        <v>-3544</v>
      </c>
      <c r="V25" s="126"/>
      <c r="W25" s="127" t="s">
        <v>390</v>
      </c>
      <c r="X25" s="127">
        <v>18</v>
      </c>
      <c r="Y25" s="127" t="s">
        <v>295</v>
      </c>
      <c r="Z25" s="127">
        <v>1</v>
      </c>
      <c r="AA25" s="127" t="s">
        <v>297</v>
      </c>
      <c r="AB25" s="127">
        <v>23</v>
      </c>
      <c r="AC25" s="127" t="s">
        <v>299</v>
      </c>
      <c r="AD25" s="127" t="s">
        <v>300</v>
      </c>
    </row>
    <row r="26" spans="1:30" s="12" customFormat="1" ht="24" customHeight="1">
      <c r="A26" s="127" t="s">
        <v>391</v>
      </c>
      <c r="B26" s="47" t="s">
        <v>271</v>
      </c>
      <c r="C26" s="37" t="s">
        <v>271</v>
      </c>
      <c r="D26" s="37" t="s">
        <v>271</v>
      </c>
      <c r="E26" s="37" t="s">
        <v>271</v>
      </c>
      <c r="F26" s="37" t="s">
        <v>271</v>
      </c>
      <c r="G26" s="37" t="s">
        <v>271</v>
      </c>
      <c r="H26" s="37" t="s">
        <v>271</v>
      </c>
      <c r="I26" s="83">
        <v>12422</v>
      </c>
      <c r="J26" s="83">
        <v>11908</v>
      </c>
      <c r="K26" s="125">
        <v>11818</v>
      </c>
      <c r="L26" s="126">
        <v>11865</v>
      </c>
      <c r="M26" s="126">
        <v>12815</v>
      </c>
      <c r="N26" s="126">
        <v>13998</v>
      </c>
      <c r="O26" s="126">
        <v>15214</v>
      </c>
      <c r="P26" s="126">
        <v>16385</v>
      </c>
      <c r="Q26" s="126">
        <v>17801</v>
      </c>
      <c r="R26" s="126">
        <v>18835</v>
      </c>
      <c r="S26" s="126">
        <v>19452</v>
      </c>
      <c r="T26" s="125">
        <v>-20403</v>
      </c>
      <c r="U26" s="125">
        <v>-20486</v>
      </c>
      <c r="V26" s="126"/>
      <c r="W26" s="127" t="s">
        <v>390</v>
      </c>
      <c r="X26" s="127">
        <v>18</v>
      </c>
      <c r="Y26" s="127" t="s">
        <v>295</v>
      </c>
      <c r="Z26" s="127">
        <v>1</v>
      </c>
      <c r="AA26" s="127" t="s">
        <v>297</v>
      </c>
      <c r="AB26" s="127">
        <v>23</v>
      </c>
      <c r="AC26" s="127" t="s">
        <v>299</v>
      </c>
      <c r="AD26" s="127" t="s">
        <v>300</v>
      </c>
    </row>
    <row r="27" spans="1:30" s="12" customFormat="1" ht="24" customHeight="1">
      <c r="A27" s="127" t="s">
        <v>392</v>
      </c>
      <c r="B27" s="47" t="s">
        <v>271</v>
      </c>
      <c r="C27" s="37" t="s">
        <v>271</v>
      </c>
      <c r="D27" s="37" t="s">
        <v>271</v>
      </c>
      <c r="E27" s="37" t="s">
        <v>271</v>
      </c>
      <c r="F27" s="37" t="s">
        <v>271</v>
      </c>
      <c r="G27" s="37" t="s">
        <v>271</v>
      </c>
      <c r="H27" s="37" t="s">
        <v>271</v>
      </c>
      <c r="I27" s="83">
        <v>15302</v>
      </c>
      <c r="J27" s="83">
        <v>14548</v>
      </c>
      <c r="K27" s="125">
        <v>15068</v>
      </c>
      <c r="L27" s="126">
        <v>16555</v>
      </c>
      <c r="M27" s="126">
        <v>21244</v>
      </c>
      <c r="N27" s="126">
        <v>26088</v>
      </c>
      <c r="O27" s="126">
        <v>28558</v>
      </c>
      <c r="P27" s="126">
        <v>30555</v>
      </c>
      <c r="Q27" s="126">
        <v>33707</v>
      </c>
      <c r="R27" s="126">
        <v>35293</v>
      </c>
      <c r="S27" s="126">
        <v>36764</v>
      </c>
      <c r="T27" s="125">
        <v>-38532</v>
      </c>
      <c r="U27" s="125">
        <v>-40970</v>
      </c>
      <c r="V27" s="126"/>
      <c r="W27" s="127" t="s">
        <v>390</v>
      </c>
      <c r="X27" s="127">
        <v>18</v>
      </c>
      <c r="Y27" s="127" t="s">
        <v>295</v>
      </c>
      <c r="Z27" s="127">
        <v>1</v>
      </c>
      <c r="AA27" s="127" t="s">
        <v>297</v>
      </c>
      <c r="AB27" s="127">
        <v>23</v>
      </c>
      <c r="AC27" s="127" t="s">
        <v>299</v>
      </c>
      <c r="AD27" s="127" t="s">
        <v>300</v>
      </c>
    </row>
    <row r="28" spans="1:30" s="12" customFormat="1" ht="24" customHeight="1">
      <c r="A28" s="127" t="s">
        <v>393</v>
      </c>
      <c r="B28" s="128">
        <v>6908</v>
      </c>
      <c r="C28" s="83">
        <v>8754</v>
      </c>
      <c r="D28" s="83">
        <v>9606</v>
      </c>
      <c r="E28" s="83">
        <v>9278</v>
      </c>
      <c r="F28" s="83">
        <v>9244</v>
      </c>
      <c r="G28" s="83">
        <v>11478</v>
      </c>
      <c r="H28" s="83">
        <v>11504</v>
      </c>
      <c r="I28" s="83">
        <v>12595</v>
      </c>
      <c r="J28" s="83">
        <v>12319</v>
      </c>
      <c r="K28" s="125">
        <v>14426</v>
      </c>
      <c r="L28" s="126">
        <v>14758</v>
      </c>
      <c r="M28" s="126">
        <v>14491</v>
      </c>
      <c r="N28" s="126">
        <v>13877</v>
      </c>
      <c r="O28" s="126">
        <v>13583</v>
      </c>
      <c r="P28" s="126">
        <v>13492</v>
      </c>
      <c r="Q28" s="126">
        <v>13138</v>
      </c>
      <c r="R28" s="126">
        <v>12562</v>
      </c>
      <c r="S28" s="126">
        <v>12433</v>
      </c>
      <c r="T28" s="125">
        <v>-12587</v>
      </c>
      <c r="U28" s="125">
        <v>-12303</v>
      </c>
      <c r="V28" s="126"/>
      <c r="W28" s="127" t="s">
        <v>390</v>
      </c>
      <c r="X28" s="127">
        <v>18</v>
      </c>
      <c r="Y28" s="127" t="s">
        <v>295</v>
      </c>
      <c r="Z28" s="127">
        <v>1</v>
      </c>
      <c r="AA28" s="127" t="s">
        <v>297</v>
      </c>
      <c r="AB28" s="127">
        <v>23</v>
      </c>
      <c r="AC28" s="127" t="s">
        <v>299</v>
      </c>
      <c r="AD28" s="127" t="s">
        <v>300</v>
      </c>
    </row>
    <row r="29" spans="1:30" s="12" customFormat="1" ht="24" customHeight="1">
      <c r="A29" s="127" t="s">
        <v>394</v>
      </c>
      <c r="B29" s="47" t="s">
        <v>271</v>
      </c>
      <c r="C29" s="37" t="s">
        <v>271</v>
      </c>
      <c r="D29" s="37" t="s">
        <v>271</v>
      </c>
      <c r="E29" s="37" t="s">
        <v>271</v>
      </c>
      <c r="F29" s="37" t="s">
        <v>271</v>
      </c>
      <c r="G29" s="37" t="s">
        <v>271</v>
      </c>
      <c r="H29" s="37" t="s">
        <v>271</v>
      </c>
      <c r="I29" s="83">
        <v>21537</v>
      </c>
      <c r="J29" s="83">
        <v>20750</v>
      </c>
      <c r="K29" s="125">
        <v>19956</v>
      </c>
      <c r="L29" s="126">
        <v>19871</v>
      </c>
      <c r="M29" s="126">
        <v>20472</v>
      </c>
      <c r="N29" s="126">
        <v>21240</v>
      </c>
      <c r="O29" s="126">
        <v>21333</v>
      </c>
      <c r="P29" s="126">
        <v>21487</v>
      </c>
      <c r="Q29" s="126">
        <v>21946</v>
      </c>
      <c r="R29" s="126">
        <v>22188</v>
      </c>
      <c r="S29" s="126">
        <v>21756</v>
      </c>
      <c r="T29" s="125">
        <v>-21145</v>
      </c>
      <c r="U29" s="125">
        <v>-19976</v>
      </c>
      <c r="V29" s="126"/>
      <c r="W29" s="127" t="s">
        <v>390</v>
      </c>
      <c r="X29" s="127">
        <v>18</v>
      </c>
      <c r="Y29" s="127" t="s">
        <v>295</v>
      </c>
      <c r="Z29" s="127">
        <v>10</v>
      </c>
      <c r="AA29" s="127" t="s">
        <v>297</v>
      </c>
      <c r="AB29" s="127">
        <v>1</v>
      </c>
      <c r="AC29" s="127" t="s">
        <v>299</v>
      </c>
      <c r="AD29" s="127" t="s">
        <v>300</v>
      </c>
    </row>
    <row r="30" spans="1:30" s="12" customFormat="1" ht="24" customHeight="1">
      <c r="A30" s="116" t="s">
        <v>395</v>
      </c>
      <c r="B30" s="129">
        <v>6295</v>
      </c>
      <c r="C30" s="82">
        <v>6357</v>
      </c>
      <c r="D30" s="82">
        <v>6743</v>
      </c>
      <c r="E30" s="82">
        <v>6772</v>
      </c>
      <c r="F30" s="82">
        <v>6728</v>
      </c>
      <c r="G30" s="82">
        <v>9464</v>
      </c>
      <c r="H30" s="82">
        <v>20042</v>
      </c>
      <c r="I30" s="82">
        <v>20005</v>
      </c>
      <c r="J30" s="82">
        <v>18594</v>
      </c>
      <c r="K30" s="114">
        <v>18007</v>
      </c>
      <c r="L30" s="115">
        <v>17993</v>
      </c>
      <c r="M30" s="115">
        <v>19484</v>
      </c>
      <c r="N30" s="115">
        <v>20798</v>
      </c>
      <c r="O30" s="115">
        <v>22111</v>
      </c>
      <c r="P30" s="115">
        <v>23044</v>
      </c>
      <c r="Q30" s="115">
        <v>23978</v>
      </c>
      <c r="R30" s="115">
        <v>24845</v>
      </c>
      <c r="S30" s="115">
        <v>24987</v>
      </c>
      <c r="T30" s="114">
        <v>-24586</v>
      </c>
      <c r="U30" s="114">
        <v>-23864</v>
      </c>
      <c r="V30" s="115"/>
      <c r="W30" s="116" t="s">
        <v>390</v>
      </c>
      <c r="X30" s="116">
        <v>21</v>
      </c>
      <c r="Y30" s="116" t="s">
        <v>295</v>
      </c>
      <c r="Z30" s="116">
        <v>6</v>
      </c>
      <c r="AA30" s="116" t="s">
        <v>297</v>
      </c>
      <c r="AB30" s="116">
        <v>1</v>
      </c>
      <c r="AC30" s="116" t="s">
        <v>299</v>
      </c>
      <c r="AD30" s="116" t="s">
        <v>300</v>
      </c>
    </row>
    <row r="31" spans="1:23" ht="16.5" customHeight="1">
      <c r="A31" s="117" t="s">
        <v>350</v>
      </c>
      <c r="W31" s="118"/>
    </row>
    <row r="32" spans="1:23" ht="16.5" customHeight="1">
      <c r="A32" s="59" t="s">
        <v>1122</v>
      </c>
      <c r="W32" s="118"/>
    </row>
    <row r="33" spans="1:23" ht="16.5" customHeight="1">
      <c r="A33" s="59" t="s">
        <v>351</v>
      </c>
      <c r="W33" s="118"/>
    </row>
    <row r="34" ht="16.5" customHeight="1">
      <c r="W34" s="118"/>
    </row>
    <row r="35" spans="17:23" ht="16.5" customHeight="1">
      <c r="Q35" s="175"/>
      <c r="W35" s="118"/>
    </row>
    <row r="36" ht="16.5" customHeight="1">
      <c r="W36" s="118"/>
    </row>
  </sheetData>
  <sheetProtection/>
  <mergeCells count="45">
    <mergeCell ref="S20:S21"/>
    <mergeCell ref="T20:T21"/>
    <mergeCell ref="W21:AD21"/>
    <mergeCell ref="U18:U19"/>
    <mergeCell ref="U20:U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S18:S19"/>
    <mergeCell ref="T18:T19"/>
    <mergeCell ref="W19:AD19"/>
    <mergeCell ref="J18:J19"/>
    <mergeCell ref="K18:K19"/>
    <mergeCell ref="L18:L19"/>
    <mergeCell ref="M18:M19"/>
    <mergeCell ref="N18:N19"/>
    <mergeCell ref="O18:O19"/>
    <mergeCell ref="V3:AD3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83" r:id="rId1"/>
  <colBreaks count="1" manualBreakCount="1">
    <brk id="12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L25"/>
    </sheetView>
  </sheetViews>
  <sheetFormatPr defaultColWidth="9.00390625" defaultRowHeight="16.5" customHeight="1"/>
  <cols>
    <col min="1" max="3" width="1.625" style="3" customWidth="1"/>
    <col min="4" max="4" width="22.25390625" style="3" customWidth="1"/>
    <col min="5" max="5" width="8.625" style="3" customWidth="1"/>
    <col min="6" max="9" width="7.875" style="3" customWidth="1"/>
    <col min="10" max="10" width="6.875" style="3" customWidth="1"/>
    <col min="11" max="11" width="7.125" style="3" customWidth="1"/>
    <col min="12" max="12" width="6.75390625" style="3" customWidth="1"/>
    <col min="13" max="16384" width="9.00390625" style="3" customWidth="1"/>
  </cols>
  <sheetData>
    <row r="1" spans="1:3" ht="16.5" customHeight="1">
      <c r="A1" s="23" t="s">
        <v>1119</v>
      </c>
      <c r="B1" s="23"/>
      <c r="C1" s="23"/>
    </row>
    <row r="2" spans="1:12" ht="24" customHeight="1">
      <c r="A2" s="90" t="s">
        <v>339</v>
      </c>
      <c r="B2" s="23"/>
      <c r="C2" s="23"/>
      <c r="L2" s="55" t="s">
        <v>491</v>
      </c>
    </row>
    <row r="3" spans="1:12" ht="3.75" customHeight="1" thickBot="1">
      <c r="A3" s="28"/>
      <c r="B3" s="28"/>
      <c r="C3" s="28"/>
      <c r="D3" s="28"/>
      <c r="E3" s="4"/>
      <c r="F3" s="4"/>
      <c r="G3" s="4"/>
      <c r="H3" s="4"/>
      <c r="I3" s="4"/>
      <c r="J3" s="4"/>
      <c r="K3" s="4"/>
      <c r="L3" s="4"/>
    </row>
    <row r="4" spans="1:12" s="67" customFormat="1" ht="15" customHeight="1">
      <c r="A4" s="470" t="s">
        <v>334</v>
      </c>
      <c r="B4" s="470"/>
      <c r="C4" s="470"/>
      <c r="D4" s="471"/>
      <c r="E4" s="91"/>
      <c r="F4" s="91"/>
      <c r="G4" s="91"/>
      <c r="H4" s="69" t="s">
        <v>260</v>
      </c>
      <c r="I4" s="69"/>
      <c r="J4" s="69"/>
      <c r="K4" s="69"/>
      <c r="L4" s="91"/>
    </row>
    <row r="5" spans="1:12" s="67" customFormat="1" ht="27" customHeight="1">
      <c r="A5" s="472"/>
      <c r="B5" s="472"/>
      <c r="C5" s="472"/>
      <c r="D5" s="473"/>
      <c r="E5" s="92" t="s">
        <v>169</v>
      </c>
      <c r="F5" s="92" t="s">
        <v>261</v>
      </c>
      <c r="G5" s="92" t="s">
        <v>262</v>
      </c>
      <c r="H5" s="93" t="s">
        <v>169</v>
      </c>
      <c r="I5" s="93" t="s">
        <v>263</v>
      </c>
      <c r="J5" s="357" t="s">
        <v>1129</v>
      </c>
      <c r="K5" s="71" t="s">
        <v>344</v>
      </c>
      <c r="L5" s="92" t="s">
        <v>265</v>
      </c>
    </row>
    <row r="6" spans="1:12" ht="3.75" customHeight="1">
      <c r="A6" s="28"/>
      <c r="B6" s="28"/>
      <c r="C6" s="28"/>
      <c r="D6" s="10"/>
      <c r="E6" s="36"/>
      <c r="F6" s="36"/>
      <c r="G6" s="36"/>
      <c r="H6" s="36"/>
      <c r="I6" s="36"/>
      <c r="J6" s="36"/>
      <c r="K6" s="36"/>
      <c r="L6" s="36"/>
    </row>
    <row r="7" spans="1:4" ht="16.5" customHeight="1">
      <c r="A7" s="410" t="s">
        <v>356</v>
      </c>
      <c r="B7" s="474"/>
      <c r="C7" s="474"/>
      <c r="D7" s="469"/>
    </row>
    <row r="8" spans="1:14" ht="16.5" customHeight="1">
      <c r="A8" s="28"/>
      <c r="B8" s="410" t="s">
        <v>335</v>
      </c>
      <c r="C8" s="468"/>
      <c r="D8" s="469"/>
      <c r="E8" s="197">
        <v>148119</v>
      </c>
      <c r="F8" s="197">
        <v>100486</v>
      </c>
      <c r="G8" s="197">
        <v>1368</v>
      </c>
      <c r="H8" s="197">
        <v>45983</v>
      </c>
      <c r="I8" s="197">
        <v>24130</v>
      </c>
      <c r="J8" s="197">
        <v>13791</v>
      </c>
      <c r="K8" s="197">
        <v>8062</v>
      </c>
      <c r="L8" s="197">
        <v>282</v>
      </c>
      <c r="N8" s="20"/>
    </row>
    <row r="9" spans="1:12" ht="16.5" customHeight="1">
      <c r="A9" s="28"/>
      <c r="B9" s="28"/>
      <c r="C9" s="410" t="s">
        <v>336</v>
      </c>
      <c r="D9" s="469"/>
      <c r="E9" s="197">
        <v>147196</v>
      </c>
      <c r="F9" s="197">
        <v>99899</v>
      </c>
      <c r="G9" s="197">
        <v>1347</v>
      </c>
      <c r="H9" s="197">
        <v>45677</v>
      </c>
      <c r="I9" s="197">
        <v>23952</v>
      </c>
      <c r="J9" s="197">
        <v>13725</v>
      </c>
      <c r="K9" s="197">
        <v>8000</v>
      </c>
      <c r="L9" s="197">
        <v>273</v>
      </c>
    </row>
    <row r="10" spans="1:12" ht="16.5" customHeight="1">
      <c r="A10" s="73"/>
      <c r="B10" s="73"/>
      <c r="C10" s="73"/>
      <c r="D10" s="74" t="s">
        <v>337</v>
      </c>
      <c r="E10" s="197">
        <v>99068</v>
      </c>
      <c r="F10" s="197">
        <v>94032</v>
      </c>
      <c r="G10" s="197">
        <v>114</v>
      </c>
      <c r="H10" s="197">
        <v>4855</v>
      </c>
      <c r="I10" s="197">
        <v>213</v>
      </c>
      <c r="J10" s="197">
        <v>339</v>
      </c>
      <c r="K10" s="197">
        <v>4303</v>
      </c>
      <c r="L10" s="197">
        <v>67</v>
      </c>
    </row>
    <row r="11" spans="1:14" ht="16.5" customHeight="1">
      <c r="A11" s="73"/>
      <c r="B11" s="73"/>
      <c r="C11" s="73"/>
      <c r="D11" s="32" t="s">
        <v>1057</v>
      </c>
      <c r="E11" s="197">
        <v>6171</v>
      </c>
      <c r="F11" s="197">
        <v>114</v>
      </c>
      <c r="G11" s="197">
        <v>358</v>
      </c>
      <c r="H11" s="197">
        <v>5699</v>
      </c>
      <c r="I11" s="197">
        <v>401</v>
      </c>
      <c r="J11" s="197">
        <v>4446</v>
      </c>
      <c r="K11" s="198">
        <v>852</v>
      </c>
      <c r="L11" s="199" t="s">
        <v>271</v>
      </c>
      <c r="N11" s="307"/>
    </row>
    <row r="12" spans="1:14" ht="16.5" customHeight="1">
      <c r="A12" s="28"/>
      <c r="B12" s="28"/>
      <c r="C12" s="28"/>
      <c r="D12" s="32" t="s">
        <v>267</v>
      </c>
      <c r="E12" s="197">
        <v>38767</v>
      </c>
      <c r="F12" s="197">
        <v>5421</v>
      </c>
      <c r="G12" s="197">
        <v>811</v>
      </c>
      <c r="H12" s="197">
        <v>32355</v>
      </c>
      <c r="I12" s="197">
        <v>22290</v>
      </c>
      <c r="J12" s="197">
        <v>7663</v>
      </c>
      <c r="K12" s="197">
        <v>2402</v>
      </c>
      <c r="L12" s="197">
        <v>180</v>
      </c>
      <c r="N12" s="307"/>
    </row>
    <row r="13" spans="1:12" ht="16.5" customHeight="1">
      <c r="A13" s="28"/>
      <c r="B13" s="28"/>
      <c r="C13" s="28"/>
      <c r="D13" s="32" t="s">
        <v>268</v>
      </c>
      <c r="E13" s="197">
        <v>3190</v>
      </c>
      <c r="F13" s="197">
        <v>332</v>
      </c>
      <c r="G13" s="197">
        <v>64</v>
      </c>
      <c r="H13" s="197">
        <v>2768</v>
      </c>
      <c r="I13" s="197">
        <v>1048</v>
      </c>
      <c r="J13" s="197">
        <v>1277</v>
      </c>
      <c r="K13" s="197">
        <v>443</v>
      </c>
      <c r="L13" s="197">
        <v>26</v>
      </c>
    </row>
    <row r="14" spans="1:12" ht="16.5" customHeight="1">
      <c r="A14" s="28"/>
      <c r="B14" s="28"/>
      <c r="C14" s="410" t="s">
        <v>338</v>
      </c>
      <c r="D14" s="469"/>
      <c r="E14" s="197">
        <v>923</v>
      </c>
      <c r="F14" s="197">
        <v>587</v>
      </c>
      <c r="G14" s="197">
        <v>21</v>
      </c>
      <c r="H14" s="197">
        <v>306</v>
      </c>
      <c r="I14" s="197">
        <v>178</v>
      </c>
      <c r="J14" s="197">
        <v>66</v>
      </c>
      <c r="K14" s="197">
        <v>62</v>
      </c>
      <c r="L14" s="197">
        <v>9</v>
      </c>
    </row>
    <row r="15" spans="1:4" ht="16.5" customHeight="1">
      <c r="A15" s="28"/>
      <c r="B15" s="28"/>
      <c r="C15" s="28"/>
      <c r="D15" s="10"/>
    </row>
    <row r="16" spans="1:12" ht="16.5" customHeight="1">
      <c r="A16" s="410" t="s">
        <v>357</v>
      </c>
      <c r="B16" s="468"/>
      <c r="C16" s="468"/>
      <c r="D16" s="469"/>
      <c r="L16" s="12"/>
    </row>
    <row r="17" spans="1:12" ht="16.5" customHeight="1">
      <c r="A17" s="28"/>
      <c r="B17" s="410" t="s">
        <v>335</v>
      </c>
      <c r="C17" s="468"/>
      <c r="D17" s="469"/>
      <c r="E17" s="197">
        <v>359148</v>
      </c>
      <c r="F17" s="197">
        <v>274531</v>
      </c>
      <c r="G17" s="197">
        <v>2494</v>
      </c>
      <c r="H17" s="197">
        <v>81579</v>
      </c>
      <c r="I17" s="197">
        <v>38542</v>
      </c>
      <c r="J17" s="197">
        <v>26570</v>
      </c>
      <c r="K17" s="197">
        <v>16467</v>
      </c>
      <c r="L17" s="197">
        <v>544</v>
      </c>
    </row>
    <row r="18" spans="1:12" ht="16.5" customHeight="1">
      <c r="A18" s="28"/>
      <c r="B18" s="28"/>
      <c r="C18" s="410" t="s">
        <v>336</v>
      </c>
      <c r="D18" s="469"/>
      <c r="E18" s="197">
        <v>357346</v>
      </c>
      <c r="F18" s="197">
        <v>273234</v>
      </c>
      <c r="G18" s="197">
        <v>2451</v>
      </c>
      <c r="H18" s="197">
        <v>81136</v>
      </c>
      <c r="I18" s="197">
        <v>38288</v>
      </c>
      <c r="J18" s="197">
        <v>26487</v>
      </c>
      <c r="K18" s="197">
        <v>16361</v>
      </c>
      <c r="L18" s="197">
        <v>525</v>
      </c>
    </row>
    <row r="19" spans="1:12" ht="16.5" customHeight="1">
      <c r="A19" s="73"/>
      <c r="B19" s="73"/>
      <c r="C19" s="73"/>
      <c r="D19" s="74" t="s">
        <v>337</v>
      </c>
      <c r="E19" s="197">
        <v>271238</v>
      </c>
      <c r="F19" s="197">
        <v>260345</v>
      </c>
      <c r="G19" s="197">
        <v>253</v>
      </c>
      <c r="H19" s="197">
        <v>10449</v>
      </c>
      <c r="I19" s="197">
        <v>455</v>
      </c>
      <c r="J19" s="197">
        <v>714</v>
      </c>
      <c r="K19" s="197">
        <v>9280</v>
      </c>
      <c r="L19" s="197">
        <v>191</v>
      </c>
    </row>
    <row r="20" spans="1:12" ht="16.5" customHeight="1">
      <c r="A20" s="73"/>
      <c r="B20" s="73"/>
      <c r="C20" s="73"/>
      <c r="D20" s="32" t="s">
        <v>1057</v>
      </c>
      <c r="E20" s="197">
        <v>14058</v>
      </c>
      <c r="F20" s="197">
        <v>268</v>
      </c>
      <c r="G20" s="197">
        <v>620</v>
      </c>
      <c r="H20" s="197">
        <v>13170</v>
      </c>
      <c r="I20" s="197">
        <v>893</v>
      </c>
      <c r="J20" s="197">
        <v>10299</v>
      </c>
      <c r="K20" s="197">
        <v>1978</v>
      </c>
      <c r="L20" s="198" t="s">
        <v>41</v>
      </c>
    </row>
    <row r="21" spans="1:12" ht="16.5" customHeight="1">
      <c r="A21" s="28"/>
      <c r="B21" s="28"/>
      <c r="C21" s="28"/>
      <c r="D21" s="32" t="s">
        <v>267</v>
      </c>
      <c r="E21" s="197">
        <v>65901</v>
      </c>
      <c r="F21" s="197">
        <v>11713</v>
      </c>
      <c r="G21" s="197">
        <v>1454</v>
      </c>
      <c r="H21" s="197">
        <v>52464</v>
      </c>
      <c r="I21" s="197">
        <v>35369</v>
      </c>
      <c r="J21" s="197">
        <v>12906</v>
      </c>
      <c r="K21" s="197">
        <v>4189</v>
      </c>
      <c r="L21" s="197">
        <v>270</v>
      </c>
    </row>
    <row r="22" spans="1:12" ht="16.5" customHeight="1">
      <c r="A22" s="28"/>
      <c r="B22" s="28"/>
      <c r="C22" s="28"/>
      <c r="D22" s="32" t="s">
        <v>268</v>
      </c>
      <c r="E22" s="197">
        <v>6149</v>
      </c>
      <c r="F22" s="197">
        <v>908</v>
      </c>
      <c r="G22" s="197">
        <v>124</v>
      </c>
      <c r="H22" s="197">
        <v>5053</v>
      </c>
      <c r="I22" s="197">
        <v>1571</v>
      </c>
      <c r="J22" s="197">
        <v>2568</v>
      </c>
      <c r="K22" s="197">
        <v>914</v>
      </c>
      <c r="L22" s="197">
        <v>64</v>
      </c>
    </row>
    <row r="23" spans="1:12" ht="16.5" customHeight="1">
      <c r="A23" s="28"/>
      <c r="B23" s="28"/>
      <c r="C23" s="410" t="s">
        <v>338</v>
      </c>
      <c r="D23" s="469"/>
      <c r="E23" s="342">
        <v>1802</v>
      </c>
      <c r="F23" s="342">
        <v>1297</v>
      </c>
      <c r="G23" s="342">
        <v>43</v>
      </c>
      <c r="H23" s="342">
        <v>443</v>
      </c>
      <c r="I23" s="342">
        <v>254</v>
      </c>
      <c r="J23" s="342">
        <v>83</v>
      </c>
      <c r="K23" s="342">
        <v>106</v>
      </c>
      <c r="L23" s="342">
        <v>19</v>
      </c>
    </row>
    <row r="24" spans="1:12" ht="16.5" customHeight="1">
      <c r="A24" s="1"/>
      <c r="B24" s="1"/>
      <c r="C24" s="337"/>
      <c r="D24" s="340"/>
      <c r="E24" s="251"/>
      <c r="F24" s="251"/>
      <c r="G24" s="251"/>
      <c r="H24" s="251"/>
      <c r="I24" s="251"/>
      <c r="J24" s="251"/>
      <c r="K24" s="251"/>
      <c r="L24" s="251"/>
    </row>
    <row r="25" ht="16.5" customHeight="1">
      <c r="A25" s="3" t="s">
        <v>1121</v>
      </c>
    </row>
  </sheetData>
  <sheetProtection/>
  <mergeCells count="9">
    <mergeCell ref="B17:D17"/>
    <mergeCell ref="C18:D18"/>
    <mergeCell ref="C23:D23"/>
    <mergeCell ref="A4:D5"/>
    <mergeCell ref="A7:D7"/>
    <mergeCell ref="B8:D8"/>
    <mergeCell ref="C9:D9"/>
    <mergeCell ref="C14:D14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zoomScalePageLayoutView="0" workbookViewId="0" topLeftCell="A1">
      <selection activeCell="K19" sqref="K19"/>
    </sheetView>
  </sheetViews>
  <sheetFormatPr defaultColWidth="9.00390625" defaultRowHeight="16.5" customHeight="1"/>
  <cols>
    <col min="1" max="3" width="1.625" style="3" customWidth="1"/>
    <col min="4" max="4" width="18.625" style="3" customWidth="1"/>
    <col min="5" max="6" width="12.625" style="3" customWidth="1"/>
    <col min="7" max="7" width="14.375" style="3" customWidth="1"/>
    <col min="8" max="16384" width="9.00390625" style="3" customWidth="1"/>
  </cols>
  <sheetData>
    <row r="1" spans="1:3" ht="16.5" customHeight="1">
      <c r="A1" s="23" t="s">
        <v>1120</v>
      </c>
      <c r="B1" s="23"/>
      <c r="C1" s="23"/>
    </row>
    <row r="2" spans="4:7" ht="21.75" customHeight="1">
      <c r="D2" s="2" t="s">
        <v>1082</v>
      </c>
      <c r="G2" s="11" t="s">
        <v>490</v>
      </c>
    </row>
    <row r="3" spans="1:7" ht="3.75" customHeight="1" thickBot="1">
      <c r="A3" s="4"/>
      <c r="B3" s="4"/>
      <c r="C3" s="4"/>
      <c r="D3" s="4"/>
      <c r="E3" s="4"/>
      <c r="F3" s="4"/>
      <c r="G3" s="4"/>
    </row>
    <row r="4" spans="1:7" s="67" customFormat="1" ht="27" customHeight="1">
      <c r="A4" s="475" t="s">
        <v>266</v>
      </c>
      <c r="B4" s="475"/>
      <c r="C4" s="475"/>
      <c r="D4" s="476"/>
      <c r="E4" s="94" t="s">
        <v>374</v>
      </c>
      <c r="F4" s="94" t="s">
        <v>375</v>
      </c>
      <c r="G4" s="70" t="s">
        <v>373</v>
      </c>
    </row>
    <row r="5" spans="1:4" s="67" customFormat="1" ht="11.25" customHeight="1">
      <c r="A5" s="72"/>
      <c r="B5" s="72"/>
      <c r="C5" s="72"/>
      <c r="D5" s="95"/>
    </row>
    <row r="6" spans="1:7" ht="16.5" customHeight="1">
      <c r="A6" s="410" t="s">
        <v>169</v>
      </c>
      <c r="B6" s="468"/>
      <c r="C6" s="468"/>
      <c r="D6" s="469"/>
      <c r="E6" s="189">
        <v>147196</v>
      </c>
      <c r="F6" s="189">
        <v>357346</v>
      </c>
      <c r="G6" s="167">
        <f>F6/E6</f>
        <v>2.427688252398163</v>
      </c>
    </row>
    <row r="7" spans="1:7" ht="16.5" customHeight="1">
      <c r="A7" s="28"/>
      <c r="B7" s="410" t="s">
        <v>261</v>
      </c>
      <c r="C7" s="468"/>
      <c r="D7" s="469"/>
      <c r="E7" s="189">
        <v>99899</v>
      </c>
      <c r="F7" s="189">
        <v>273234</v>
      </c>
      <c r="G7" s="167">
        <f aca="true" t="shared" si="0" ref="G7:G20">F7/E7</f>
        <v>2.735102453478013</v>
      </c>
    </row>
    <row r="8" spans="1:7" ht="16.5" customHeight="1">
      <c r="A8" s="28"/>
      <c r="B8" s="410" t="s">
        <v>262</v>
      </c>
      <c r="C8" s="468"/>
      <c r="D8" s="469"/>
      <c r="E8" s="189">
        <v>1347</v>
      </c>
      <c r="F8" s="189">
        <v>2451</v>
      </c>
      <c r="G8" s="167">
        <f t="shared" si="0"/>
        <v>1.8195991091314032</v>
      </c>
    </row>
    <row r="9" spans="1:7" ht="16.5" customHeight="1">
      <c r="A9" s="28"/>
      <c r="B9" s="410" t="s">
        <v>340</v>
      </c>
      <c r="C9" s="468"/>
      <c r="D9" s="469"/>
      <c r="E9" s="189">
        <v>45677</v>
      </c>
      <c r="F9" s="189">
        <v>81136</v>
      </c>
      <c r="G9" s="167">
        <f t="shared" si="0"/>
        <v>1.7762987937036145</v>
      </c>
    </row>
    <row r="10" spans="1:7" ht="16.5" customHeight="1">
      <c r="A10" s="28"/>
      <c r="B10" s="28"/>
      <c r="C10" s="410" t="s">
        <v>341</v>
      </c>
      <c r="D10" s="469"/>
      <c r="E10" s="168"/>
      <c r="F10" s="168"/>
      <c r="G10" s="167"/>
    </row>
    <row r="11" spans="1:7" ht="16.5" customHeight="1">
      <c r="A11" s="28"/>
      <c r="B11" s="28"/>
      <c r="C11" s="28"/>
      <c r="D11" s="32" t="s">
        <v>349</v>
      </c>
      <c r="E11" s="189">
        <v>23952</v>
      </c>
      <c r="F11" s="189">
        <v>38288</v>
      </c>
      <c r="G11" s="167">
        <f t="shared" si="0"/>
        <v>1.5985303941215765</v>
      </c>
    </row>
    <row r="12" spans="1:7" ht="16.5" customHeight="1">
      <c r="A12" s="28"/>
      <c r="B12" s="28"/>
      <c r="C12" s="28"/>
      <c r="D12" s="32" t="s">
        <v>264</v>
      </c>
      <c r="E12" s="189">
        <v>13725</v>
      </c>
      <c r="F12" s="189">
        <v>26487</v>
      </c>
      <c r="G12" s="167">
        <f t="shared" si="0"/>
        <v>1.9298360655737705</v>
      </c>
    </row>
    <row r="13" spans="1:7" ht="16.5" customHeight="1">
      <c r="A13" s="28"/>
      <c r="B13" s="28"/>
      <c r="C13" s="28"/>
      <c r="D13" s="32" t="s">
        <v>348</v>
      </c>
      <c r="E13" s="189">
        <v>3661</v>
      </c>
      <c r="F13" s="189">
        <v>7122</v>
      </c>
      <c r="G13" s="167">
        <f t="shared" si="0"/>
        <v>1.9453701174542475</v>
      </c>
    </row>
    <row r="14" spans="1:7" ht="16.5" customHeight="1">
      <c r="A14" s="28"/>
      <c r="B14" s="28"/>
      <c r="C14" s="28"/>
      <c r="D14" s="32" t="s">
        <v>342</v>
      </c>
      <c r="E14" s="166">
        <v>4399</v>
      </c>
      <c r="F14" s="166">
        <v>9239</v>
      </c>
      <c r="G14" s="167">
        <f t="shared" si="0"/>
        <v>2.100250056831098</v>
      </c>
    </row>
    <row r="15" spans="1:7" ht="16.5" customHeight="1">
      <c r="A15" s="28"/>
      <c r="B15" s="28"/>
      <c r="C15" s="410" t="s">
        <v>343</v>
      </c>
      <c r="D15" s="469"/>
      <c r="E15" s="166"/>
      <c r="F15" s="166"/>
      <c r="G15" s="167"/>
    </row>
    <row r="16" spans="1:7" ht="16.5" customHeight="1">
      <c r="A16" s="28"/>
      <c r="B16" s="28"/>
      <c r="C16" s="28"/>
      <c r="D16" s="32" t="s">
        <v>349</v>
      </c>
      <c r="E16" s="189">
        <v>32864</v>
      </c>
      <c r="F16" s="189">
        <v>56044</v>
      </c>
      <c r="G16" s="167">
        <f t="shared" si="0"/>
        <v>1.7053310613437196</v>
      </c>
    </row>
    <row r="17" spans="1:7" ht="16.5" customHeight="1">
      <c r="A17" s="28"/>
      <c r="B17" s="28"/>
      <c r="C17" s="28"/>
      <c r="D17" s="32" t="s">
        <v>371</v>
      </c>
      <c r="E17" s="189">
        <v>8570</v>
      </c>
      <c r="F17" s="189">
        <v>16423</v>
      </c>
      <c r="G17" s="167">
        <f t="shared" si="0"/>
        <v>1.916336056009335</v>
      </c>
    </row>
    <row r="18" spans="1:7" ht="16.5" customHeight="1">
      <c r="A18" s="28"/>
      <c r="B18" s="28"/>
      <c r="C18" s="28"/>
      <c r="D18" s="32" t="s">
        <v>348</v>
      </c>
      <c r="E18" s="189">
        <v>3121</v>
      </c>
      <c r="F18" s="189">
        <v>6276</v>
      </c>
      <c r="G18" s="167">
        <f t="shared" si="0"/>
        <v>2.010893944248638</v>
      </c>
    </row>
    <row r="19" spans="1:7" ht="16.5" customHeight="1">
      <c r="A19" s="28"/>
      <c r="B19" s="28"/>
      <c r="C19" s="28"/>
      <c r="D19" s="32" t="s">
        <v>342</v>
      </c>
      <c r="E19" s="166">
        <v>1122</v>
      </c>
      <c r="F19" s="166">
        <v>2393</v>
      </c>
      <c r="G19" s="167">
        <f t="shared" si="0"/>
        <v>2.1327985739750446</v>
      </c>
    </row>
    <row r="20" spans="1:7" ht="16.5" customHeight="1">
      <c r="A20" s="28"/>
      <c r="B20" s="410" t="s">
        <v>265</v>
      </c>
      <c r="C20" s="474"/>
      <c r="D20" s="469"/>
      <c r="E20" s="211">
        <v>273</v>
      </c>
      <c r="F20" s="211">
        <v>525</v>
      </c>
      <c r="G20" s="343">
        <f t="shared" si="0"/>
        <v>1.9230769230769231</v>
      </c>
    </row>
    <row r="21" spans="1:7" ht="10.5" customHeight="1">
      <c r="A21" s="1"/>
      <c r="B21" s="1"/>
      <c r="C21" s="1"/>
      <c r="D21" s="34"/>
      <c r="E21" s="1"/>
      <c r="F21" s="1"/>
      <c r="G21" s="1"/>
    </row>
    <row r="22" spans="8:9" ht="16.5" customHeight="1">
      <c r="H22" s="307"/>
      <c r="I22" s="307"/>
    </row>
  </sheetData>
  <sheetProtection/>
  <mergeCells count="8">
    <mergeCell ref="C15:D15"/>
    <mergeCell ref="B20:D20"/>
    <mergeCell ref="A4:D4"/>
    <mergeCell ref="A6:D6"/>
    <mergeCell ref="B7:D7"/>
    <mergeCell ref="B8:D8"/>
    <mergeCell ref="B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71"/>
  <sheetViews>
    <sheetView zoomScaleSheetLayoutView="85" zoomScalePageLayoutView="0" workbookViewId="0" topLeftCell="AG10">
      <selection activeCell="G2" sqref="G2"/>
    </sheetView>
  </sheetViews>
  <sheetFormatPr defaultColWidth="9.00390625" defaultRowHeight="16.5" customHeight="1"/>
  <cols>
    <col min="1" max="1" width="20.625" style="3" customWidth="1"/>
    <col min="2" max="2" width="1.625" style="3" customWidth="1"/>
    <col min="3" max="6" width="10.625" style="3" customWidth="1"/>
    <col min="7" max="7" width="9.50390625" style="139" customWidth="1"/>
    <col min="8" max="8" width="9.00390625" style="3" customWidth="1"/>
    <col min="9" max="9" width="20.625" style="3" customWidth="1"/>
    <col min="10" max="10" width="1.625" style="3" customWidth="1"/>
    <col min="11" max="14" width="10.625" style="3" customWidth="1"/>
    <col min="15" max="15" width="9.50390625" style="3" customWidth="1"/>
    <col min="16" max="16" width="9.00390625" style="3" customWidth="1"/>
    <col min="17" max="17" width="20.625" style="3" customWidth="1"/>
    <col min="18" max="18" width="1.625" style="3" customWidth="1"/>
    <col min="19" max="22" width="10.625" style="3" customWidth="1"/>
    <col min="23" max="23" width="9.50390625" style="3" customWidth="1"/>
    <col min="24" max="24" width="9.00390625" style="3" customWidth="1"/>
    <col min="25" max="25" width="20.625" style="3" customWidth="1"/>
    <col min="26" max="26" width="1.625" style="3" customWidth="1"/>
    <col min="27" max="30" width="10.625" style="3" customWidth="1"/>
    <col min="31" max="31" width="9.50390625" style="3" customWidth="1"/>
    <col min="32" max="32" width="9.00390625" style="3" customWidth="1"/>
    <col min="33" max="33" width="20.625" style="3" customWidth="1"/>
    <col min="34" max="34" width="1.625" style="3" customWidth="1"/>
    <col min="35" max="38" width="10.625" style="3" customWidth="1"/>
    <col min="39" max="39" width="9.50390625" style="3" customWidth="1"/>
    <col min="40" max="40" width="9.00390625" style="3" customWidth="1"/>
    <col min="41" max="41" width="20.625" style="3" customWidth="1"/>
    <col min="42" max="42" width="1.625" style="3" customWidth="1"/>
    <col min="43" max="46" width="10.625" style="3" customWidth="1"/>
    <col min="47" max="47" width="9.50390625" style="3" customWidth="1"/>
    <col min="48" max="16384" width="9.00390625" style="3" customWidth="1"/>
  </cols>
  <sheetData>
    <row r="1" spans="1:13" ht="16.5" customHeight="1">
      <c r="A1" s="23" t="s">
        <v>273</v>
      </c>
      <c r="B1" s="23"/>
      <c r="G1" s="135" t="s">
        <v>1152</v>
      </c>
      <c r="J1" s="131"/>
      <c r="K1" s="29"/>
      <c r="L1" s="29"/>
      <c r="M1" s="29"/>
    </row>
    <row r="2" spans="1:7" ht="3.75" customHeight="1" thickBot="1">
      <c r="A2" s="4"/>
      <c r="B2" s="4"/>
      <c r="C2" s="4"/>
      <c r="D2" s="4"/>
      <c r="E2" s="4"/>
      <c r="F2" s="4"/>
      <c r="G2" s="136"/>
    </row>
    <row r="3" spans="1:47" ht="18" customHeight="1">
      <c r="A3" s="403" t="s">
        <v>306</v>
      </c>
      <c r="B3" s="124"/>
      <c r="C3" s="405" t="s">
        <v>21</v>
      </c>
      <c r="D3" s="407" t="s">
        <v>482</v>
      </c>
      <c r="E3" s="408"/>
      <c r="F3" s="409"/>
      <c r="G3" s="137" t="s">
        <v>22</v>
      </c>
      <c r="I3" s="403" t="s">
        <v>306</v>
      </c>
      <c r="J3" s="124"/>
      <c r="K3" s="405" t="s">
        <v>21</v>
      </c>
      <c r="L3" s="407" t="s">
        <v>482</v>
      </c>
      <c r="M3" s="408"/>
      <c r="N3" s="409"/>
      <c r="O3" s="362" t="s">
        <v>22</v>
      </c>
      <c r="Q3" s="403" t="s">
        <v>306</v>
      </c>
      <c r="R3" s="124"/>
      <c r="S3" s="405" t="s">
        <v>21</v>
      </c>
      <c r="T3" s="407" t="s">
        <v>482</v>
      </c>
      <c r="U3" s="408"/>
      <c r="V3" s="409"/>
      <c r="W3" s="362" t="s">
        <v>22</v>
      </c>
      <c r="Y3" s="403" t="s">
        <v>306</v>
      </c>
      <c r="Z3" s="124"/>
      <c r="AA3" s="405" t="s">
        <v>21</v>
      </c>
      <c r="AB3" s="407" t="s">
        <v>482</v>
      </c>
      <c r="AC3" s="408"/>
      <c r="AD3" s="409"/>
      <c r="AE3" s="362" t="s">
        <v>22</v>
      </c>
      <c r="AG3" s="403" t="s">
        <v>306</v>
      </c>
      <c r="AH3" s="124"/>
      <c r="AI3" s="405" t="s">
        <v>21</v>
      </c>
      <c r="AJ3" s="407" t="s">
        <v>482</v>
      </c>
      <c r="AK3" s="408"/>
      <c r="AL3" s="409"/>
      <c r="AM3" s="362" t="s">
        <v>22</v>
      </c>
      <c r="AO3" s="403" t="s">
        <v>306</v>
      </c>
      <c r="AP3" s="124"/>
      <c r="AQ3" s="405" t="s">
        <v>21</v>
      </c>
      <c r="AR3" s="407" t="s">
        <v>482</v>
      </c>
      <c r="AS3" s="408"/>
      <c r="AT3" s="409"/>
      <c r="AU3" s="362" t="s">
        <v>22</v>
      </c>
    </row>
    <row r="4" spans="1:47" ht="18" customHeight="1">
      <c r="A4" s="404"/>
      <c r="B4" s="26"/>
      <c r="C4" s="406"/>
      <c r="D4" s="25" t="s">
        <v>23</v>
      </c>
      <c r="E4" s="25" t="s">
        <v>24</v>
      </c>
      <c r="F4" s="25" t="s">
        <v>25</v>
      </c>
      <c r="G4" s="138" t="s">
        <v>26</v>
      </c>
      <c r="I4" s="404"/>
      <c r="J4" s="26"/>
      <c r="K4" s="406"/>
      <c r="L4" s="25" t="s">
        <v>23</v>
      </c>
      <c r="M4" s="25" t="s">
        <v>24</v>
      </c>
      <c r="N4" s="25" t="s">
        <v>25</v>
      </c>
      <c r="O4" s="138" t="s">
        <v>26</v>
      </c>
      <c r="Q4" s="404"/>
      <c r="R4" s="26"/>
      <c r="S4" s="406"/>
      <c r="T4" s="25" t="s">
        <v>23</v>
      </c>
      <c r="U4" s="25" t="s">
        <v>24</v>
      </c>
      <c r="V4" s="25" t="s">
        <v>25</v>
      </c>
      <c r="W4" s="138" t="s">
        <v>26</v>
      </c>
      <c r="Y4" s="404"/>
      <c r="Z4" s="26"/>
      <c r="AA4" s="406"/>
      <c r="AB4" s="25" t="s">
        <v>23</v>
      </c>
      <c r="AC4" s="25" t="s">
        <v>24</v>
      </c>
      <c r="AD4" s="25" t="s">
        <v>25</v>
      </c>
      <c r="AE4" s="138" t="s">
        <v>26</v>
      </c>
      <c r="AG4" s="404"/>
      <c r="AH4" s="26"/>
      <c r="AI4" s="406"/>
      <c r="AJ4" s="25" t="s">
        <v>23</v>
      </c>
      <c r="AK4" s="25" t="s">
        <v>24</v>
      </c>
      <c r="AL4" s="25" t="s">
        <v>25</v>
      </c>
      <c r="AM4" s="138" t="s">
        <v>26</v>
      </c>
      <c r="AO4" s="404"/>
      <c r="AP4" s="26"/>
      <c r="AQ4" s="406"/>
      <c r="AR4" s="25" t="s">
        <v>23</v>
      </c>
      <c r="AS4" s="25" t="s">
        <v>24</v>
      </c>
      <c r="AT4" s="25" t="s">
        <v>25</v>
      </c>
      <c r="AU4" s="138" t="s">
        <v>26</v>
      </c>
    </row>
    <row r="5" spans="1:43" ht="9" customHeight="1">
      <c r="A5" s="28"/>
      <c r="B5" s="28"/>
      <c r="C5" s="290"/>
      <c r="I5" s="28"/>
      <c r="J5" s="28"/>
      <c r="K5" s="290"/>
      <c r="O5" s="139"/>
      <c r="S5" s="290"/>
      <c r="AA5" s="290"/>
      <c r="AI5" s="290"/>
      <c r="AQ5" s="290"/>
    </row>
    <row r="6" spans="1:47" ht="15" customHeight="1">
      <c r="A6" s="29" t="s">
        <v>307</v>
      </c>
      <c r="B6" s="29"/>
      <c r="C6" s="291">
        <v>150180</v>
      </c>
      <c r="D6" s="185">
        <v>370884</v>
      </c>
      <c r="E6" s="185">
        <v>181601</v>
      </c>
      <c r="F6" s="185">
        <v>189283</v>
      </c>
      <c r="G6" s="139">
        <f>D6/C6</f>
        <v>2.469596484218937</v>
      </c>
      <c r="I6" s="29" t="s">
        <v>66</v>
      </c>
      <c r="J6" s="29"/>
      <c r="K6" s="291">
        <v>146</v>
      </c>
      <c r="L6" s="176">
        <v>272</v>
      </c>
      <c r="M6" s="176">
        <v>129</v>
      </c>
      <c r="N6" s="176">
        <v>143</v>
      </c>
      <c r="O6" s="139">
        <f aca="true" t="shared" si="0" ref="O6:O26">L6/K6</f>
        <v>1.8630136986301369</v>
      </c>
      <c r="Q6" s="29" t="s">
        <v>564</v>
      </c>
      <c r="R6" s="29"/>
      <c r="S6" s="291">
        <v>558</v>
      </c>
      <c r="T6" s="176">
        <v>1204</v>
      </c>
      <c r="U6" s="176">
        <v>626</v>
      </c>
      <c r="V6" s="176">
        <v>578</v>
      </c>
      <c r="W6" s="139">
        <f aca="true" t="shared" si="1" ref="W6:W44">T6/S6</f>
        <v>2.1577060931899643</v>
      </c>
      <c r="Y6" s="29" t="s">
        <v>132</v>
      </c>
      <c r="Z6" s="29"/>
      <c r="AA6" s="291">
        <v>126</v>
      </c>
      <c r="AB6" s="176">
        <v>348</v>
      </c>
      <c r="AC6" s="176">
        <v>170</v>
      </c>
      <c r="AD6" s="176">
        <v>178</v>
      </c>
      <c r="AE6" s="139">
        <f aca="true" t="shared" si="2" ref="AE6:AE51">AB6/AA6</f>
        <v>2.761904761904762</v>
      </c>
      <c r="AG6" s="29" t="s">
        <v>588</v>
      </c>
      <c r="AH6" s="29"/>
      <c r="AI6" s="291">
        <v>52</v>
      </c>
      <c r="AJ6" s="176">
        <v>430</v>
      </c>
      <c r="AK6" s="176">
        <v>230</v>
      </c>
      <c r="AL6" s="176">
        <v>200</v>
      </c>
      <c r="AM6" s="139">
        <f aca="true" t="shared" si="3" ref="AM6:AM14">AJ6/AI6</f>
        <v>8.26923076923077</v>
      </c>
      <c r="AO6" s="29" t="s">
        <v>634</v>
      </c>
      <c r="AP6" s="29"/>
      <c r="AQ6" s="294">
        <v>83</v>
      </c>
      <c r="AR6" s="188">
        <v>230</v>
      </c>
      <c r="AS6" s="188">
        <v>118</v>
      </c>
      <c r="AT6" s="188">
        <v>112</v>
      </c>
      <c r="AU6" s="139">
        <f>AR6/AQ6</f>
        <v>2.7710843373493974</v>
      </c>
    </row>
    <row r="7" spans="1:47" ht="13.5" customHeight="1">
      <c r="A7" s="28"/>
      <c r="B7" s="28"/>
      <c r="C7" s="292"/>
      <c r="D7" s="176"/>
      <c r="E7" s="176"/>
      <c r="F7" s="176"/>
      <c r="I7" s="29" t="s">
        <v>67</v>
      </c>
      <c r="J7" s="29"/>
      <c r="K7" s="291">
        <v>148</v>
      </c>
      <c r="L7" s="176">
        <v>194</v>
      </c>
      <c r="M7" s="176">
        <v>105</v>
      </c>
      <c r="N7" s="176">
        <v>89</v>
      </c>
      <c r="O7" s="139">
        <f t="shared" si="0"/>
        <v>1.3108108108108107</v>
      </c>
      <c r="Q7" s="29" t="s">
        <v>565</v>
      </c>
      <c r="R7" s="29"/>
      <c r="S7" s="291">
        <v>1399</v>
      </c>
      <c r="T7" s="176">
        <v>3089</v>
      </c>
      <c r="U7" s="176">
        <v>1423</v>
      </c>
      <c r="V7" s="176">
        <v>1666</v>
      </c>
      <c r="W7" s="139">
        <f t="shared" si="1"/>
        <v>2.2080057183702646</v>
      </c>
      <c r="Y7" s="29" t="s">
        <v>133</v>
      </c>
      <c r="Z7" s="29"/>
      <c r="AA7" s="291">
        <v>984</v>
      </c>
      <c r="AB7" s="176">
        <v>2804</v>
      </c>
      <c r="AC7" s="176">
        <v>1341</v>
      </c>
      <c r="AD7" s="176">
        <v>1463</v>
      </c>
      <c r="AE7" s="139">
        <f t="shared" si="2"/>
        <v>2.8495934959349594</v>
      </c>
      <c r="AG7" s="29" t="s">
        <v>589</v>
      </c>
      <c r="AH7" s="29"/>
      <c r="AI7" s="291">
        <v>901</v>
      </c>
      <c r="AJ7" s="176">
        <v>3004</v>
      </c>
      <c r="AK7" s="176">
        <v>1447</v>
      </c>
      <c r="AL7" s="176">
        <v>1557</v>
      </c>
      <c r="AM7" s="139">
        <f t="shared" si="3"/>
        <v>3.334073251942286</v>
      </c>
      <c r="AO7" s="131" t="s">
        <v>635</v>
      </c>
      <c r="AP7" s="131"/>
      <c r="AQ7" s="294">
        <v>657</v>
      </c>
      <c r="AR7" s="188">
        <v>1626</v>
      </c>
      <c r="AS7" s="188">
        <v>785</v>
      </c>
      <c r="AT7" s="188">
        <v>841</v>
      </c>
      <c r="AU7" s="139">
        <v>2.4748858447488584</v>
      </c>
    </row>
    <row r="8" spans="1:47" ht="15" customHeight="1">
      <c r="A8" s="29" t="s">
        <v>27</v>
      </c>
      <c r="B8" s="29"/>
      <c r="C8" s="291">
        <v>85</v>
      </c>
      <c r="D8" s="176">
        <v>202</v>
      </c>
      <c r="E8" s="176">
        <v>96</v>
      </c>
      <c r="F8" s="176">
        <v>106</v>
      </c>
      <c r="G8" s="139">
        <f>D8/C8</f>
        <v>2.376470588235294</v>
      </c>
      <c r="I8" s="29" t="s">
        <v>68</v>
      </c>
      <c r="J8" s="29"/>
      <c r="K8" s="291">
        <v>377</v>
      </c>
      <c r="L8" s="176">
        <v>804</v>
      </c>
      <c r="M8" s="176">
        <v>383</v>
      </c>
      <c r="N8" s="176">
        <v>421</v>
      </c>
      <c r="O8" s="139">
        <f t="shared" si="0"/>
        <v>2.13262599469496</v>
      </c>
      <c r="Q8" s="29" t="s">
        <v>566</v>
      </c>
      <c r="R8" s="29"/>
      <c r="S8" s="291">
        <v>568</v>
      </c>
      <c r="T8" s="176">
        <v>1421</v>
      </c>
      <c r="U8" s="176">
        <v>666</v>
      </c>
      <c r="V8" s="176">
        <v>755</v>
      </c>
      <c r="W8" s="139">
        <f t="shared" si="1"/>
        <v>2.5017605633802815</v>
      </c>
      <c r="Y8" s="29" t="s">
        <v>134</v>
      </c>
      <c r="Z8" s="29"/>
      <c r="AA8" s="291">
        <v>334</v>
      </c>
      <c r="AB8" s="176">
        <v>890</v>
      </c>
      <c r="AC8" s="176">
        <v>424</v>
      </c>
      <c r="AD8" s="176">
        <v>466</v>
      </c>
      <c r="AE8" s="139">
        <f t="shared" si="2"/>
        <v>2.6646706586826348</v>
      </c>
      <c r="AG8" s="29" t="s">
        <v>590</v>
      </c>
      <c r="AH8" s="29"/>
      <c r="AI8" s="291">
        <v>322</v>
      </c>
      <c r="AJ8" s="176">
        <v>953</v>
      </c>
      <c r="AK8" s="176">
        <v>469</v>
      </c>
      <c r="AL8" s="176">
        <v>484</v>
      </c>
      <c r="AM8" s="139">
        <f t="shared" si="3"/>
        <v>2.959627329192547</v>
      </c>
      <c r="AO8" s="29" t="s">
        <v>636</v>
      </c>
      <c r="AP8" s="29"/>
      <c r="AQ8" s="294">
        <v>1068</v>
      </c>
      <c r="AR8" s="188">
        <v>2690</v>
      </c>
      <c r="AS8" s="188">
        <v>1312</v>
      </c>
      <c r="AT8" s="188">
        <v>1378</v>
      </c>
      <c r="AU8" s="139">
        <v>2.5187265917602994</v>
      </c>
    </row>
    <row r="9" spans="1:47" ht="15" customHeight="1">
      <c r="A9" s="29" t="s">
        <v>28</v>
      </c>
      <c r="B9" s="29"/>
      <c r="C9" s="291">
        <v>193</v>
      </c>
      <c r="D9" s="176">
        <v>387</v>
      </c>
      <c r="E9" s="176">
        <v>184</v>
      </c>
      <c r="F9" s="176">
        <v>203</v>
      </c>
      <c r="G9" s="139">
        <f aca="true" t="shared" si="4" ref="G9:G51">D9/C9</f>
        <v>2.005181347150259</v>
      </c>
      <c r="I9" s="29" t="s">
        <v>69</v>
      </c>
      <c r="J9" s="29"/>
      <c r="K9" s="291">
        <v>192</v>
      </c>
      <c r="L9" s="176">
        <v>377</v>
      </c>
      <c r="M9" s="176">
        <v>162</v>
      </c>
      <c r="N9" s="176">
        <v>215</v>
      </c>
      <c r="O9" s="139">
        <f t="shared" si="0"/>
        <v>1.9635416666666667</v>
      </c>
      <c r="Q9" s="29" t="s">
        <v>567</v>
      </c>
      <c r="R9" s="29"/>
      <c r="S9" s="291">
        <v>685</v>
      </c>
      <c r="T9" s="176">
        <v>1512</v>
      </c>
      <c r="U9" s="176">
        <v>754</v>
      </c>
      <c r="V9" s="176">
        <v>758</v>
      </c>
      <c r="W9" s="139">
        <f t="shared" si="1"/>
        <v>2.2072992700729928</v>
      </c>
      <c r="Y9" s="29" t="s">
        <v>135</v>
      </c>
      <c r="Z9" s="29"/>
      <c r="AA9" s="291">
        <v>372</v>
      </c>
      <c r="AB9" s="176">
        <v>1007</v>
      </c>
      <c r="AC9" s="176">
        <v>508</v>
      </c>
      <c r="AD9" s="176">
        <v>499</v>
      </c>
      <c r="AE9" s="139">
        <f t="shared" si="2"/>
        <v>2.706989247311828</v>
      </c>
      <c r="AG9" s="29" t="s">
        <v>591</v>
      </c>
      <c r="AH9" s="29"/>
      <c r="AI9" s="291">
        <v>1099</v>
      </c>
      <c r="AJ9" s="176">
        <v>3311</v>
      </c>
      <c r="AK9" s="176">
        <v>1546</v>
      </c>
      <c r="AL9" s="176">
        <v>1765</v>
      </c>
      <c r="AM9" s="139">
        <f t="shared" si="3"/>
        <v>3.0127388535031847</v>
      </c>
      <c r="AO9" s="29" t="s">
        <v>637</v>
      </c>
      <c r="AP9" s="29"/>
      <c r="AQ9" s="294">
        <v>216</v>
      </c>
      <c r="AR9" s="188">
        <v>610</v>
      </c>
      <c r="AS9" s="188">
        <v>299</v>
      </c>
      <c r="AT9" s="188">
        <v>311</v>
      </c>
      <c r="AU9" s="139">
        <v>2.824074074074074</v>
      </c>
    </row>
    <row r="10" spans="1:47" ht="15" customHeight="1">
      <c r="A10" s="29" t="s">
        <v>29</v>
      </c>
      <c r="B10" s="29"/>
      <c r="C10" s="291">
        <v>515</v>
      </c>
      <c r="D10" s="176">
        <v>959</v>
      </c>
      <c r="E10" s="176">
        <v>470</v>
      </c>
      <c r="F10" s="176">
        <v>489</v>
      </c>
      <c r="G10" s="139">
        <f t="shared" si="4"/>
        <v>1.862135922330097</v>
      </c>
      <c r="I10" s="29" t="s">
        <v>70</v>
      </c>
      <c r="J10" s="29"/>
      <c r="K10" s="291">
        <v>96</v>
      </c>
      <c r="L10" s="176">
        <v>193</v>
      </c>
      <c r="M10" s="176">
        <v>92</v>
      </c>
      <c r="N10" s="176">
        <v>101</v>
      </c>
      <c r="O10" s="139">
        <f t="shared" si="0"/>
        <v>2.0104166666666665</v>
      </c>
      <c r="Q10" s="29" t="s">
        <v>101</v>
      </c>
      <c r="R10" s="29"/>
      <c r="S10" s="291">
        <v>800</v>
      </c>
      <c r="T10" s="176">
        <v>1856</v>
      </c>
      <c r="U10" s="176">
        <v>913</v>
      </c>
      <c r="V10" s="176">
        <v>943</v>
      </c>
      <c r="W10" s="139">
        <f t="shared" si="1"/>
        <v>2.32</v>
      </c>
      <c r="Y10" s="29" t="s">
        <v>136</v>
      </c>
      <c r="Z10" s="29"/>
      <c r="AA10" s="291">
        <v>229</v>
      </c>
      <c r="AB10" s="176">
        <v>650</v>
      </c>
      <c r="AC10" s="176">
        <v>319</v>
      </c>
      <c r="AD10" s="176">
        <v>331</v>
      </c>
      <c r="AE10" s="139">
        <f t="shared" si="2"/>
        <v>2.8384279475982535</v>
      </c>
      <c r="AG10" s="29" t="s">
        <v>592</v>
      </c>
      <c r="AH10" s="29"/>
      <c r="AI10" s="291">
        <v>708</v>
      </c>
      <c r="AJ10" s="176">
        <v>1981</v>
      </c>
      <c r="AK10" s="176">
        <v>969</v>
      </c>
      <c r="AL10" s="176">
        <v>1012</v>
      </c>
      <c r="AM10" s="139">
        <f t="shared" si="3"/>
        <v>2.7980225988700567</v>
      </c>
      <c r="AO10" s="29" t="s">
        <v>638</v>
      </c>
      <c r="AP10" s="29"/>
      <c r="AQ10" s="292">
        <v>921</v>
      </c>
      <c r="AR10" s="177">
        <v>2559</v>
      </c>
      <c r="AS10" s="177">
        <v>1251</v>
      </c>
      <c r="AT10" s="177">
        <v>1308</v>
      </c>
      <c r="AU10" s="139">
        <v>2.778501628664495</v>
      </c>
    </row>
    <row r="11" spans="1:47" ht="15" customHeight="1">
      <c r="A11" s="29" t="s">
        <v>30</v>
      </c>
      <c r="B11" s="29"/>
      <c r="C11" s="291">
        <v>621</v>
      </c>
      <c r="D11" s="176">
        <v>1255</v>
      </c>
      <c r="E11" s="176">
        <v>622</v>
      </c>
      <c r="F11" s="176">
        <v>633</v>
      </c>
      <c r="G11" s="139">
        <f t="shared" si="4"/>
        <v>2.0209339774557167</v>
      </c>
      <c r="I11" s="29" t="s">
        <v>71</v>
      </c>
      <c r="J11" s="29"/>
      <c r="K11" s="291">
        <v>78</v>
      </c>
      <c r="L11" s="176">
        <v>161</v>
      </c>
      <c r="M11" s="176">
        <v>71</v>
      </c>
      <c r="N11" s="176">
        <v>90</v>
      </c>
      <c r="O11" s="139">
        <f t="shared" si="0"/>
        <v>2.0641025641025643</v>
      </c>
      <c r="Q11" s="29" t="s">
        <v>102</v>
      </c>
      <c r="R11" s="29"/>
      <c r="S11" s="291">
        <v>554</v>
      </c>
      <c r="T11" s="176">
        <v>1159</v>
      </c>
      <c r="U11" s="176">
        <v>611</v>
      </c>
      <c r="V11" s="176">
        <v>548</v>
      </c>
      <c r="W11" s="139">
        <f t="shared" si="1"/>
        <v>2.092057761732852</v>
      </c>
      <c r="Y11" s="29" t="s">
        <v>137</v>
      </c>
      <c r="Z11" s="29"/>
      <c r="AA11" s="291">
        <v>1254</v>
      </c>
      <c r="AB11" s="176">
        <v>2854</v>
      </c>
      <c r="AC11" s="176">
        <v>1436</v>
      </c>
      <c r="AD11" s="176">
        <v>1418</v>
      </c>
      <c r="AE11" s="139">
        <f t="shared" si="2"/>
        <v>2.2759170653907494</v>
      </c>
      <c r="AG11" s="29" t="s">
        <v>593</v>
      </c>
      <c r="AH11" s="29"/>
      <c r="AI11" s="291">
        <v>301</v>
      </c>
      <c r="AJ11" s="176">
        <v>950</v>
      </c>
      <c r="AK11" s="176">
        <v>470</v>
      </c>
      <c r="AL11" s="176">
        <v>480</v>
      </c>
      <c r="AM11" s="139">
        <f t="shared" si="3"/>
        <v>3.1561461794019934</v>
      </c>
      <c r="AO11" s="29" t="s">
        <v>639</v>
      </c>
      <c r="AP11" s="29"/>
      <c r="AQ11" s="294">
        <v>133</v>
      </c>
      <c r="AR11" s="188">
        <v>388</v>
      </c>
      <c r="AS11" s="188">
        <v>194</v>
      </c>
      <c r="AT11" s="188">
        <v>194</v>
      </c>
      <c r="AU11" s="139">
        <v>2.917293233082707</v>
      </c>
    </row>
    <row r="12" spans="1:47" ht="15" customHeight="1">
      <c r="A12" s="29" t="s">
        <v>547</v>
      </c>
      <c r="B12" s="29"/>
      <c r="C12" s="291">
        <v>369</v>
      </c>
      <c r="D12" s="176">
        <v>703</v>
      </c>
      <c r="E12" s="176">
        <v>353</v>
      </c>
      <c r="F12" s="176">
        <v>350</v>
      </c>
      <c r="G12" s="139">
        <f t="shared" si="4"/>
        <v>1.905149051490515</v>
      </c>
      <c r="I12" s="29" t="s">
        <v>72</v>
      </c>
      <c r="J12" s="29"/>
      <c r="K12" s="291">
        <v>37</v>
      </c>
      <c r="L12" s="176">
        <v>76</v>
      </c>
      <c r="M12" s="176">
        <v>42</v>
      </c>
      <c r="N12" s="176">
        <v>34</v>
      </c>
      <c r="O12" s="139">
        <f t="shared" si="0"/>
        <v>2.054054054054054</v>
      </c>
      <c r="Q12" s="29" t="s">
        <v>103</v>
      </c>
      <c r="R12" s="29"/>
      <c r="S12" s="291">
        <v>717</v>
      </c>
      <c r="T12" s="176">
        <v>1754</v>
      </c>
      <c r="U12" s="176">
        <v>826</v>
      </c>
      <c r="V12" s="176">
        <v>928</v>
      </c>
      <c r="W12" s="139">
        <f t="shared" si="1"/>
        <v>2.4463040446304043</v>
      </c>
      <c r="Y12" s="29" t="s">
        <v>138</v>
      </c>
      <c r="Z12" s="29"/>
      <c r="AA12" s="291">
        <v>266</v>
      </c>
      <c r="AB12" s="176">
        <v>755</v>
      </c>
      <c r="AC12" s="176">
        <v>364</v>
      </c>
      <c r="AD12" s="176">
        <v>391</v>
      </c>
      <c r="AE12" s="139">
        <f t="shared" si="2"/>
        <v>2.838345864661654</v>
      </c>
      <c r="AG12" s="29" t="s">
        <v>594</v>
      </c>
      <c r="AH12" s="29"/>
      <c r="AI12" s="291">
        <v>187</v>
      </c>
      <c r="AJ12" s="176">
        <v>489</v>
      </c>
      <c r="AK12" s="176">
        <v>258</v>
      </c>
      <c r="AL12" s="176">
        <v>231</v>
      </c>
      <c r="AM12" s="139">
        <f t="shared" si="3"/>
        <v>2.6149732620320854</v>
      </c>
      <c r="AO12" s="29" t="s">
        <v>640</v>
      </c>
      <c r="AP12" s="29"/>
      <c r="AQ12" s="294">
        <v>186</v>
      </c>
      <c r="AR12" s="188">
        <v>515</v>
      </c>
      <c r="AS12" s="188">
        <v>266</v>
      </c>
      <c r="AT12" s="188">
        <v>249</v>
      </c>
      <c r="AU12" s="139">
        <v>2.7688172043010755</v>
      </c>
    </row>
    <row r="13" spans="1:47" ht="15" customHeight="1">
      <c r="A13" s="29" t="s">
        <v>31</v>
      </c>
      <c r="B13" s="29"/>
      <c r="C13" s="291">
        <v>250</v>
      </c>
      <c r="D13" s="176">
        <v>453</v>
      </c>
      <c r="E13" s="176">
        <v>223</v>
      </c>
      <c r="F13" s="176">
        <v>230</v>
      </c>
      <c r="G13" s="139">
        <f t="shared" si="4"/>
        <v>1.812</v>
      </c>
      <c r="I13" s="29" t="s">
        <v>73</v>
      </c>
      <c r="J13" s="29"/>
      <c r="K13" s="291">
        <v>35</v>
      </c>
      <c r="L13" s="176">
        <v>82</v>
      </c>
      <c r="M13" s="176">
        <v>44</v>
      </c>
      <c r="N13" s="176">
        <v>38</v>
      </c>
      <c r="O13" s="139">
        <f t="shared" si="0"/>
        <v>2.342857142857143</v>
      </c>
      <c r="Q13" s="29" t="s">
        <v>104</v>
      </c>
      <c r="R13" s="29"/>
      <c r="S13" s="291">
        <v>407</v>
      </c>
      <c r="T13" s="176">
        <v>1115</v>
      </c>
      <c r="U13" s="176">
        <v>535</v>
      </c>
      <c r="V13" s="176">
        <v>580</v>
      </c>
      <c r="W13" s="139">
        <f t="shared" si="1"/>
        <v>2.7395577395577395</v>
      </c>
      <c r="Y13" s="29" t="s">
        <v>139</v>
      </c>
      <c r="Z13" s="29"/>
      <c r="AA13" s="291">
        <v>564</v>
      </c>
      <c r="AB13" s="176">
        <v>1646</v>
      </c>
      <c r="AC13" s="176">
        <v>812</v>
      </c>
      <c r="AD13" s="176">
        <v>834</v>
      </c>
      <c r="AE13" s="139">
        <f t="shared" si="2"/>
        <v>2.9184397163120566</v>
      </c>
      <c r="AG13" s="29" t="s">
        <v>595</v>
      </c>
      <c r="AH13" s="29"/>
      <c r="AI13" s="291">
        <v>131</v>
      </c>
      <c r="AJ13" s="176">
        <v>407</v>
      </c>
      <c r="AK13" s="176">
        <v>194</v>
      </c>
      <c r="AL13" s="176">
        <v>213</v>
      </c>
      <c r="AM13" s="139">
        <f t="shared" si="3"/>
        <v>3.1068702290076335</v>
      </c>
      <c r="AO13" s="29" t="s">
        <v>641</v>
      </c>
      <c r="AP13" s="29"/>
      <c r="AQ13" s="294">
        <v>458</v>
      </c>
      <c r="AR13" s="188">
        <v>1239</v>
      </c>
      <c r="AS13" s="188">
        <v>635</v>
      </c>
      <c r="AT13" s="188">
        <v>604</v>
      </c>
      <c r="AU13" s="139">
        <v>2.7052401746724892</v>
      </c>
    </row>
    <row r="14" spans="1:47" ht="15" customHeight="1">
      <c r="A14" s="29" t="s">
        <v>32</v>
      </c>
      <c r="B14" s="29"/>
      <c r="C14" s="291">
        <v>109</v>
      </c>
      <c r="D14" s="176">
        <v>232</v>
      </c>
      <c r="E14" s="176">
        <v>112</v>
      </c>
      <c r="F14" s="176">
        <v>120</v>
      </c>
      <c r="G14" s="139">
        <f t="shared" si="4"/>
        <v>2.128440366972477</v>
      </c>
      <c r="I14" s="29" t="s">
        <v>74</v>
      </c>
      <c r="J14" s="29"/>
      <c r="K14" s="291">
        <v>99</v>
      </c>
      <c r="L14" s="176">
        <v>168</v>
      </c>
      <c r="M14" s="176">
        <v>93</v>
      </c>
      <c r="N14" s="176">
        <v>75</v>
      </c>
      <c r="O14" s="139">
        <f t="shared" si="0"/>
        <v>1.696969696969697</v>
      </c>
      <c r="Q14" s="29" t="s">
        <v>105</v>
      </c>
      <c r="R14" s="29"/>
      <c r="S14" s="291">
        <v>3107</v>
      </c>
      <c r="T14" s="176">
        <v>5765</v>
      </c>
      <c r="U14" s="176">
        <v>3116</v>
      </c>
      <c r="V14" s="176">
        <v>2649</v>
      </c>
      <c r="W14" s="139">
        <f t="shared" si="1"/>
        <v>1.855487608625684</v>
      </c>
      <c r="Y14" s="29" t="s">
        <v>140</v>
      </c>
      <c r="Z14" s="29"/>
      <c r="AA14" s="291">
        <v>449</v>
      </c>
      <c r="AB14" s="176">
        <v>1110</v>
      </c>
      <c r="AC14" s="176">
        <v>545</v>
      </c>
      <c r="AD14" s="176">
        <v>565</v>
      </c>
      <c r="AE14" s="139">
        <f t="shared" si="2"/>
        <v>2.472160356347439</v>
      </c>
      <c r="AG14" s="29" t="s">
        <v>596</v>
      </c>
      <c r="AH14" s="29"/>
      <c r="AI14" s="291">
        <v>364</v>
      </c>
      <c r="AJ14" s="176">
        <v>994</v>
      </c>
      <c r="AK14" s="176">
        <v>475</v>
      </c>
      <c r="AL14" s="176">
        <v>519</v>
      </c>
      <c r="AM14" s="139">
        <f t="shared" si="3"/>
        <v>2.730769230769231</v>
      </c>
      <c r="AO14" s="29" t="s">
        <v>642</v>
      </c>
      <c r="AP14" s="29"/>
      <c r="AQ14" s="294">
        <v>234</v>
      </c>
      <c r="AR14" s="188">
        <v>589</v>
      </c>
      <c r="AS14" s="188">
        <v>300</v>
      </c>
      <c r="AT14" s="188">
        <v>289</v>
      </c>
      <c r="AU14" s="139">
        <v>2.517094017094017</v>
      </c>
    </row>
    <row r="15" spans="1:47" ht="15" customHeight="1">
      <c r="A15" s="29" t="s">
        <v>33</v>
      </c>
      <c r="B15" s="29"/>
      <c r="C15" s="291">
        <v>605</v>
      </c>
      <c r="D15" s="176">
        <v>1175</v>
      </c>
      <c r="E15" s="176">
        <v>568</v>
      </c>
      <c r="F15" s="176">
        <v>607</v>
      </c>
      <c r="G15" s="139">
        <f t="shared" si="4"/>
        <v>1.9421487603305785</v>
      </c>
      <c r="I15" s="29" t="s">
        <v>75</v>
      </c>
      <c r="J15" s="29"/>
      <c r="K15" s="291">
        <v>233</v>
      </c>
      <c r="L15" s="176">
        <v>533</v>
      </c>
      <c r="M15" s="176">
        <v>247</v>
      </c>
      <c r="N15" s="176">
        <v>286</v>
      </c>
      <c r="O15" s="139">
        <f t="shared" si="0"/>
        <v>2.2875536480686693</v>
      </c>
      <c r="Q15" s="29" t="s">
        <v>106</v>
      </c>
      <c r="R15" s="29"/>
      <c r="S15" s="291">
        <v>2216</v>
      </c>
      <c r="T15" s="176">
        <v>4594</v>
      </c>
      <c r="U15" s="176">
        <v>2326</v>
      </c>
      <c r="V15" s="176">
        <v>2268</v>
      </c>
      <c r="W15" s="139">
        <f t="shared" si="1"/>
        <v>2.0731046931407944</v>
      </c>
      <c r="Y15" s="29" t="s">
        <v>141</v>
      </c>
      <c r="Z15" s="29"/>
      <c r="AA15" s="291">
        <v>259</v>
      </c>
      <c r="AB15" s="176">
        <v>625</v>
      </c>
      <c r="AC15" s="176">
        <v>281</v>
      </c>
      <c r="AD15" s="176">
        <v>344</v>
      </c>
      <c r="AE15" s="139">
        <f t="shared" si="2"/>
        <v>2.413127413127413</v>
      </c>
      <c r="AG15" s="29" t="s">
        <v>597</v>
      </c>
      <c r="AH15" s="29"/>
      <c r="AI15" s="293" t="s">
        <v>406</v>
      </c>
      <c r="AJ15" s="186" t="s">
        <v>406</v>
      </c>
      <c r="AK15" s="186" t="s">
        <v>406</v>
      </c>
      <c r="AL15" s="186" t="s">
        <v>406</v>
      </c>
      <c r="AM15" s="135" t="s">
        <v>406</v>
      </c>
      <c r="AO15" s="29" t="s">
        <v>643</v>
      </c>
      <c r="AP15" s="29"/>
      <c r="AQ15" s="294">
        <v>549</v>
      </c>
      <c r="AR15" s="188">
        <v>1504</v>
      </c>
      <c r="AS15" s="188">
        <v>754</v>
      </c>
      <c r="AT15" s="188">
        <v>750</v>
      </c>
      <c r="AU15" s="139">
        <v>2.7395264116575593</v>
      </c>
    </row>
    <row r="16" spans="1:47" ht="15" customHeight="1">
      <c r="A16" s="29" t="s">
        <v>34</v>
      </c>
      <c r="B16" s="29"/>
      <c r="C16" s="291">
        <v>17</v>
      </c>
      <c r="D16" s="176">
        <v>28</v>
      </c>
      <c r="E16" s="176">
        <v>13</v>
      </c>
      <c r="F16" s="176">
        <v>15</v>
      </c>
      <c r="G16" s="139">
        <f t="shared" si="4"/>
        <v>1.6470588235294117</v>
      </c>
      <c r="I16" s="29" t="s">
        <v>76</v>
      </c>
      <c r="J16" s="29"/>
      <c r="K16" s="291">
        <v>325</v>
      </c>
      <c r="L16" s="176">
        <v>638</v>
      </c>
      <c r="M16" s="176">
        <v>310</v>
      </c>
      <c r="N16" s="176">
        <v>328</v>
      </c>
      <c r="O16" s="139">
        <f t="shared" si="0"/>
        <v>1.9630769230769232</v>
      </c>
      <c r="Q16" s="29" t="s">
        <v>107</v>
      </c>
      <c r="R16" s="29"/>
      <c r="S16" s="291">
        <v>1647</v>
      </c>
      <c r="T16" s="176">
        <v>3271</v>
      </c>
      <c r="U16" s="176">
        <v>1700</v>
      </c>
      <c r="V16" s="176">
        <v>1571</v>
      </c>
      <c r="W16" s="139">
        <f t="shared" si="1"/>
        <v>1.9860352155434122</v>
      </c>
      <c r="Y16" s="29" t="s">
        <v>142</v>
      </c>
      <c r="Z16" s="29"/>
      <c r="AA16" s="291">
        <v>500</v>
      </c>
      <c r="AB16" s="176">
        <v>1470</v>
      </c>
      <c r="AC16" s="176">
        <v>675</v>
      </c>
      <c r="AD16" s="176">
        <v>795</v>
      </c>
      <c r="AE16" s="139">
        <f t="shared" si="2"/>
        <v>2.94</v>
      </c>
      <c r="AG16" s="29" t="s">
        <v>598</v>
      </c>
      <c r="AH16" s="29"/>
      <c r="AI16" s="291">
        <v>866</v>
      </c>
      <c r="AJ16" s="176">
        <v>2547</v>
      </c>
      <c r="AK16" s="176">
        <v>1245</v>
      </c>
      <c r="AL16" s="176">
        <v>1302</v>
      </c>
      <c r="AM16" s="139">
        <f>AJ16/AI16</f>
        <v>2.941108545034642</v>
      </c>
      <c r="AO16" s="29" t="s">
        <v>644</v>
      </c>
      <c r="AP16" s="29"/>
      <c r="AQ16" s="294">
        <v>385</v>
      </c>
      <c r="AR16" s="188">
        <v>1100</v>
      </c>
      <c r="AS16" s="188">
        <v>537</v>
      </c>
      <c r="AT16" s="188">
        <v>563</v>
      </c>
      <c r="AU16" s="139">
        <v>2.857142857142857</v>
      </c>
    </row>
    <row r="17" spans="1:47" ht="15" customHeight="1">
      <c r="A17" s="29" t="s">
        <v>35</v>
      </c>
      <c r="B17" s="29"/>
      <c r="C17" s="291">
        <v>41</v>
      </c>
      <c r="D17" s="176">
        <v>94</v>
      </c>
      <c r="E17" s="176">
        <v>43</v>
      </c>
      <c r="F17" s="176">
        <v>51</v>
      </c>
      <c r="G17" s="139">
        <f t="shared" si="4"/>
        <v>2.292682926829268</v>
      </c>
      <c r="I17" s="29" t="s">
        <v>77</v>
      </c>
      <c r="J17" s="29"/>
      <c r="K17" s="291">
        <v>149</v>
      </c>
      <c r="L17" s="176">
        <v>320</v>
      </c>
      <c r="M17" s="176">
        <v>155</v>
      </c>
      <c r="N17" s="176">
        <v>165</v>
      </c>
      <c r="O17" s="139">
        <f t="shared" si="0"/>
        <v>2.1476510067114094</v>
      </c>
      <c r="Q17" s="29" t="s">
        <v>108</v>
      </c>
      <c r="R17" s="29"/>
      <c r="S17" s="291">
        <v>1413</v>
      </c>
      <c r="T17" s="176">
        <v>3137</v>
      </c>
      <c r="U17" s="176">
        <v>1586</v>
      </c>
      <c r="V17" s="176">
        <v>1551</v>
      </c>
      <c r="W17" s="139">
        <f t="shared" si="1"/>
        <v>2.2200990799716913</v>
      </c>
      <c r="Y17" s="29" t="s">
        <v>143</v>
      </c>
      <c r="Z17" s="29"/>
      <c r="AA17" s="291">
        <v>306</v>
      </c>
      <c r="AB17" s="176">
        <v>867</v>
      </c>
      <c r="AC17" s="176">
        <v>431</v>
      </c>
      <c r="AD17" s="176">
        <v>436</v>
      </c>
      <c r="AE17" s="139">
        <f t="shared" si="2"/>
        <v>2.8333333333333335</v>
      </c>
      <c r="AG17" s="29" t="s">
        <v>599</v>
      </c>
      <c r="AH17" s="29"/>
      <c r="AI17" s="291">
        <v>1353</v>
      </c>
      <c r="AJ17" s="176">
        <v>3640</v>
      </c>
      <c r="AK17" s="176">
        <v>1769</v>
      </c>
      <c r="AL17" s="176">
        <v>1871</v>
      </c>
      <c r="AM17" s="139">
        <f>AJ17/AI17</f>
        <v>2.690317812269032</v>
      </c>
      <c r="AO17" s="361" t="s">
        <v>1142</v>
      </c>
      <c r="AP17" s="29"/>
      <c r="AQ17" s="294">
        <v>84</v>
      </c>
      <c r="AR17" s="188">
        <v>289</v>
      </c>
      <c r="AS17" s="188">
        <v>142</v>
      </c>
      <c r="AT17" s="188">
        <v>147</v>
      </c>
      <c r="AU17" s="139">
        <v>3.4404761904761907</v>
      </c>
    </row>
    <row r="18" spans="1:47" ht="15" customHeight="1">
      <c r="A18" s="29" t="s">
        <v>36</v>
      </c>
      <c r="B18" s="29"/>
      <c r="C18" s="291">
        <v>191</v>
      </c>
      <c r="D18" s="176">
        <v>474</v>
      </c>
      <c r="E18" s="176">
        <v>212</v>
      </c>
      <c r="F18" s="176">
        <v>262</v>
      </c>
      <c r="G18" s="139">
        <f t="shared" si="4"/>
        <v>2.481675392670157</v>
      </c>
      <c r="I18" s="29" t="s">
        <v>78</v>
      </c>
      <c r="J18" s="29"/>
      <c r="K18" s="291">
        <v>214</v>
      </c>
      <c r="L18" s="176">
        <v>552</v>
      </c>
      <c r="M18" s="176">
        <v>264</v>
      </c>
      <c r="N18" s="176">
        <v>288</v>
      </c>
      <c r="O18" s="139">
        <f t="shared" si="0"/>
        <v>2.5794392523364484</v>
      </c>
      <c r="Q18" s="29" t="s">
        <v>568</v>
      </c>
      <c r="R18" s="29"/>
      <c r="S18" s="291">
        <v>252</v>
      </c>
      <c r="T18" s="176">
        <v>419</v>
      </c>
      <c r="U18" s="176">
        <v>224</v>
      </c>
      <c r="V18" s="176">
        <v>195</v>
      </c>
      <c r="W18" s="139">
        <f t="shared" si="1"/>
        <v>1.6626984126984128</v>
      </c>
      <c r="Y18" s="29" t="s">
        <v>144</v>
      </c>
      <c r="Z18" s="29"/>
      <c r="AA18" s="291">
        <v>181</v>
      </c>
      <c r="AB18" s="176">
        <v>542</v>
      </c>
      <c r="AC18" s="176">
        <v>257</v>
      </c>
      <c r="AD18" s="176">
        <v>285</v>
      </c>
      <c r="AE18" s="139">
        <f t="shared" si="2"/>
        <v>2.994475138121547</v>
      </c>
      <c r="AG18" s="29" t="s">
        <v>600</v>
      </c>
      <c r="AH18" s="29"/>
      <c r="AI18" s="291">
        <v>3124</v>
      </c>
      <c r="AJ18" s="176">
        <v>8496</v>
      </c>
      <c r="AK18" s="176">
        <v>4160</v>
      </c>
      <c r="AL18" s="176">
        <v>4336</v>
      </c>
      <c r="AM18" s="139">
        <f>AJ18/AI18</f>
        <v>2.7195902688860434</v>
      </c>
      <c r="AO18" s="29" t="s">
        <v>645</v>
      </c>
      <c r="AP18" s="131"/>
      <c r="AQ18" s="294">
        <v>39</v>
      </c>
      <c r="AR18" s="188">
        <v>112</v>
      </c>
      <c r="AS18" s="188">
        <v>57</v>
      </c>
      <c r="AT18" s="188">
        <v>55</v>
      </c>
      <c r="AU18" s="139">
        <v>2.871794871794872</v>
      </c>
    </row>
    <row r="19" spans="1:47" ht="15" customHeight="1">
      <c r="A19" s="29" t="s">
        <v>37</v>
      </c>
      <c r="B19" s="29"/>
      <c r="C19" s="291">
        <v>77</v>
      </c>
      <c r="D19" s="176">
        <v>126</v>
      </c>
      <c r="E19" s="176">
        <v>70</v>
      </c>
      <c r="F19" s="176">
        <v>56</v>
      </c>
      <c r="G19" s="139">
        <f t="shared" si="4"/>
        <v>1.6363636363636365</v>
      </c>
      <c r="I19" s="29" t="s">
        <v>79</v>
      </c>
      <c r="J19" s="29"/>
      <c r="K19" s="291">
        <v>3450</v>
      </c>
      <c r="L19" s="176">
        <v>7638</v>
      </c>
      <c r="M19" s="176">
        <v>3786</v>
      </c>
      <c r="N19" s="176">
        <v>3852</v>
      </c>
      <c r="O19" s="139">
        <f t="shared" si="0"/>
        <v>2.213913043478261</v>
      </c>
      <c r="Q19" s="29" t="s">
        <v>569</v>
      </c>
      <c r="R19" s="29"/>
      <c r="S19" s="291">
        <v>134</v>
      </c>
      <c r="T19" s="176">
        <v>245</v>
      </c>
      <c r="U19" s="176">
        <v>133</v>
      </c>
      <c r="V19" s="176">
        <v>112</v>
      </c>
      <c r="W19" s="139">
        <f t="shared" si="1"/>
        <v>1.828358208955224</v>
      </c>
      <c r="Y19" s="29" t="s">
        <v>579</v>
      </c>
      <c r="Z19" s="29"/>
      <c r="AA19" s="291">
        <v>566</v>
      </c>
      <c r="AB19" s="187">
        <v>1376</v>
      </c>
      <c r="AC19" s="187">
        <v>631</v>
      </c>
      <c r="AD19" s="187">
        <v>745</v>
      </c>
      <c r="AE19" s="139">
        <f t="shared" si="2"/>
        <v>2.431095406360424</v>
      </c>
      <c r="AG19" s="29" t="s">
        <v>601</v>
      </c>
      <c r="AH19" s="29"/>
      <c r="AI19" s="291">
        <v>1414</v>
      </c>
      <c r="AJ19" s="176">
        <v>4152</v>
      </c>
      <c r="AK19" s="176">
        <v>1963</v>
      </c>
      <c r="AL19" s="176">
        <v>2189</v>
      </c>
      <c r="AM19" s="139">
        <f>AJ19/AI19</f>
        <v>2.9363507779349365</v>
      </c>
      <c r="AO19" s="131" t="s">
        <v>646</v>
      </c>
      <c r="AP19" s="29"/>
      <c r="AQ19" s="294">
        <v>275</v>
      </c>
      <c r="AR19" s="188">
        <v>812</v>
      </c>
      <c r="AS19" s="188">
        <v>408</v>
      </c>
      <c r="AT19" s="188">
        <v>404</v>
      </c>
      <c r="AU19" s="139">
        <v>2.9527272727272726</v>
      </c>
    </row>
    <row r="20" spans="1:47" ht="15" customHeight="1">
      <c r="A20" s="29" t="s">
        <v>38</v>
      </c>
      <c r="B20" s="29"/>
      <c r="C20" s="291">
        <v>101</v>
      </c>
      <c r="D20" s="176">
        <v>209</v>
      </c>
      <c r="E20" s="176">
        <v>98</v>
      </c>
      <c r="F20" s="176">
        <v>111</v>
      </c>
      <c r="G20" s="139">
        <f t="shared" si="4"/>
        <v>2.0693069306930694</v>
      </c>
      <c r="I20" s="29" t="s">
        <v>81</v>
      </c>
      <c r="J20" s="29"/>
      <c r="K20" s="291">
        <v>163</v>
      </c>
      <c r="L20" s="176">
        <v>385</v>
      </c>
      <c r="M20" s="176">
        <v>180</v>
      </c>
      <c r="N20" s="176">
        <v>205</v>
      </c>
      <c r="O20" s="139">
        <f t="shared" si="0"/>
        <v>2.361963190184049</v>
      </c>
      <c r="Q20" s="29" t="s">
        <v>570</v>
      </c>
      <c r="R20" s="29"/>
      <c r="S20" s="291">
        <v>134</v>
      </c>
      <c r="T20" s="176">
        <v>265</v>
      </c>
      <c r="U20" s="176">
        <v>143</v>
      </c>
      <c r="V20" s="176">
        <v>122</v>
      </c>
      <c r="W20" s="139">
        <f t="shared" si="1"/>
        <v>1.9776119402985075</v>
      </c>
      <c r="Y20" s="29" t="s">
        <v>580</v>
      </c>
      <c r="Z20" s="29"/>
      <c r="AA20" s="291">
        <v>208</v>
      </c>
      <c r="AB20" s="176">
        <v>501</v>
      </c>
      <c r="AC20" s="176">
        <v>240</v>
      </c>
      <c r="AD20" s="176">
        <v>261</v>
      </c>
      <c r="AE20" s="139">
        <f t="shared" si="2"/>
        <v>2.4086538461538463</v>
      </c>
      <c r="AG20" s="29" t="s">
        <v>602</v>
      </c>
      <c r="AH20" s="29"/>
      <c r="AI20" s="294">
        <v>356</v>
      </c>
      <c r="AJ20" s="188">
        <v>1048</v>
      </c>
      <c r="AK20" s="188">
        <v>505</v>
      </c>
      <c r="AL20" s="188">
        <v>543</v>
      </c>
      <c r="AM20" s="139">
        <f aca="true" t="shared" si="5" ref="AM20:AM51">AJ20/AI20</f>
        <v>2.943820224719101</v>
      </c>
      <c r="AO20" s="29" t="s">
        <v>647</v>
      </c>
      <c r="AP20" s="29"/>
      <c r="AQ20" s="294">
        <v>128</v>
      </c>
      <c r="AR20" s="188">
        <v>423</v>
      </c>
      <c r="AS20" s="188">
        <v>187</v>
      </c>
      <c r="AT20" s="188">
        <v>236</v>
      </c>
      <c r="AU20" s="139">
        <v>3.3046875</v>
      </c>
    </row>
    <row r="21" spans="1:47" ht="15" customHeight="1">
      <c r="A21" s="29" t="s">
        <v>39</v>
      </c>
      <c r="B21" s="29"/>
      <c r="C21" s="291">
        <v>170</v>
      </c>
      <c r="D21" s="176">
        <v>229</v>
      </c>
      <c r="E21" s="176">
        <v>123</v>
      </c>
      <c r="F21" s="176">
        <v>106</v>
      </c>
      <c r="G21" s="139">
        <f t="shared" si="4"/>
        <v>1.3470588235294119</v>
      </c>
      <c r="I21" s="29" t="s">
        <v>82</v>
      </c>
      <c r="J21" s="29"/>
      <c r="K21" s="291">
        <v>579</v>
      </c>
      <c r="L21" s="176">
        <v>1109</v>
      </c>
      <c r="M21" s="176">
        <v>554</v>
      </c>
      <c r="N21" s="176">
        <v>555</v>
      </c>
      <c r="O21" s="139">
        <f t="shared" si="0"/>
        <v>1.915371329879102</v>
      </c>
      <c r="Q21" s="29" t="s">
        <v>571</v>
      </c>
      <c r="R21" s="29"/>
      <c r="S21" s="291">
        <v>76</v>
      </c>
      <c r="T21" s="176">
        <v>135</v>
      </c>
      <c r="U21" s="176">
        <v>64</v>
      </c>
      <c r="V21" s="176">
        <v>71</v>
      </c>
      <c r="W21" s="139">
        <f t="shared" si="1"/>
        <v>1.7763157894736843</v>
      </c>
      <c r="Y21" s="29" t="s">
        <v>145</v>
      </c>
      <c r="Z21" s="29"/>
      <c r="AA21" s="291">
        <v>590</v>
      </c>
      <c r="AB21" s="176">
        <v>1460</v>
      </c>
      <c r="AC21" s="176">
        <v>714</v>
      </c>
      <c r="AD21" s="176">
        <v>746</v>
      </c>
      <c r="AE21" s="139">
        <f t="shared" si="2"/>
        <v>2.4745762711864407</v>
      </c>
      <c r="AG21" s="29" t="s">
        <v>603</v>
      </c>
      <c r="AH21" s="29"/>
      <c r="AI21" s="294">
        <v>141</v>
      </c>
      <c r="AJ21" s="188">
        <v>444</v>
      </c>
      <c r="AK21" s="188">
        <v>206</v>
      </c>
      <c r="AL21" s="188">
        <v>238</v>
      </c>
      <c r="AM21" s="139">
        <f t="shared" si="5"/>
        <v>3.148936170212766</v>
      </c>
      <c r="AO21" s="29" t="s">
        <v>648</v>
      </c>
      <c r="AP21" s="29"/>
      <c r="AQ21" s="294">
        <v>32</v>
      </c>
      <c r="AR21" s="188">
        <v>107</v>
      </c>
      <c r="AS21" s="188">
        <v>56</v>
      </c>
      <c r="AT21" s="188">
        <v>51</v>
      </c>
      <c r="AU21" s="139">
        <v>3.34375</v>
      </c>
    </row>
    <row r="22" spans="1:47" ht="15" customHeight="1">
      <c r="A22" s="29" t="s">
        <v>40</v>
      </c>
      <c r="B22" s="29"/>
      <c r="C22" s="291">
        <v>67</v>
      </c>
      <c r="D22" s="176">
        <v>132</v>
      </c>
      <c r="E22" s="176">
        <v>56</v>
      </c>
      <c r="F22" s="176">
        <v>76</v>
      </c>
      <c r="G22" s="139">
        <f t="shared" si="4"/>
        <v>1.9701492537313432</v>
      </c>
      <c r="I22" s="29" t="s">
        <v>83</v>
      </c>
      <c r="J22" s="29"/>
      <c r="K22" s="291">
        <v>3495</v>
      </c>
      <c r="L22" s="176">
        <v>8083</v>
      </c>
      <c r="M22" s="176">
        <v>3950</v>
      </c>
      <c r="N22" s="176">
        <v>4133</v>
      </c>
      <c r="O22" s="139">
        <f t="shared" si="0"/>
        <v>2.3127324749642346</v>
      </c>
      <c r="Q22" s="29" t="s">
        <v>109</v>
      </c>
      <c r="R22" s="29"/>
      <c r="S22" s="291">
        <v>1165</v>
      </c>
      <c r="T22" s="176">
        <v>3095</v>
      </c>
      <c r="U22" s="176">
        <v>1506</v>
      </c>
      <c r="V22" s="176">
        <v>1589</v>
      </c>
      <c r="W22" s="139">
        <f t="shared" si="1"/>
        <v>2.6566523605150216</v>
      </c>
      <c r="Y22" s="29" t="s">
        <v>146</v>
      </c>
      <c r="Z22" s="29"/>
      <c r="AA22" s="291">
        <v>1408</v>
      </c>
      <c r="AB22" s="176">
        <v>3792</v>
      </c>
      <c r="AC22" s="176">
        <v>1820</v>
      </c>
      <c r="AD22" s="176">
        <v>1972</v>
      </c>
      <c r="AE22" s="139">
        <f t="shared" si="2"/>
        <v>2.6931818181818183</v>
      </c>
      <c r="AG22" s="29" t="s">
        <v>604</v>
      </c>
      <c r="AH22" s="29"/>
      <c r="AI22" s="294">
        <v>182</v>
      </c>
      <c r="AJ22" s="188">
        <v>997</v>
      </c>
      <c r="AK22" s="188">
        <v>533</v>
      </c>
      <c r="AL22" s="188">
        <v>464</v>
      </c>
      <c r="AM22" s="139">
        <f t="shared" si="5"/>
        <v>5.478021978021978</v>
      </c>
      <c r="AO22" s="29" t="s">
        <v>649</v>
      </c>
      <c r="AP22" s="29"/>
      <c r="AQ22" s="292">
        <v>12</v>
      </c>
      <c r="AR22" s="177">
        <v>28</v>
      </c>
      <c r="AS22" s="177">
        <v>12</v>
      </c>
      <c r="AT22" s="177">
        <v>16</v>
      </c>
      <c r="AU22" s="139">
        <v>2.3333333333333335</v>
      </c>
    </row>
    <row r="23" spans="1:47" ht="15" customHeight="1">
      <c r="A23" s="29" t="s">
        <v>548</v>
      </c>
      <c r="B23" s="29"/>
      <c r="C23" s="291">
        <v>131</v>
      </c>
      <c r="D23" s="176">
        <v>295</v>
      </c>
      <c r="E23" s="176">
        <v>134</v>
      </c>
      <c r="F23" s="176">
        <v>161</v>
      </c>
      <c r="G23" s="139">
        <f t="shared" si="4"/>
        <v>2.2519083969465647</v>
      </c>
      <c r="I23" s="29" t="s">
        <v>84</v>
      </c>
      <c r="J23" s="29"/>
      <c r="K23" s="291">
        <v>3196</v>
      </c>
      <c r="L23" s="176">
        <v>7146</v>
      </c>
      <c r="M23" s="176">
        <v>3546</v>
      </c>
      <c r="N23" s="176">
        <v>3600</v>
      </c>
      <c r="O23" s="139">
        <f t="shared" si="0"/>
        <v>2.2359198998748435</v>
      </c>
      <c r="Q23" s="29" t="s">
        <v>110</v>
      </c>
      <c r="R23" s="29"/>
      <c r="S23" s="291">
        <v>277</v>
      </c>
      <c r="T23" s="176">
        <v>721</v>
      </c>
      <c r="U23" s="176">
        <v>338</v>
      </c>
      <c r="V23" s="176">
        <v>383</v>
      </c>
      <c r="W23" s="139">
        <f t="shared" si="1"/>
        <v>2.6028880866425994</v>
      </c>
      <c r="Y23" s="29" t="s">
        <v>147</v>
      </c>
      <c r="Z23" s="29"/>
      <c r="AA23" s="291">
        <v>422</v>
      </c>
      <c r="AB23" s="176">
        <v>1025</v>
      </c>
      <c r="AC23" s="176">
        <v>491</v>
      </c>
      <c r="AD23" s="176">
        <v>534</v>
      </c>
      <c r="AE23" s="139">
        <f t="shared" si="2"/>
        <v>2.428909952606635</v>
      </c>
      <c r="AG23" s="29" t="s">
        <v>605</v>
      </c>
      <c r="AH23" s="29"/>
      <c r="AI23" s="294">
        <v>104</v>
      </c>
      <c r="AJ23" s="188">
        <v>336</v>
      </c>
      <c r="AK23" s="188">
        <v>156</v>
      </c>
      <c r="AL23" s="188">
        <v>180</v>
      </c>
      <c r="AM23" s="139">
        <f t="shared" si="5"/>
        <v>3.230769230769231</v>
      </c>
      <c r="AO23" s="29" t="s">
        <v>650</v>
      </c>
      <c r="AP23" s="29"/>
      <c r="AQ23" s="294">
        <v>345</v>
      </c>
      <c r="AR23" s="188">
        <v>954</v>
      </c>
      <c r="AS23" s="188">
        <v>478</v>
      </c>
      <c r="AT23" s="188">
        <v>476</v>
      </c>
      <c r="AU23" s="139">
        <v>2.765217391304348</v>
      </c>
    </row>
    <row r="24" spans="1:47" ht="15" customHeight="1">
      <c r="A24" s="29" t="s">
        <v>549</v>
      </c>
      <c r="B24" s="29"/>
      <c r="C24" s="291">
        <v>123</v>
      </c>
      <c r="D24" s="176">
        <v>274</v>
      </c>
      <c r="E24" s="176">
        <v>140</v>
      </c>
      <c r="F24" s="176">
        <v>134</v>
      </c>
      <c r="G24" s="139">
        <f t="shared" si="4"/>
        <v>2.227642276422764</v>
      </c>
      <c r="I24" s="29" t="s">
        <v>80</v>
      </c>
      <c r="J24" s="29"/>
      <c r="K24" s="291">
        <v>560</v>
      </c>
      <c r="L24" s="176">
        <v>1260</v>
      </c>
      <c r="M24" s="176">
        <v>633</v>
      </c>
      <c r="N24" s="176">
        <v>627</v>
      </c>
      <c r="O24" s="139">
        <f t="shared" si="0"/>
        <v>2.25</v>
      </c>
      <c r="Q24" s="29" t="s">
        <v>111</v>
      </c>
      <c r="R24" s="29"/>
      <c r="S24" s="291">
        <v>1581</v>
      </c>
      <c r="T24" s="176">
        <v>3689</v>
      </c>
      <c r="U24" s="176">
        <v>1797</v>
      </c>
      <c r="V24" s="176">
        <v>1892</v>
      </c>
      <c r="W24" s="139">
        <f t="shared" si="1"/>
        <v>2.3333333333333335</v>
      </c>
      <c r="Y24" s="29" t="s">
        <v>148</v>
      </c>
      <c r="Z24" s="29"/>
      <c r="AA24" s="291">
        <v>248</v>
      </c>
      <c r="AB24" s="176">
        <v>709</v>
      </c>
      <c r="AC24" s="176">
        <v>345</v>
      </c>
      <c r="AD24" s="176">
        <v>364</v>
      </c>
      <c r="AE24" s="139">
        <f t="shared" si="2"/>
        <v>2.8588709677419355</v>
      </c>
      <c r="AG24" s="29" t="s">
        <v>606</v>
      </c>
      <c r="AH24" s="29"/>
      <c r="AI24" s="294">
        <v>107</v>
      </c>
      <c r="AJ24" s="188">
        <v>320</v>
      </c>
      <c r="AK24" s="188">
        <v>161</v>
      </c>
      <c r="AL24" s="188">
        <v>159</v>
      </c>
      <c r="AM24" s="139">
        <f t="shared" si="5"/>
        <v>2.9906542056074765</v>
      </c>
      <c r="AO24" s="29" t="s">
        <v>651</v>
      </c>
      <c r="AP24" s="29"/>
      <c r="AQ24" s="294">
        <v>37</v>
      </c>
      <c r="AR24" s="188">
        <v>125</v>
      </c>
      <c r="AS24" s="188">
        <v>58</v>
      </c>
      <c r="AT24" s="188">
        <v>67</v>
      </c>
      <c r="AU24" s="139">
        <v>3.3783783783783785</v>
      </c>
    </row>
    <row r="25" spans="1:47" ht="15" customHeight="1">
      <c r="A25" s="29" t="s">
        <v>550</v>
      </c>
      <c r="B25" s="29"/>
      <c r="C25" s="291">
        <v>104</v>
      </c>
      <c r="D25" s="176">
        <v>245</v>
      </c>
      <c r="E25" s="176">
        <v>121</v>
      </c>
      <c r="F25" s="176">
        <v>124</v>
      </c>
      <c r="G25" s="139">
        <f t="shared" si="4"/>
        <v>2.355769230769231</v>
      </c>
      <c r="I25" s="29" t="s">
        <v>85</v>
      </c>
      <c r="J25" s="29"/>
      <c r="K25" s="291">
        <v>1354</v>
      </c>
      <c r="L25" s="176">
        <v>3180</v>
      </c>
      <c r="M25" s="176">
        <v>1573</v>
      </c>
      <c r="N25" s="176">
        <v>1607</v>
      </c>
      <c r="O25" s="139">
        <f t="shared" si="0"/>
        <v>2.348596750369276</v>
      </c>
      <c r="Q25" s="29" t="s">
        <v>112</v>
      </c>
      <c r="R25" s="29"/>
      <c r="S25" s="291">
        <v>895</v>
      </c>
      <c r="T25" s="176">
        <v>2360</v>
      </c>
      <c r="U25" s="176">
        <v>1175</v>
      </c>
      <c r="V25" s="176">
        <v>1185</v>
      </c>
      <c r="W25" s="139">
        <f t="shared" si="1"/>
        <v>2.636871508379888</v>
      </c>
      <c r="Y25" s="29" t="s">
        <v>149</v>
      </c>
      <c r="Z25" s="29"/>
      <c r="AA25" s="291">
        <v>677</v>
      </c>
      <c r="AB25" s="176">
        <v>1511</v>
      </c>
      <c r="AC25" s="176">
        <v>744</v>
      </c>
      <c r="AD25" s="176">
        <v>767</v>
      </c>
      <c r="AE25" s="139">
        <f t="shared" si="2"/>
        <v>2.2319054652880355</v>
      </c>
      <c r="AG25" s="29" t="s">
        <v>607</v>
      </c>
      <c r="AH25" s="29"/>
      <c r="AI25" s="294">
        <v>213</v>
      </c>
      <c r="AJ25" s="188">
        <v>682</v>
      </c>
      <c r="AK25" s="188">
        <v>335</v>
      </c>
      <c r="AL25" s="188">
        <v>347</v>
      </c>
      <c r="AM25" s="139">
        <f t="shared" si="5"/>
        <v>3.2018779342723005</v>
      </c>
      <c r="AO25" s="29" t="s">
        <v>652</v>
      </c>
      <c r="AP25" s="29"/>
      <c r="AQ25" s="294">
        <v>120</v>
      </c>
      <c r="AR25" s="188">
        <v>328</v>
      </c>
      <c r="AS25" s="188">
        <v>174</v>
      </c>
      <c r="AT25" s="188">
        <v>154</v>
      </c>
      <c r="AU25" s="139">
        <v>2.7333333333333334</v>
      </c>
    </row>
    <row r="26" spans="1:47" ht="15" customHeight="1">
      <c r="A26" s="29" t="s">
        <v>551</v>
      </c>
      <c r="B26" s="29"/>
      <c r="C26" s="291">
        <v>119</v>
      </c>
      <c r="D26" s="176">
        <v>317</v>
      </c>
      <c r="E26" s="176">
        <v>151</v>
      </c>
      <c r="F26" s="176">
        <v>166</v>
      </c>
      <c r="G26" s="139">
        <f t="shared" si="4"/>
        <v>2.6638655462184873</v>
      </c>
      <c r="I26" s="29" t="s">
        <v>86</v>
      </c>
      <c r="J26" s="29"/>
      <c r="K26" s="291">
        <v>152</v>
      </c>
      <c r="L26" s="176">
        <v>316</v>
      </c>
      <c r="M26" s="176">
        <v>151</v>
      </c>
      <c r="N26" s="176">
        <v>165</v>
      </c>
      <c r="O26" s="139">
        <f t="shared" si="0"/>
        <v>2.0789473684210527</v>
      </c>
      <c r="Q26" s="29" t="s">
        <v>113</v>
      </c>
      <c r="R26" s="29"/>
      <c r="S26" s="291">
        <v>2498</v>
      </c>
      <c r="T26" s="176">
        <v>5976</v>
      </c>
      <c r="U26" s="176">
        <v>2842</v>
      </c>
      <c r="V26" s="176">
        <v>3134</v>
      </c>
      <c r="W26" s="139">
        <f t="shared" si="1"/>
        <v>2.3923138510808646</v>
      </c>
      <c r="Y26" s="29" t="s">
        <v>150</v>
      </c>
      <c r="Z26" s="29"/>
      <c r="AA26" s="291">
        <v>188</v>
      </c>
      <c r="AB26" s="176">
        <v>481</v>
      </c>
      <c r="AC26" s="176">
        <v>246</v>
      </c>
      <c r="AD26" s="176">
        <v>235</v>
      </c>
      <c r="AE26" s="139">
        <f t="shared" si="2"/>
        <v>2.5585106382978724</v>
      </c>
      <c r="AG26" s="29" t="s">
        <v>608</v>
      </c>
      <c r="AH26" s="29"/>
      <c r="AI26" s="294">
        <v>213</v>
      </c>
      <c r="AJ26" s="188">
        <v>626</v>
      </c>
      <c r="AK26" s="188">
        <v>312</v>
      </c>
      <c r="AL26" s="188">
        <v>314</v>
      </c>
      <c r="AM26" s="139">
        <f t="shared" si="5"/>
        <v>2.9389671361502345</v>
      </c>
      <c r="AO26" s="29" t="s">
        <v>653</v>
      </c>
      <c r="AP26" s="29"/>
      <c r="AQ26" s="294">
        <v>129</v>
      </c>
      <c r="AR26" s="188">
        <v>386</v>
      </c>
      <c r="AS26" s="188">
        <v>191</v>
      </c>
      <c r="AT26" s="188">
        <v>195</v>
      </c>
      <c r="AU26" s="139">
        <v>2.992248062015504</v>
      </c>
    </row>
    <row r="27" spans="1:47" ht="15" customHeight="1">
      <c r="A27" s="29" t="s">
        <v>552</v>
      </c>
      <c r="B27" s="29"/>
      <c r="C27" s="293">
        <v>38</v>
      </c>
      <c r="D27" s="186">
        <v>40</v>
      </c>
      <c r="E27" s="186">
        <v>25</v>
      </c>
      <c r="F27" s="186">
        <v>15</v>
      </c>
      <c r="G27" s="139">
        <f t="shared" si="4"/>
        <v>1.0526315789473684</v>
      </c>
      <c r="I27" s="29" t="s">
        <v>87</v>
      </c>
      <c r="J27" s="29"/>
      <c r="K27" s="291">
        <v>360</v>
      </c>
      <c r="L27" s="176">
        <v>914</v>
      </c>
      <c r="M27" s="176">
        <v>430</v>
      </c>
      <c r="N27" s="176">
        <v>484</v>
      </c>
      <c r="O27" s="139">
        <f aca="true" t="shared" si="6" ref="O27:O51">L27/K27</f>
        <v>2.5388888888888888</v>
      </c>
      <c r="Q27" s="29" t="s">
        <v>114</v>
      </c>
      <c r="R27" s="29"/>
      <c r="S27" s="291">
        <v>1030</v>
      </c>
      <c r="T27" s="176">
        <v>2372</v>
      </c>
      <c r="U27" s="176">
        <v>1207</v>
      </c>
      <c r="V27" s="176">
        <v>1165</v>
      </c>
      <c r="W27" s="139">
        <f t="shared" si="1"/>
        <v>2.3029126213592233</v>
      </c>
      <c r="Y27" s="29" t="s">
        <v>151</v>
      </c>
      <c r="Z27" s="29"/>
      <c r="AA27" s="291">
        <v>957</v>
      </c>
      <c r="AB27" s="176">
        <v>2834</v>
      </c>
      <c r="AC27" s="176">
        <v>1328</v>
      </c>
      <c r="AD27" s="176">
        <v>1506</v>
      </c>
      <c r="AE27" s="139">
        <f t="shared" si="2"/>
        <v>2.961337513061651</v>
      </c>
      <c r="AG27" s="29" t="s">
        <v>609</v>
      </c>
      <c r="AH27" s="29"/>
      <c r="AI27" s="294">
        <v>282</v>
      </c>
      <c r="AJ27" s="188">
        <v>783</v>
      </c>
      <c r="AK27" s="188">
        <v>393</v>
      </c>
      <c r="AL27" s="188">
        <v>390</v>
      </c>
      <c r="AM27" s="139">
        <f t="shared" si="5"/>
        <v>2.776595744680851</v>
      </c>
      <c r="AO27" s="29" t="s">
        <v>654</v>
      </c>
      <c r="AP27" s="29"/>
      <c r="AQ27" s="294">
        <v>329</v>
      </c>
      <c r="AR27" s="188">
        <v>897</v>
      </c>
      <c r="AS27" s="188">
        <v>439</v>
      </c>
      <c r="AT27" s="188">
        <v>458</v>
      </c>
      <c r="AU27" s="139">
        <v>2.7264437689969605</v>
      </c>
    </row>
    <row r="28" spans="1:47" ht="15" customHeight="1">
      <c r="A28" s="29" t="s">
        <v>42</v>
      </c>
      <c r="B28" s="29"/>
      <c r="C28" s="291">
        <v>407</v>
      </c>
      <c r="D28" s="176">
        <v>885</v>
      </c>
      <c r="E28" s="176">
        <v>413</v>
      </c>
      <c r="F28" s="176">
        <v>472</v>
      </c>
      <c r="G28" s="139">
        <f t="shared" si="4"/>
        <v>2.1744471744471743</v>
      </c>
      <c r="I28" s="29" t="s">
        <v>553</v>
      </c>
      <c r="J28" s="29"/>
      <c r="K28" s="291">
        <v>372</v>
      </c>
      <c r="L28" s="176">
        <v>826</v>
      </c>
      <c r="M28" s="176">
        <v>416</v>
      </c>
      <c r="N28" s="176">
        <v>410</v>
      </c>
      <c r="O28" s="139">
        <f t="shared" si="6"/>
        <v>2.2204301075268815</v>
      </c>
      <c r="Q28" s="29" t="s">
        <v>115</v>
      </c>
      <c r="R28" s="29"/>
      <c r="S28" s="291">
        <v>1131</v>
      </c>
      <c r="T28" s="176">
        <v>2765</v>
      </c>
      <c r="U28" s="176">
        <v>1369</v>
      </c>
      <c r="V28" s="176">
        <v>1396</v>
      </c>
      <c r="W28" s="139">
        <f t="shared" si="1"/>
        <v>2.4447391688771</v>
      </c>
      <c r="Y28" s="29" t="s">
        <v>152</v>
      </c>
      <c r="Z28" s="29"/>
      <c r="AA28" s="291">
        <v>615</v>
      </c>
      <c r="AB28" s="176">
        <v>1838</v>
      </c>
      <c r="AC28" s="176">
        <v>884</v>
      </c>
      <c r="AD28" s="176">
        <v>954</v>
      </c>
      <c r="AE28" s="139">
        <f t="shared" si="2"/>
        <v>2.988617886178862</v>
      </c>
      <c r="AG28" s="29" t="s">
        <v>610</v>
      </c>
      <c r="AH28" s="29"/>
      <c r="AI28" s="292">
        <v>3031</v>
      </c>
      <c r="AJ28" s="177">
        <v>7926</v>
      </c>
      <c r="AK28" s="177">
        <v>3968</v>
      </c>
      <c r="AL28" s="177">
        <v>3958</v>
      </c>
      <c r="AM28" s="139">
        <f t="shared" si="5"/>
        <v>2.6149785549323656</v>
      </c>
      <c r="AO28" s="29" t="s">
        <v>655</v>
      </c>
      <c r="AP28" s="29"/>
      <c r="AQ28" s="294">
        <v>104</v>
      </c>
      <c r="AR28" s="188">
        <v>307</v>
      </c>
      <c r="AS28" s="188">
        <v>148</v>
      </c>
      <c r="AT28" s="188">
        <v>159</v>
      </c>
      <c r="AU28" s="139">
        <v>2.951923076923077</v>
      </c>
    </row>
    <row r="29" spans="1:47" ht="15" customHeight="1">
      <c r="A29" s="29" t="s">
        <v>43</v>
      </c>
      <c r="B29" s="29"/>
      <c r="C29" s="291">
        <v>25</v>
      </c>
      <c r="D29" s="176">
        <v>42</v>
      </c>
      <c r="E29" s="176">
        <v>20</v>
      </c>
      <c r="F29" s="176">
        <v>22</v>
      </c>
      <c r="G29" s="139">
        <f t="shared" si="4"/>
        <v>1.68</v>
      </c>
      <c r="I29" s="29" t="s">
        <v>554</v>
      </c>
      <c r="J29" s="29"/>
      <c r="K29" s="291">
        <v>445</v>
      </c>
      <c r="L29" s="176">
        <v>985</v>
      </c>
      <c r="M29" s="176">
        <v>501</v>
      </c>
      <c r="N29" s="176">
        <v>484</v>
      </c>
      <c r="O29" s="139">
        <f t="shared" si="6"/>
        <v>2.2134831460674156</v>
      </c>
      <c r="Q29" s="29" t="s">
        <v>116</v>
      </c>
      <c r="R29" s="29"/>
      <c r="S29" s="291">
        <v>368</v>
      </c>
      <c r="T29" s="176">
        <v>984</v>
      </c>
      <c r="U29" s="176">
        <v>469</v>
      </c>
      <c r="V29" s="176">
        <v>515</v>
      </c>
      <c r="W29" s="139">
        <f t="shared" si="1"/>
        <v>2.6739130434782608</v>
      </c>
      <c r="Y29" s="29" t="s">
        <v>153</v>
      </c>
      <c r="Z29" s="29"/>
      <c r="AA29" s="291">
        <v>5093</v>
      </c>
      <c r="AB29" s="176">
        <v>12211</v>
      </c>
      <c r="AC29" s="176">
        <v>6014</v>
      </c>
      <c r="AD29" s="176">
        <v>6197</v>
      </c>
      <c r="AE29" s="139">
        <f t="shared" si="2"/>
        <v>2.397604555271942</v>
      </c>
      <c r="AG29" s="29" t="s">
        <v>611</v>
      </c>
      <c r="AH29" s="29"/>
      <c r="AI29" s="294">
        <v>1241</v>
      </c>
      <c r="AJ29" s="188">
        <v>3283</v>
      </c>
      <c r="AK29" s="188">
        <v>1624</v>
      </c>
      <c r="AL29" s="188">
        <v>1659</v>
      </c>
      <c r="AM29" s="139">
        <f t="shared" si="5"/>
        <v>2.645447219983884</v>
      </c>
      <c r="AO29" s="29" t="s">
        <v>656</v>
      </c>
      <c r="AP29" s="29"/>
      <c r="AQ29" s="292">
        <v>172</v>
      </c>
      <c r="AR29" s="177">
        <v>418</v>
      </c>
      <c r="AS29" s="177">
        <v>207</v>
      </c>
      <c r="AT29" s="177">
        <v>211</v>
      </c>
      <c r="AU29" s="139">
        <v>2.4302325581395348</v>
      </c>
    </row>
    <row r="30" spans="1:47" ht="15" customHeight="1">
      <c r="A30" s="29" t="s">
        <v>44</v>
      </c>
      <c r="B30" s="29"/>
      <c r="C30" s="291">
        <v>162</v>
      </c>
      <c r="D30" s="176">
        <v>350</v>
      </c>
      <c r="E30" s="176">
        <v>163</v>
      </c>
      <c r="F30" s="176">
        <v>187</v>
      </c>
      <c r="G30" s="139">
        <f t="shared" si="4"/>
        <v>2.1604938271604937</v>
      </c>
      <c r="I30" s="29" t="s">
        <v>555</v>
      </c>
      <c r="J30" s="29"/>
      <c r="K30" s="291">
        <v>475</v>
      </c>
      <c r="L30" s="176">
        <v>1081</v>
      </c>
      <c r="M30" s="176">
        <v>539</v>
      </c>
      <c r="N30" s="176">
        <v>542</v>
      </c>
      <c r="O30" s="139">
        <f t="shared" si="6"/>
        <v>2.2757894736842106</v>
      </c>
      <c r="Q30" s="29" t="s">
        <v>572</v>
      </c>
      <c r="R30" s="29"/>
      <c r="S30" s="291">
        <v>34</v>
      </c>
      <c r="T30" s="176">
        <v>48</v>
      </c>
      <c r="U30" s="176">
        <v>27</v>
      </c>
      <c r="V30" s="176">
        <v>21</v>
      </c>
      <c r="W30" s="139">
        <f t="shared" si="1"/>
        <v>1.411764705882353</v>
      </c>
      <c r="Y30" s="29" t="s">
        <v>154</v>
      </c>
      <c r="Z30" s="29"/>
      <c r="AA30" s="291">
        <v>218</v>
      </c>
      <c r="AB30" s="176">
        <v>600</v>
      </c>
      <c r="AC30" s="176">
        <v>288</v>
      </c>
      <c r="AD30" s="176">
        <v>312</v>
      </c>
      <c r="AE30" s="139">
        <f t="shared" si="2"/>
        <v>2.7522935779816513</v>
      </c>
      <c r="AG30" s="29" t="s">
        <v>612</v>
      </c>
      <c r="AH30" s="29"/>
      <c r="AI30" s="294">
        <v>702</v>
      </c>
      <c r="AJ30" s="188">
        <v>1869</v>
      </c>
      <c r="AK30" s="188">
        <v>939</v>
      </c>
      <c r="AL30" s="188">
        <v>930</v>
      </c>
      <c r="AM30" s="139">
        <f t="shared" si="5"/>
        <v>2.6623931623931623</v>
      </c>
      <c r="AO30" s="29" t="s">
        <v>657</v>
      </c>
      <c r="AP30" s="29"/>
      <c r="AQ30" s="294">
        <v>208</v>
      </c>
      <c r="AR30" s="188">
        <v>638</v>
      </c>
      <c r="AS30" s="188">
        <v>344</v>
      </c>
      <c r="AT30" s="188">
        <v>294</v>
      </c>
      <c r="AU30" s="139">
        <v>3.0673076923076925</v>
      </c>
    </row>
    <row r="31" spans="1:47" ht="15" customHeight="1">
      <c r="A31" s="29" t="s">
        <v>45</v>
      </c>
      <c r="B31" s="29"/>
      <c r="C31" s="291">
        <v>27</v>
      </c>
      <c r="D31" s="176">
        <v>51</v>
      </c>
      <c r="E31" s="176">
        <v>22</v>
      </c>
      <c r="F31" s="176">
        <v>29</v>
      </c>
      <c r="G31" s="139">
        <f t="shared" si="4"/>
        <v>1.8888888888888888</v>
      </c>
      <c r="I31" s="29" t="s">
        <v>556</v>
      </c>
      <c r="J31" s="29"/>
      <c r="K31" s="291">
        <v>313</v>
      </c>
      <c r="L31" s="176">
        <v>777</v>
      </c>
      <c r="M31" s="176">
        <v>357</v>
      </c>
      <c r="N31" s="176">
        <v>420</v>
      </c>
      <c r="O31" s="139">
        <f t="shared" si="6"/>
        <v>2.4824281150159746</v>
      </c>
      <c r="Q31" s="29" t="s">
        <v>573</v>
      </c>
      <c r="R31" s="29"/>
      <c r="S31" s="291">
        <v>90</v>
      </c>
      <c r="T31" s="176">
        <v>180</v>
      </c>
      <c r="U31" s="176">
        <v>93</v>
      </c>
      <c r="V31" s="176">
        <v>87</v>
      </c>
      <c r="W31" s="139">
        <f t="shared" si="1"/>
        <v>2</v>
      </c>
      <c r="Y31" s="29" t="s">
        <v>155</v>
      </c>
      <c r="Z31" s="29"/>
      <c r="AA31" s="291">
        <v>369</v>
      </c>
      <c r="AB31" s="176">
        <v>989</v>
      </c>
      <c r="AC31" s="176">
        <v>475</v>
      </c>
      <c r="AD31" s="176">
        <v>514</v>
      </c>
      <c r="AE31" s="139">
        <f t="shared" si="2"/>
        <v>2.6802168021680215</v>
      </c>
      <c r="AG31" s="29" t="s">
        <v>613</v>
      </c>
      <c r="AH31" s="29"/>
      <c r="AI31" s="294">
        <v>1445</v>
      </c>
      <c r="AJ31" s="188">
        <v>3410</v>
      </c>
      <c r="AK31" s="188">
        <v>1693</v>
      </c>
      <c r="AL31" s="188">
        <v>1717</v>
      </c>
      <c r="AM31" s="139">
        <f t="shared" si="5"/>
        <v>2.359861591695502</v>
      </c>
      <c r="AO31" s="29" t="s">
        <v>658</v>
      </c>
      <c r="AP31" s="29"/>
      <c r="AQ31" s="294">
        <v>484</v>
      </c>
      <c r="AR31" s="188">
        <v>1413</v>
      </c>
      <c r="AS31" s="188">
        <v>690</v>
      </c>
      <c r="AT31" s="188">
        <v>723</v>
      </c>
      <c r="AU31" s="139">
        <v>2.919421487603306</v>
      </c>
    </row>
    <row r="32" spans="1:47" ht="15" customHeight="1">
      <c r="A32" s="29" t="s">
        <v>46</v>
      </c>
      <c r="B32" s="29"/>
      <c r="C32" s="291">
        <v>182</v>
      </c>
      <c r="D32" s="176">
        <v>336</v>
      </c>
      <c r="E32" s="176">
        <v>160</v>
      </c>
      <c r="F32" s="176">
        <v>176</v>
      </c>
      <c r="G32" s="139">
        <f t="shared" si="4"/>
        <v>1.8461538461538463</v>
      </c>
      <c r="I32" s="29" t="s">
        <v>88</v>
      </c>
      <c r="J32" s="29"/>
      <c r="K32" s="291">
        <v>3318</v>
      </c>
      <c r="L32" s="176">
        <v>7855</v>
      </c>
      <c r="M32" s="176">
        <v>3824</v>
      </c>
      <c r="N32" s="176">
        <v>4031</v>
      </c>
      <c r="O32" s="139">
        <f t="shared" si="6"/>
        <v>2.3673899939722722</v>
      </c>
      <c r="Q32" s="29" t="s">
        <v>574</v>
      </c>
      <c r="R32" s="29"/>
      <c r="S32" s="291">
        <v>408</v>
      </c>
      <c r="T32" s="176">
        <v>756</v>
      </c>
      <c r="U32" s="176">
        <v>289</v>
      </c>
      <c r="V32" s="176">
        <v>467</v>
      </c>
      <c r="W32" s="139">
        <f t="shared" si="1"/>
        <v>1.8529411764705883</v>
      </c>
      <c r="Y32" s="29" t="s">
        <v>156</v>
      </c>
      <c r="Z32" s="29"/>
      <c r="AA32" s="291">
        <v>412</v>
      </c>
      <c r="AB32" s="176">
        <v>1191</v>
      </c>
      <c r="AC32" s="176">
        <v>573</v>
      </c>
      <c r="AD32" s="176">
        <v>618</v>
      </c>
      <c r="AE32" s="139">
        <f t="shared" si="2"/>
        <v>2.8907766990291264</v>
      </c>
      <c r="AG32" s="29" t="s">
        <v>614</v>
      </c>
      <c r="AH32" s="29"/>
      <c r="AI32" s="294">
        <v>1104</v>
      </c>
      <c r="AJ32" s="188">
        <v>2735</v>
      </c>
      <c r="AK32" s="188">
        <v>1356</v>
      </c>
      <c r="AL32" s="188">
        <v>1379</v>
      </c>
      <c r="AM32" s="139">
        <f t="shared" si="5"/>
        <v>2.477355072463768</v>
      </c>
      <c r="AO32" s="29" t="s">
        <v>659</v>
      </c>
      <c r="AP32" s="29"/>
      <c r="AQ32" s="292">
        <v>305</v>
      </c>
      <c r="AR32" s="177">
        <v>749</v>
      </c>
      <c r="AS32" s="177">
        <v>366</v>
      </c>
      <c r="AT32" s="177">
        <v>383</v>
      </c>
      <c r="AU32" s="139">
        <v>2.455737704918033</v>
      </c>
    </row>
    <row r="33" spans="1:47" ht="15" customHeight="1">
      <c r="A33" s="29" t="s">
        <v>47</v>
      </c>
      <c r="B33" s="29"/>
      <c r="C33" s="291">
        <v>474</v>
      </c>
      <c r="D33" s="176">
        <v>1059</v>
      </c>
      <c r="E33" s="176">
        <v>508</v>
      </c>
      <c r="F33" s="176">
        <v>551</v>
      </c>
      <c r="G33" s="139">
        <f t="shared" si="4"/>
        <v>2.2341772151898733</v>
      </c>
      <c r="I33" s="29" t="s">
        <v>557</v>
      </c>
      <c r="J33" s="29"/>
      <c r="K33" s="291">
        <v>249</v>
      </c>
      <c r="L33" s="176">
        <v>594</v>
      </c>
      <c r="M33" s="176">
        <v>280</v>
      </c>
      <c r="N33" s="176">
        <v>314</v>
      </c>
      <c r="O33" s="139">
        <f t="shared" si="6"/>
        <v>2.3855421686746987</v>
      </c>
      <c r="Q33" s="29" t="s">
        <v>575</v>
      </c>
      <c r="R33" s="29"/>
      <c r="S33" s="291">
        <v>29</v>
      </c>
      <c r="T33" s="176">
        <v>60</v>
      </c>
      <c r="U33" s="176">
        <v>32</v>
      </c>
      <c r="V33" s="176">
        <v>28</v>
      </c>
      <c r="W33" s="139">
        <f t="shared" si="1"/>
        <v>2.0689655172413794</v>
      </c>
      <c r="Y33" s="29" t="s">
        <v>157</v>
      </c>
      <c r="Z33" s="29"/>
      <c r="AA33" s="291">
        <v>567</v>
      </c>
      <c r="AB33" s="176">
        <v>1384</v>
      </c>
      <c r="AC33" s="176">
        <v>704</v>
      </c>
      <c r="AD33" s="176">
        <v>680</v>
      </c>
      <c r="AE33" s="139">
        <f t="shared" si="2"/>
        <v>2.440917107583774</v>
      </c>
      <c r="AG33" s="29" t="s">
        <v>615</v>
      </c>
      <c r="AH33" s="29"/>
      <c r="AI33" s="294">
        <v>408</v>
      </c>
      <c r="AJ33" s="188">
        <v>1132</v>
      </c>
      <c r="AK33" s="188">
        <v>546</v>
      </c>
      <c r="AL33" s="188">
        <v>586</v>
      </c>
      <c r="AM33" s="139">
        <f t="shared" si="5"/>
        <v>2.7745098039215685</v>
      </c>
      <c r="AO33" s="29" t="s">
        <v>660</v>
      </c>
      <c r="AP33" s="29"/>
      <c r="AQ33" s="292">
        <v>346</v>
      </c>
      <c r="AR33" s="177">
        <v>860</v>
      </c>
      <c r="AS33" s="177">
        <v>406</v>
      </c>
      <c r="AT33" s="177">
        <v>454</v>
      </c>
      <c r="AU33" s="289">
        <v>2.485549132947977</v>
      </c>
    </row>
    <row r="34" spans="1:47" ht="15" customHeight="1">
      <c r="A34" s="29" t="s">
        <v>48</v>
      </c>
      <c r="B34" s="29"/>
      <c r="C34" s="291">
        <v>42</v>
      </c>
      <c r="D34" s="176">
        <v>63</v>
      </c>
      <c r="E34" s="176">
        <v>27</v>
      </c>
      <c r="F34" s="176">
        <v>36</v>
      </c>
      <c r="G34" s="139">
        <f t="shared" si="4"/>
        <v>1.5</v>
      </c>
      <c r="I34" s="29" t="s">
        <v>558</v>
      </c>
      <c r="J34" s="29"/>
      <c r="K34" s="291">
        <v>528</v>
      </c>
      <c r="L34" s="176">
        <v>1308</v>
      </c>
      <c r="M34" s="176">
        <v>618</v>
      </c>
      <c r="N34" s="176">
        <v>690</v>
      </c>
      <c r="O34" s="139">
        <f t="shared" si="6"/>
        <v>2.477272727272727</v>
      </c>
      <c r="Q34" s="29" t="s">
        <v>576</v>
      </c>
      <c r="R34" s="29"/>
      <c r="S34" s="291">
        <v>9</v>
      </c>
      <c r="T34" s="176">
        <v>21</v>
      </c>
      <c r="U34" s="176">
        <v>9</v>
      </c>
      <c r="V34" s="176">
        <v>12</v>
      </c>
      <c r="W34" s="139">
        <f t="shared" si="1"/>
        <v>2.3333333333333335</v>
      </c>
      <c r="Y34" s="29" t="s">
        <v>158</v>
      </c>
      <c r="Z34" s="29"/>
      <c r="AA34" s="291">
        <v>131</v>
      </c>
      <c r="AB34" s="176">
        <v>318</v>
      </c>
      <c r="AC34" s="176">
        <v>159</v>
      </c>
      <c r="AD34" s="176">
        <v>159</v>
      </c>
      <c r="AE34" s="139">
        <f t="shared" si="2"/>
        <v>2.427480916030534</v>
      </c>
      <c r="AG34" s="29" t="s">
        <v>616</v>
      </c>
      <c r="AH34" s="29"/>
      <c r="AI34" s="294">
        <v>523</v>
      </c>
      <c r="AJ34" s="188">
        <v>1454</v>
      </c>
      <c r="AK34" s="188">
        <v>728</v>
      </c>
      <c r="AL34" s="188">
        <v>726</v>
      </c>
      <c r="AM34" s="139">
        <f t="shared" si="5"/>
        <v>2.7801147227533463</v>
      </c>
      <c r="AO34" s="29" t="s">
        <v>661</v>
      </c>
      <c r="AQ34" s="367">
        <v>257</v>
      </c>
      <c r="AR34" s="368">
        <v>717</v>
      </c>
      <c r="AS34" s="368">
        <v>367</v>
      </c>
      <c r="AT34" s="368">
        <v>350</v>
      </c>
      <c r="AU34" s="289">
        <v>2.78988326848249</v>
      </c>
    </row>
    <row r="35" spans="1:47" ht="15" customHeight="1">
      <c r="A35" s="29" t="s">
        <v>49</v>
      </c>
      <c r="B35" s="29"/>
      <c r="C35" s="291">
        <v>81</v>
      </c>
      <c r="D35" s="176">
        <v>145</v>
      </c>
      <c r="E35" s="176">
        <v>70</v>
      </c>
      <c r="F35" s="176">
        <v>75</v>
      </c>
      <c r="G35" s="139">
        <f t="shared" si="4"/>
        <v>1.7901234567901234</v>
      </c>
      <c r="I35" s="29" t="s">
        <v>559</v>
      </c>
      <c r="J35" s="29"/>
      <c r="K35" s="291">
        <v>796</v>
      </c>
      <c r="L35" s="176">
        <v>1777</v>
      </c>
      <c r="M35" s="176">
        <v>854</v>
      </c>
      <c r="N35" s="176">
        <v>923</v>
      </c>
      <c r="O35" s="139">
        <f t="shared" si="6"/>
        <v>2.2324120603015074</v>
      </c>
      <c r="Q35" s="29" t="s">
        <v>577</v>
      </c>
      <c r="R35" s="29"/>
      <c r="S35" s="291">
        <v>138</v>
      </c>
      <c r="T35" s="176">
        <v>270</v>
      </c>
      <c r="U35" s="176">
        <v>144</v>
      </c>
      <c r="V35" s="176">
        <v>126</v>
      </c>
      <c r="W35" s="139">
        <f t="shared" si="1"/>
        <v>1.9565217391304348</v>
      </c>
      <c r="Y35" s="29" t="s">
        <v>159</v>
      </c>
      <c r="Z35" s="29"/>
      <c r="AA35" s="291">
        <v>484</v>
      </c>
      <c r="AB35" s="176">
        <v>1371</v>
      </c>
      <c r="AC35" s="176">
        <v>685</v>
      </c>
      <c r="AD35" s="176">
        <v>686</v>
      </c>
      <c r="AE35" s="139">
        <f t="shared" si="2"/>
        <v>2.8326446280991737</v>
      </c>
      <c r="AG35" s="29" t="s">
        <v>617</v>
      </c>
      <c r="AH35" s="29"/>
      <c r="AI35" s="294">
        <v>432</v>
      </c>
      <c r="AJ35" s="188">
        <v>1277</v>
      </c>
      <c r="AK35" s="188">
        <v>583</v>
      </c>
      <c r="AL35" s="188">
        <v>694</v>
      </c>
      <c r="AM35" s="139">
        <f t="shared" si="5"/>
        <v>2.9560185185185186</v>
      </c>
      <c r="AO35" s="361" t="s">
        <v>662</v>
      </c>
      <c r="AQ35" s="367">
        <v>250</v>
      </c>
      <c r="AR35" s="368">
        <v>720</v>
      </c>
      <c r="AS35" s="368">
        <v>349</v>
      </c>
      <c r="AT35" s="368">
        <v>371</v>
      </c>
      <c r="AU35" s="289">
        <v>2.88</v>
      </c>
    </row>
    <row r="36" spans="1:47" ht="15" customHeight="1">
      <c r="A36" s="29" t="s">
        <v>50</v>
      </c>
      <c r="B36" s="29"/>
      <c r="C36" s="291">
        <v>40</v>
      </c>
      <c r="D36" s="176">
        <v>93</v>
      </c>
      <c r="E36" s="176">
        <v>45</v>
      </c>
      <c r="F36" s="176">
        <v>48</v>
      </c>
      <c r="G36" s="139">
        <f t="shared" si="4"/>
        <v>2.325</v>
      </c>
      <c r="I36" s="29" t="s">
        <v>89</v>
      </c>
      <c r="J36" s="29"/>
      <c r="K36" s="291">
        <v>1220</v>
      </c>
      <c r="L36" s="176">
        <v>3566</v>
      </c>
      <c r="M36" s="176">
        <v>1691</v>
      </c>
      <c r="N36" s="176">
        <v>1875</v>
      </c>
      <c r="O36" s="139">
        <f t="shared" si="6"/>
        <v>2.922950819672131</v>
      </c>
      <c r="Q36" s="29" t="s">
        <v>117</v>
      </c>
      <c r="R36" s="29"/>
      <c r="S36" s="291">
        <v>1862</v>
      </c>
      <c r="T36" s="176">
        <v>4419</v>
      </c>
      <c r="U36" s="176">
        <v>2127</v>
      </c>
      <c r="V36" s="176">
        <v>2292</v>
      </c>
      <c r="W36" s="139">
        <f t="shared" si="1"/>
        <v>2.3732545649838883</v>
      </c>
      <c r="Y36" s="29" t="s">
        <v>160</v>
      </c>
      <c r="Z36" s="29"/>
      <c r="AA36" s="291">
        <v>353</v>
      </c>
      <c r="AB36" s="176">
        <v>931</v>
      </c>
      <c r="AC36" s="176">
        <v>476</v>
      </c>
      <c r="AD36" s="176">
        <v>455</v>
      </c>
      <c r="AE36" s="139">
        <f t="shared" si="2"/>
        <v>2.6373937677053823</v>
      </c>
      <c r="AG36" s="29" t="s">
        <v>618</v>
      </c>
      <c r="AH36" s="29"/>
      <c r="AI36" s="292">
        <v>5059</v>
      </c>
      <c r="AJ36" s="177">
        <v>12303</v>
      </c>
      <c r="AK36" s="177">
        <v>6040</v>
      </c>
      <c r="AL36" s="177">
        <v>6263</v>
      </c>
      <c r="AM36" s="139">
        <f t="shared" si="5"/>
        <v>2.431903538248666</v>
      </c>
      <c r="AO36" s="361" t="s">
        <v>663</v>
      </c>
      <c r="AQ36" s="367">
        <v>90</v>
      </c>
      <c r="AR36" s="368">
        <v>255</v>
      </c>
      <c r="AS36" s="368">
        <v>127</v>
      </c>
      <c r="AT36" s="368">
        <v>128</v>
      </c>
      <c r="AU36" s="289">
        <v>2.8333333333333335</v>
      </c>
    </row>
    <row r="37" spans="1:47" ht="15" customHeight="1">
      <c r="A37" s="29" t="s">
        <v>51</v>
      </c>
      <c r="B37" s="29"/>
      <c r="C37" s="291">
        <v>279</v>
      </c>
      <c r="D37" s="176">
        <v>487</v>
      </c>
      <c r="E37" s="176">
        <v>244</v>
      </c>
      <c r="F37" s="176">
        <v>243</v>
      </c>
      <c r="G37" s="139">
        <f t="shared" si="4"/>
        <v>1.7455197132616487</v>
      </c>
      <c r="I37" s="29" t="s">
        <v>90</v>
      </c>
      <c r="J37" s="29"/>
      <c r="K37" s="291">
        <v>1062</v>
      </c>
      <c r="L37" s="176">
        <v>3158</v>
      </c>
      <c r="M37" s="176">
        <v>1560</v>
      </c>
      <c r="N37" s="176">
        <v>1598</v>
      </c>
      <c r="O37" s="139">
        <f t="shared" si="6"/>
        <v>2.9736346516007535</v>
      </c>
      <c r="Q37" s="29" t="s">
        <v>578</v>
      </c>
      <c r="R37" s="29"/>
      <c r="S37" s="291">
        <v>458</v>
      </c>
      <c r="T37" s="176">
        <v>1081</v>
      </c>
      <c r="U37" s="176">
        <v>492</v>
      </c>
      <c r="V37" s="176">
        <v>589</v>
      </c>
      <c r="W37" s="139">
        <f t="shared" si="1"/>
        <v>2.3602620087336246</v>
      </c>
      <c r="Y37" s="29" t="s">
        <v>161</v>
      </c>
      <c r="Z37" s="29"/>
      <c r="AA37" s="291">
        <v>453</v>
      </c>
      <c r="AB37" s="176">
        <v>1215</v>
      </c>
      <c r="AC37" s="176">
        <v>595</v>
      </c>
      <c r="AD37" s="176">
        <v>620</v>
      </c>
      <c r="AE37" s="139">
        <f t="shared" si="2"/>
        <v>2.6821192052980134</v>
      </c>
      <c r="AG37" s="29" t="s">
        <v>619</v>
      </c>
      <c r="AH37" s="29"/>
      <c r="AI37" s="294">
        <v>1047</v>
      </c>
      <c r="AJ37" s="188">
        <v>2776</v>
      </c>
      <c r="AK37" s="188">
        <v>1345</v>
      </c>
      <c r="AL37" s="188">
        <v>1431</v>
      </c>
      <c r="AM37" s="139">
        <f t="shared" si="5"/>
        <v>2.6513849092645656</v>
      </c>
      <c r="AO37" s="361" t="s">
        <v>664</v>
      </c>
      <c r="AP37" s="28"/>
      <c r="AQ37" s="367">
        <v>124</v>
      </c>
      <c r="AR37" s="386">
        <v>352</v>
      </c>
      <c r="AS37" s="386">
        <v>182</v>
      </c>
      <c r="AT37" s="386">
        <v>170</v>
      </c>
      <c r="AU37" s="289">
        <v>2.838709677419355</v>
      </c>
    </row>
    <row r="38" spans="1:47" ht="15" customHeight="1">
      <c r="A38" s="29" t="s">
        <v>52</v>
      </c>
      <c r="B38" s="29"/>
      <c r="C38" s="291">
        <v>158</v>
      </c>
      <c r="D38" s="176">
        <v>326</v>
      </c>
      <c r="E38" s="176">
        <v>157</v>
      </c>
      <c r="F38" s="176">
        <v>169</v>
      </c>
      <c r="G38" s="139">
        <f t="shared" si="4"/>
        <v>2.0632911392405062</v>
      </c>
      <c r="I38" s="29" t="s">
        <v>91</v>
      </c>
      <c r="J38" s="29"/>
      <c r="K38" s="291">
        <v>176</v>
      </c>
      <c r="L38" s="176">
        <v>381</v>
      </c>
      <c r="M38" s="176">
        <v>182</v>
      </c>
      <c r="N38" s="176">
        <v>199</v>
      </c>
      <c r="O38" s="139">
        <f t="shared" si="6"/>
        <v>2.164772727272727</v>
      </c>
      <c r="Q38" s="29" t="s">
        <v>118</v>
      </c>
      <c r="R38" s="29"/>
      <c r="S38" s="291">
        <v>1897</v>
      </c>
      <c r="T38" s="176">
        <v>4474</v>
      </c>
      <c r="U38" s="176">
        <v>2220</v>
      </c>
      <c r="V38" s="176">
        <v>2254</v>
      </c>
      <c r="W38" s="139">
        <f t="shared" si="1"/>
        <v>2.3584607274644176</v>
      </c>
      <c r="Y38" s="29" t="s">
        <v>162</v>
      </c>
      <c r="Z38" s="29"/>
      <c r="AA38" s="291">
        <v>238</v>
      </c>
      <c r="AB38" s="176">
        <v>673</v>
      </c>
      <c r="AC38" s="176">
        <v>328</v>
      </c>
      <c r="AD38" s="176">
        <v>345</v>
      </c>
      <c r="AE38" s="139">
        <f t="shared" si="2"/>
        <v>2.827731092436975</v>
      </c>
      <c r="AG38" s="29" t="s">
        <v>620</v>
      </c>
      <c r="AH38" s="29"/>
      <c r="AI38" s="294">
        <v>598</v>
      </c>
      <c r="AJ38" s="188">
        <v>2153</v>
      </c>
      <c r="AK38" s="188">
        <v>936</v>
      </c>
      <c r="AL38" s="188">
        <v>1217</v>
      </c>
      <c r="AM38" s="139">
        <f t="shared" si="5"/>
        <v>3.600334448160535</v>
      </c>
      <c r="AO38" s="337" t="s">
        <v>665</v>
      </c>
      <c r="AP38" s="34"/>
      <c r="AQ38" s="369">
        <v>49</v>
      </c>
      <c r="AR38" s="369">
        <v>154</v>
      </c>
      <c r="AS38" s="369">
        <v>78</v>
      </c>
      <c r="AT38" s="369">
        <v>76</v>
      </c>
      <c r="AU38" s="387">
        <v>3.142857142857143</v>
      </c>
    </row>
    <row r="39" spans="1:39" ht="15" customHeight="1">
      <c r="A39" s="29" t="s">
        <v>53</v>
      </c>
      <c r="B39" s="29"/>
      <c r="C39" s="291">
        <v>566</v>
      </c>
      <c r="D39" s="176">
        <v>1252</v>
      </c>
      <c r="E39" s="176">
        <v>606</v>
      </c>
      <c r="F39" s="176">
        <v>646</v>
      </c>
      <c r="G39" s="139">
        <f t="shared" si="4"/>
        <v>2.2120141342756185</v>
      </c>
      <c r="I39" s="29" t="s">
        <v>560</v>
      </c>
      <c r="J39" s="29"/>
      <c r="K39" s="291">
        <v>426</v>
      </c>
      <c r="L39" s="176">
        <v>988</v>
      </c>
      <c r="M39" s="176">
        <v>482</v>
      </c>
      <c r="N39" s="176">
        <v>506</v>
      </c>
      <c r="O39" s="139">
        <f t="shared" si="6"/>
        <v>2.31924882629108</v>
      </c>
      <c r="Q39" s="29" t="s">
        <v>119</v>
      </c>
      <c r="R39" s="29"/>
      <c r="S39" s="291">
        <v>197</v>
      </c>
      <c r="T39" s="176">
        <v>563</v>
      </c>
      <c r="U39" s="176">
        <v>272</v>
      </c>
      <c r="V39" s="176">
        <v>291</v>
      </c>
      <c r="W39" s="139">
        <f t="shared" si="1"/>
        <v>2.8578680203045685</v>
      </c>
      <c r="Y39" s="29" t="s">
        <v>163</v>
      </c>
      <c r="Z39" s="29"/>
      <c r="AA39" s="291">
        <v>119</v>
      </c>
      <c r="AB39" s="176">
        <v>323</v>
      </c>
      <c r="AC39" s="176">
        <v>158</v>
      </c>
      <c r="AD39" s="176">
        <v>165</v>
      </c>
      <c r="AE39" s="139">
        <f t="shared" si="2"/>
        <v>2.7142857142857144</v>
      </c>
      <c r="AG39" s="29" t="s">
        <v>621</v>
      </c>
      <c r="AH39" s="29"/>
      <c r="AI39" s="294">
        <v>388</v>
      </c>
      <c r="AJ39" s="188">
        <v>1063</v>
      </c>
      <c r="AK39" s="188">
        <v>544</v>
      </c>
      <c r="AL39" s="188">
        <v>519</v>
      </c>
      <c r="AM39" s="139">
        <f t="shared" si="5"/>
        <v>2.7396907216494846</v>
      </c>
    </row>
    <row r="40" spans="1:39" ht="15" customHeight="1">
      <c r="A40" s="29" t="s">
        <v>54</v>
      </c>
      <c r="B40" s="29"/>
      <c r="C40" s="291">
        <v>31</v>
      </c>
      <c r="D40" s="176">
        <v>78</v>
      </c>
      <c r="E40" s="176">
        <v>49</v>
      </c>
      <c r="F40" s="176">
        <v>29</v>
      </c>
      <c r="G40" s="139">
        <f t="shared" si="4"/>
        <v>2.5161290322580645</v>
      </c>
      <c r="I40" s="29" t="s">
        <v>561</v>
      </c>
      <c r="J40" s="29"/>
      <c r="K40" s="291">
        <v>362</v>
      </c>
      <c r="L40" s="176">
        <v>761</v>
      </c>
      <c r="M40" s="176">
        <v>357</v>
      </c>
      <c r="N40" s="176">
        <v>404</v>
      </c>
      <c r="O40" s="139">
        <f t="shared" si="6"/>
        <v>2.1022099447513813</v>
      </c>
      <c r="Q40" s="29" t="s">
        <v>120</v>
      </c>
      <c r="R40" s="29"/>
      <c r="S40" s="291">
        <v>1002</v>
      </c>
      <c r="T40" s="176">
        <v>2385</v>
      </c>
      <c r="U40" s="176">
        <v>1169</v>
      </c>
      <c r="V40" s="176">
        <v>1216</v>
      </c>
      <c r="W40" s="139">
        <f t="shared" si="1"/>
        <v>2.3802395209580838</v>
      </c>
      <c r="Y40" s="29" t="s">
        <v>164</v>
      </c>
      <c r="Z40" s="29"/>
      <c r="AA40" s="291">
        <v>132</v>
      </c>
      <c r="AB40" s="176">
        <v>377</v>
      </c>
      <c r="AC40" s="176">
        <v>191</v>
      </c>
      <c r="AD40" s="176">
        <v>186</v>
      </c>
      <c r="AE40" s="139">
        <f t="shared" si="2"/>
        <v>2.856060606060606</v>
      </c>
      <c r="AG40" s="29" t="s">
        <v>622</v>
      </c>
      <c r="AH40" s="29"/>
      <c r="AI40" s="294">
        <v>52</v>
      </c>
      <c r="AJ40" s="188">
        <v>192</v>
      </c>
      <c r="AK40" s="188">
        <v>85</v>
      </c>
      <c r="AL40" s="188">
        <v>107</v>
      </c>
      <c r="AM40" s="139">
        <f t="shared" si="5"/>
        <v>3.6923076923076925</v>
      </c>
    </row>
    <row r="41" spans="1:39" ht="15" customHeight="1">
      <c r="A41" s="29" t="s">
        <v>55</v>
      </c>
      <c r="B41" s="29"/>
      <c r="C41" s="291">
        <v>515</v>
      </c>
      <c r="D41" s="176">
        <v>1092</v>
      </c>
      <c r="E41" s="176">
        <v>511</v>
      </c>
      <c r="F41" s="176">
        <v>581</v>
      </c>
      <c r="G41" s="139">
        <f t="shared" si="4"/>
        <v>2.1203883495145632</v>
      </c>
      <c r="I41" s="29" t="s">
        <v>562</v>
      </c>
      <c r="J41" s="29"/>
      <c r="K41" s="291">
        <v>471</v>
      </c>
      <c r="L41" s="176">
        <v>1035</v>
      </c>
      <c r="M41" s="176">
        <v>501</v>
      </c>
      <c r="N41" s="176">
        <v>534</v>
      </c>
      <c r="O41" s="139">
        <f t="shared" si="6"/>
        <v>2.1974522292993632</v>
      </c>
      <c r="Q41" s="29" t="s">
        <v>121</v>
      </c>
      <c r="R41" s="29"/>
      <c r="S41" s="291">
        <v>460</v>
      </c>
      <c r="T41" s="176">
        <v>1181</v>
      </c>
      <c r="U41" s="176">
        <v>596</v>
      </c>
      <c r="V41" s="176">
        <v>585</v>
      </c>
      <c r="W41" s="139">
        <f t="shared" si="1"/>
        <v>2.5673913043478263</v>
      </c>
      <c r="Y41" s="29" t="s">
        <v>165</v>
      </c>
      <c r="Z41" s="29"/>
      <c r="AA41" s="291">
        <v>340</v>
      </c>
      <c r="AB41" s="176">
        <v>902</v>
      </c>
      <c r="AC41" s="176">
        <v>453</v>
      </c>
      <c r="AD41" s="176">
        <v>449</v>
      </c>
      <c r="AE41" s="139">
        <f t="shared" si="2"/>
        <v>2.652941176470588</v>
      </c>
      <c r="AG41" s="29" t="s">
        <v>623</v>
      </c>
      <c r="AH41" s="29"/>
      <c r="AI41" s="294">
        <v>32</v>
      </c>
      <c r="AJ41" s="188">
        <v>80</v>
      </c>
      <c r="AK41" s="188">
        <v>31</v>
      </c>
      <c r="AL41" s="188">
        <v>49</v>
      </c>
      <c r="AM41" s="139">
        <f t="shared" si="5"/>
        <v>2.5</v>
      </c>
    </row>
    <row r="42" spans="1:39" ht="15" customHeight="1">
      <c r="A42" s="29" t="s">
        <v>56</v>
      </c>
      <c r="B42" s="29"/>
      <c r="C42" s="291">
        <v>21</v>
      </c>
      <c r="D42" s="176">
        <v>48</v>
      </c>
      <c r="E42" s="176">
        <v>27</v>
      </c>
      <c r="F42" s="176">
        <v>21</v>
      </c>
      <c r="G42" s="139">
        <f t="shared" si="4"/>
        <v>2.2857142857142856</v>
      </c>
      <c r="I42" s="29" t="s">
        <v>563</v>
      </c>
      <c r="J42" s="29"/>
      <c r="K42" s="291">
        <v>381</v>
      </c>
      <c r="L42" s="176">
        <v>884</v>
      </c>
      <c r="M42" s="176">
        <v>428</v>
      </c>
      <c r="N42" s="176">
        <v>456</v>
      </c>
      <c r="O42" s="139">
        <f t="shared" si="6"/>
        <v>2.320209973753281</v>
      </c>
      <c r="Q42" s="29" t="s">
        <v>122</v>
      </c>
      <c r="R42" s="29"/>
      <c r="S42" s="291">
        <v>316</v>
      </c>
      <c r="T42" s="176">
        <v>781</v>
      </c>
      <c r="U42" s="176">
        <v>348</v>
      </c>
      <c r="V42" s="176">
        <v>433</v>
      </c>
      <c r="W42" s="139">
        <f t="shared" si="1"/>
        <v>2.471518987341772</v>
      </c>
      <c r="Y42" s="29" t="s">
        <v>166</v>
      </c>
      <c r="Z42" s="29"/>
      <c r="AA42" s="291">
        <v>276</v>
      </c>
      <c r="AB42" s="176">
        <v>779</v>
      </c>
      <c r="AC42" s="176">
        <v>398</v>
      </c>
      <c r="AD42" s="176">
        <v>381</v>
      </c>
      <c r="AE42" s="139">
        <f t="shared" si="2"/>
        <v>2.822463768115942</v>
      </c>
      <c r="AG42" s="29" t="s">
        <v>624</v>
      </c>
      <c r="AH42" s="29"/>
      <c r="AI42" s="294">
        <v>379</v>
      </c>
      <c r="AJ42" s="188">
        <v>1162</v>
      </c>
      <c r="AK42" s="188">
        <v>580</v>
      </c>
      <c r="AL42" s="188">
        <v>582</v>
      </c>
      <c r="AM42" s="139">
        <f t="shared" si="5"/>
        <v>3.0659630606860158</v>
      </c>
    </row>
    <row r="43" spans="1:39" ht="15" customHeight="1">
      <c r="A43" s="29" t="s">
        <v>57</v>
      </c>
      <c r="B43" s="29"/>
      <c r="C43" s="291">
        <v>207</v>
      </c>
      <c r="D43" s="176">
        <v>370</v>
      </c>
      <c r="E43" s="176">
        <v>183</v>
      </c>
      <c r="F43" s="176">
        <v>187</v>
      </c>
      <c r="G43" s="139">
        <f t="shared" si="4"/>
        <v>1.78743961352657</v>
      </c>
      <c r="I43" s="29" t="s">
        <v>92</v>
      </c>
      <c r="J43" s="29"/>
      <c r="K43" s="291">
        <v>2154</v>
      </c>
      <c r="L43" s="176">
        <v>5537</v>
      </c>
      <c r="M43" s="176">
        <v>2686</v>
      </c>
      <c r="N43" s="176">
        <v>2851</v>
      </c>
      <c r="O43" s="139">
        <f t="shared" si="6"/>
        <v>2.5705663881151346</v>
      </c>
      <c r="Q43" s="29" t="s">
        <v>123</v>
      </c>
      <c r="R43" s="29"/>
      <c r="S43" s="291">
        <v>2126</v>
      </c>
      <c r="T43" s="176">
        <v>5545</v>
      </c>
      <c r="U43" s="176">
        <v>2708</v>
      </c>
      <c r="V43" s="176">
        <v>2837</v>
      </c>
      <c r="W43" s="139">
        <f t="shared" si="1"/>
        <v>2.608184383819379</v>
      </c>
      <c r="Y43" s="29" t="s">
        <v>167</v>
      </c>
      <c r="Z43" s="29"/>
      <c r="AA43" s="291">
        <v>435</v>
      </c>
      <c r="AB43" s="176">
        <v>896</v>
      </c>
      <c r="AC43" s="176">
        <v>482</v>
      </c>
      <c r="AD43" s="176">
        <v>414</v>
      </c>
      <c r="AE43" s="139">
        <f t="shared" si="2"/>
        <v>2.0597701149425287</v>
      </c>
      <c r="AG43" s="29" t="s">
        <v>625</v>
      </c>
      <c r="AH43" s="29"/>
      <c r="AI43" s="294">
        <v>871</v>
      </c>
      <c r="AJ43" s="188">
        <v>2447</v>
      </c>
      <c r="AK43" s="188">
        <v>1182</v>
      </c>
      <c r="AL43" s="188">
        <v>1265</v>
      </c>
      <c r="AM43" s="139">
        <f t="shared" si="5"/>
        <v>2.809414466130884</v>
      </c>
    </row>
    <row r="44" spans="1:39" ht="15" customHeight="1">
      <c r="A44" s="29" t="s">
        <v>58</v>
      </c>
      <c r="B44" s="29"/>
      <c r="C44" s="291">
        <v>154</v>
      </c>
      <c r="D44" s="176">
        <v>323</v>
      </c>
      <c r="E44" s="176">
        <v>165</v>
      </c>
      <c r="F44" s="176">
        <v>158</v>
      </c>
      <c r="G44" s="139">
        <f t="shared" si="4"/>
        <v>2.0974025974025974</v>
      </c>
      <c r="I44" s="29" t="s">
        <v>93</v>
      </c>
      <c r="J44" s="29"/>
      <c r="K44" s="291">
        <v>31</v>
      </c>
      <c r="L44" s="176">
        <v>79</v>
      </c>
      <c r="M44" s="176">
        <v>39</v>
      </c>
      <c r="N44" s="176">
        <v>40</v>
      </c>
      <c r="O44" s="139">
        <f t="shared" si="6"/>
        <v>2.5483870967741935</v>
      </c>
      <c r="Q44" s="29" t="s">
        <v>124</v>
      </c>
      <c r="R44" s="29"/>
      <c r="S44" s="291">
        <v>107</v>
      </c>
      <c r="T44" s="176">
        <v>304</v>
      </c>
      <c r="U44" s="176">
        <v>150</v>
      </c>
      <c r="V44" s="176">
        <v>154</v>
      </c>
      <c r="W44" s="139">
        <f t="shared" si="1"/>
        <v>2.8411214953271027</v>
      </c>
      <c r="Y44" s="29" t="s">
        <v>168</v>
      </c>
      <c r="Z44" s="29"/>
      <c r="AA44" s="291">
        <v>289</v>
      </c>
      <c r="AB44" s="176">
        <v>872</v>
      </c>
      <c r="AC44" s="176">
        <v>430</v>
      </c>
      <c r="AD44" s="176">
        <v>442</v>
      </c>
      <c r="AE44" s="139">
        <f t="shared" si="2"/>
        <v>3.017301038062284</v>
      </c>
      <c r="AG44" s="29" t="s">
        <v>626</v>
      </c>
      <c r="AH44" s="29"/>
      <c r="AI44" s="294">
        <v>618</v>
      </c>
      <c r="AJ44" s="188">
        <v>1728</v>
      </c>
      <c r="AK44" s="188">
        <v>838</v>
      </c>
      <c r="AL44" s="188">
        <v>890</v>
      </c>
      <c r="AM44" s="139">
        <f t="shared" si="5"/>
        <v>2.796116504854369</v>
      </c>
    </row>
    <row r="45" spans="1:39" ht="15" customHeight="1">
      <c r="A45" s="29" t="s">
        <v>59</v>
      </c>
      <c r="B45" s="29"/>
      <c r="C45" s="291">
        <v>347</v>
      </c>
      <c r="D45" s="176">
        <v>715</v>
      </c>
      <c r="E45" s="176">
        <v>335</v>
      </c>
      <c r="F45" s="176">
        <v>380</v>
      </c>
      <c r="G45" s="139">
        <f t="shared" si="4"/>
        <v>2.0605187319884726</v>
      </c>
      <c r="I45" s="29" t="s">
        <v>94</v>
      </c>
      <c r="J45" s="29"/>
      <c r="K45" s="291">
        <v>3688</v>
      </c>
      <c r="L45" s="176">
        <v>7764</v>
      </c>
      <c r="M45" s="176">
        <v>3869</v>
      </c>
      <c r="N45" s="176">
        <v>3895</v>
      </c>
      <c r="O45" s="139">
        <f t="shared" si="6"/>
        <v>2.1052060737527114</v>
      </c>
      <c r="Q45" s="29" t="s">
        <v>125</v>
      </c>
      <c r="R45" s="29"/>
      <c r="S45" s="291">
        <v>1512</v>
      </c>
      <c r="T45" s="176">
        <v>3943</v>
      </c>
      <c r="U45" s="176">
        <v>1891</v>
      </c>
      <c r="V45" s="176">
        <v>2052</v>
      </c>
      <c r="W45" s="139">
        <f aca="true" t="shared" si="7" ref="W45:W51">T45/S45</f>
        <v>2.607804232804233</v>
      </c>
      <c r="Y45" s="29" t="s">
        <v>581</v>
      </c>
      <c r="Z45" s="29"/>
      <c r="AA45" s="291">
        <v>352</v>
      </c>
      <c r="AB45" s="176">
        <v>983</v>
      </c>
      <c r="AC45" s="176">
        <v>480</v>
      </c>
      <c r="AD45" s="176">
        <v>503</v>
      </c>
      <c r="AE45" s="139">
        <f t="shared" si="2"/>
        <v>2.7926136363636362</v>
      </c>
      <c r="AG45" s="29" t="s">
        <v>627</v>
      </c>
      <c r="AH45" s="29"/>
      <c r="AI45" s="294">
        <v>843</v>
      </c>
      <c r="AJ45" s="188">
        <v>2187</v>
      </c>
      <c r="AK45" s="188">
        <v>1094</v>
      </c>
      <c r="AL45" s="188">
        <v>1093</v>
      </c>
      <c r="AM45" s="139">
        <f t="shared" si="5"/>
        <v>2.5943060498220643</v>
      </c>
    </row>
    <row r="46" spans="1:39" ht="15" customHeight="1">
      <c r="A46" s="29" t="s">
        <v>60</v>
      </c>
      <c r="B46" s="29"/>
      <c r="C46" s="291">
        <v>27</v>
      </c>
      <c r="D46" s="176">
        <v>62</v>
      </c>
      <c r="E46" s="176">
        <v>30</v>
      </c>
      <c r="F46" s="176">
        <v>32</v>
      </c>
      <c r="G46" s="139">
        <f t="shared" si="4"/>
        <v>2.2962962962962963</v>
      </c>
      <c r="H46" s="28"/>
      <c r="I46" s="29" t="s">
        <v>95</v>
      </c>
      <c r="J46" s="29"/>
      <c r="K46" s="291">
        <v>329</v>
      </c>
      <c r="L46" s="176">
        <v>828</v>
      </c>
      <c r="M46" s="176">
        <v>377</v>
      </c>
      <c r="N46" s="176">
        <v>451</v>
      </c>
      <c r="O46" s="139">
        <f t="shared" si="6"/>
        <v>2.5167173252279635</v>
      </c>
      <c r="Q46" s="29" t="s">
        <v>126</v>
      </c>
      <c r="R46" s="29"/>
      <c r="S46" s="291">
        <v>1433</v>
      </c>
      <c r="T46" s="176">
        <v>3521</v>
      </c>
      <c r="U46" s="176">
        <v>1733</v>
      </c>
      <c r="V46" s="176">
        <v>1788</v>
      </c>
      <c r="W46" s="139">
        <f t="shared" si="7"/>
        <v>2.457083042568039</v>
      </c>
      <c r="Y46" s="29" t="s">
        <v>582</v>
      </c>
      <c r="Z46" s="29"/>
      <c r="AA46" s="291">
        <v>468</v>
      </c>
      <c r="AB46" s="176">
        <v>1184</v>
      </c>
      <c r="AC46" s="176">
        <v>596</v>
      </c>
      <c r="AD46" s="176">
        <v>588</v>
      </c>
      <c r="AE46" s="139">
        <f t="shared" si="2"/>
        <v>2.52991452991453</v>
      </c>
      <c r="AG46" s="29" t="s">
        <v>628</v>
      </c>
      <c r="AH46" s="29"/>
      <c r="AI46" s="294">
        <v>761</v>
      </c>
      <c r="AJ46" s="188">
        <v>2094</v>
      </c>
      <c r="AK46" s="188">
        <v>1042</v>
      </c>
      <c r="AL46" s="188">
        <v>1052</v>
      </c>
      <c r="AM46" s="139">
        <f t="shared" si="5"/>
        <v>2.751642575558476</v>
      </c>
    </row>
    <row r="47" spans="1:39" ht="15" customHeight="1">
      <c r="A47" s="29" t="s">
        <v>61</v>
      </c>
      <c r="B47" s="29"/>
      <c r="C47" s="291">
        <v>1608</v>
      </c>
      <c r="D47" s="176">
        <v>3557</v>
      </c>
      <c r="E47" s="176">
        <v>1700</v>
      </c>
      <c r="F47" s="176">
        <v>1857</v>
      </c>
      <c r="G47" s="139">
        <f t="shared" si="4"/>
        <v>2.2120646766169156</v>
      </c>
      <c r="H47" s="28"/>
      <c r="I47" s="29" t="s">
        <v>96</v>
      </c>
      <c r="J47" s="29"/>
      <c r="K47" s="291">
        <v>717</v>
      </c>
      <c r="L47" s="176">
        <v>1437</v>
      </c>
      <c r="M47" s="176">
        <v>738</v>
      </c>
      <c r="N47" s="176">
        <v>699</v>
      </c>
      <c r="O47" s="139">
        <f t="shared" si="6"/>
        <v>2.00418410041841</v>
      </c>
      <c r="Q47" s="29" t="s">
        <v>127</v>
      </c>
      <c r="R47" s="29"/>
      <c r="S47" s="291">
        <v>536</v>
      </c>
      <c r="T47" s="176">
        <v>1403</v>
      </c>
      <c r="U47" s="176">
        <v>661</v>
      </c>
      <c r="V47" s="176">
        <v>742</v>
      </c>
      <c r="W47" s="139">
        <f t="shared" si="7"/>
        <v>2.6175373134328357</v>
      </c>
      <c r="Y47" s="29" t="s">
        <v>583</v>
      </c>
      <c r="Z47" s="29"/>
      <c r="AA47" s="291">
        <v>125</v>
      </c>
      <c r="AB47" s="176">
        <v>363</v>
      </c>
      <c r="AC47" s="176">
        <v>179</v>
      </c>
      <c r="AD47" s="176">
        <v>184</v>
      </c>
      <c r="AE47" s="139">
        <f t="shared" si="2"/>
        <v>2.904</v>
      </c>
      <c r="AG47" s="29" t="s">
        <v>629</v>
      </c>
      <c r="AH47" s="29"/>
      <c r="AI47" s="294">
        <v>662</v>
      </c>
      <c r="AJ47" s="188">
        <v>1820</v>
      </c>
      <c r="AK47" s="188">
        <v>878</v>
      </c>
      <c r="AL47" s="188">
        <v>942</v>
      </c>
      <c r="AM47" s="139">
        <f t="shared" si="5"/>
        <v>2.7492447129909365</v>
      </c>
    </row>
    <row r="48" spans="1:39" ht="15" customHeight="1">
      <c r="A48" s="29" t="s">
        <v>62</v>
      </c>
      <c r="B48" s="29"/>
      <c r="C48" s="291">
        <v>174</v>
      </c>
      <c r="D48" s="176">
        <v>377</v>
      </c>
      <c r="E48" s="176">
        <v>178</v>
      </c>
      <c r="F48" s="176">
        <v>199</v>
      </c>
      <c r="G48" s="139">
        <f t="shared" si="4"/>
        <v>2.1666666666666665</v>
      </c>
      <c r="H48" s="28"/>
      <c r="I48" s="29" t="s">
        <v>97</v>
      </c>
      <c r="J48" s="29"/>
      <c r="K48" s="291">
        <v>1097</v>
      </c>
      <c r="L48" s="176">
        <v>2790</v>
      </c>
      <c r="M48" s="176">
        <v>1352</v>
      </c>
      <c r="N48" s="176">
        <v>1438</v>
      </c>
      <c r="O48" s="139">
        <f t="shared" si="6"/>
        <v>2.543299908842297</v>
      </c>
      <c r="Q48" s="29" t="s">
        <v>128</v>
      </c>
      <c r="R48" s="29"/>
      <c r="S48" s="291">
        <v>380</v>
      </c>
      <c r="T48" s="176">
        <v>907</v>
      </c>
      <c r="U48" s="176">
        <v>431</v>
      </c>
      <c r="V48" s="176">
        <v>476</v>
      </c>
      <c r="W48" s="139">
        <f t="shared" si="7"/>
        <v>2.386842105263158</v>
      </c>
      <c r="Y48" s="29" t="s">
        <v>584</v>
      </c>
      <c r="Z48" s="29"/>
      <c r="AA48" s="291">
        <v>169</v>
      </c>
      <c r="AB48" s="176">
        <v>454</v>
      </c>
      <c r="AC48" s="176">
        <v>210</v>
      </c>
      <c r="AD48" s="176">
        <v>244</v>
      </c>
      <c r="AE48" s="139">
        <f t="shared" si="2"/>
        <v>2.6863905325443787</v>
      </c>
      <c r="AG48" s="29" t="s">
        <v>630</v>
      </c>
      <c r="AH48" s="29"/>
      <c r="AI48" s="294">
        <v>157</v>
      </c>
      <c r="AJ48" s="188">
        <v>421</v>
      </c>
      <c r="AK48" s="188">
        <v>215</v>
      </c>
      <c r="AL48" s="188">
        <v>206</v>
      </c>
      <c r="AM48" s="139">
        <f t="shared" si="5"/>
        <v>2.6815286624203822</v>
      </c>
    </row>
    <row r="49" spans="1:39" ht="15" customHeight="1">
      <c r="A49" s="29" t="s">
        <v>63</v>
      </c>
      <c r="B49" s="29"/>
      <c r="C49" s="291">
        <v>117</v>
      </c>
      <c r="D49" s="176">
        <v>247</v>
      </c>
      <c r="E49" s="176">
        <v>109</v>
      </c>
      <c r="F49" s="176">
        <v>138</v>
      </c>
      <c r="G49" s="139">
        <f t="shared" si="4"/>
        <v>2.111111111111111</v>
      </c>
      <c r="H49" s="28"/>
      <c r="I49" s="29" t="s">
        <v>98</v>
      </c>
      <c r="J49" s="29"/>
      <c r="K49" s="291">
        <v>1416</v>
      </c>
      <c r="L49" s="176">
        <v>3529</v>
      </c>
      <c r="M49" s="176">
        <v>1729</v>
      </c>
      <c r="N49" s="176">
        <v>1800</v>
      </c>
      <c r="O49" s="139">
        <f t="shared" si="6"/>
        <v>2.492231638418079</v>
      </c>
      <c r="Q49" s="29" t="s">
        <v>129</v>
      </c>
      <c r="R49" s="29"/>
      <c r="S49" s="291">
        <v>414</v>
      </c>
      <c r="T49" s="176">
        <v>1120</v>
      </c>
      <c r="U49" s="176">
        <v>549</v>
      </c>
      <c r="V49" s="176">
        <v>571</v>
      </c>
      <c r="W49" s="139">
        <f t="shared" si="7"/>
        <v>2.7053140096618358</v>
      </c>
      <c r="Y49" s="29" t="s">
        <v>585</v>
      </c>
      <c r="Z49" s="29"/>
      <c r="AA49" s="291">
        <v>229</v>
      </c>
      <c r="AB49" s="176">
        <v>560</v>
      </c>
      <c r="AC49" s="176">
        <v>279</v>
      </c>
      <c r="AD49" s="176">
        <v>281</v>
      </c>
      <c r="AE49" s="139">
        <f t="shared" si="2"/>
        <v>2.445414847161572</v>
      </c>
      <c r="AG49" s="29" t="s">
        <v>631</v>
      </c>
      <c r="AH49" s="29"/>
      <c r="AI49" s="294">
        <v>355</v>
      </c>
      <c r="AJ49" s="188">
        <v>1019</v>
      </c>
      <c r="AK49" s="188">
        <v>512</v>
      </c>
      <c r="AL49" s="188">
        <v>507</v>
      </c>
      <c r="AM49" s="139">
        <f t="shared" si="5"/>
        <v>2.870422535211268</v>
      </c>
    </row>
    <row r="50" spans="1:39" ht="15" customHeight="1">
      <c r="A50" s="29" t="s">
        <v>64</v>
      </c>
      <c r="B50" s="29"/>
      <c r="C50" s="291">
        <v>163</v>
      </c>
      <c r="D50" s="176">
        <v>305</v>
      </c>
      <c r="E50" s="176">
        <v>148</v>
      </c>
      <c r="F50" s="176">
        <v>157</v>
      </c>
      <c r="G50" s="139">
        <f t="shared" si="4"/>
        <v>1.8711656441717792</v>
      </c>
      <c r="H50" s="28"/>
      <c r="I50" s="29" t="s">
        <v>99</v>
      </c>
      <c r="J50" s="29"/>
      <c r="K50" s="291">
        <v>1062</v>
      </c>
      <c r="L50" s="176">
        <v>2413</v>
      </c>
      <c r="M50" s="176">
        <v>1137</v>
      </c>
      <c r="N50" s="176">
        <v>1276</v>
      </c>
      <c r="O50" s="139">
        <f t="shared" si="6"/>
        <v>2.2721280602636535</v>
      </c>
      <c r="Q50" s="29" t="s">
        <v>130</v>
      </c>
      <c r="R50" s="29"/>
      <c r="S50" s="291">
        <v>402</v>
      </c>
      <c r="T50" s="176">
        <v>1194</v>
      </c>
      <c r="U50" s="176">
        <v>579</v>
      </c>
      <c r="V50" s="176">
        <v>615</v>
      </c>
      <c r="W50" s="139">
        <f t="shared" si="7"/>
        <v>2.970149253731343</v>
      </c>
      <c r="Y50" s="29" t="s">
        <v>586</v>
      </c>
      <c r="Z50" s="29"/>
      <c r="AA50" s="291">
        <v>609</v>
      </c>
      <c r="AB50" s="176">
        <v>1565</v>
      </c>
      <c r="AC50" s="176">
        <v>756</v>
      </c>
      <c r="AD50" s="176">
        <v>809</v>
      </c>
      <c r="AE50" s="139">
        <f t="shared" si="2"/>
        <v>2.5697865353037765</v>
      </c>
      <c r="AG50" s="29" t="s">
        <v>632</v>
      </c>
      <c r="AH50" s="29"/>
      <c r="AI50" s="294">
        <v>76</v>
      </c>
      <c r="AJ50" s="188">
        <v>230</v>
      </c>
      <c r="AK50" s="188">
        <v>123</v>
      </c>
      <c r="AL50" s="188">
        <v>107</v>
      </c>
      <c r="AM50" s="139">
        <f t="shared" si="5"/>
        <v>3.026315789473684</v>
      </c>
    </row>
    <row r="51" spans="1:39" ht="15" customHeight="1">
      <c r="A51" s="337" t="s">
        <v>65</v>
      </c>
      <c r="B51" s="337"/>
      <c r="C51" s="363">
        <v>186</v>
      </c>
      <c r="D51" s="364">
        <v>412</v>
      </c>
      <c r="E51" s="364">
        <v>188</v>
      </c>
      <c r="F51" s="364">
        <v>224</v>
      </c>
      <c r="G51" s="252">
        <f t="shared" si="4"/>
        <v>2.21505376344086</v>
      </c>
      <c r="H51" s="28"/>
      <c r="I51" s="337" t="s">
        <v>100</v>
      </c>
      <c r="J51" s="337"/>
      <c r="K51" s="363">
        <v>375</v>
      </c>
      <c r="L51" s="364">
        <v>914</v>
      </c>
      <c r="M51" s="364">
        <v>451</v>
      </c>
      <c r="N51" s="364">
        <v>463</v>
      </c>
      <c r="O51" s="252">
        <f t="shared" si="6"/>
        <v>2.437333333333333</v>
      </c>
      <c r="Q51" s="337" t="s">
        <v>131</v>
      </c>
      <c r="R51" s="337"/>
      <c r="S51" s="363">
        <v>139</v>
      </c>
      <c r="T51" s="364">
        <v>383</v>
      </c>
      <c r="U51" s="364">
        <v>193</v>
      </c>
      <c r="V51" s="364">
        <v>190</v>
      </c>
      <c r="W51" s="252">
        <f t="shared" si="7"/>
        <v>2.7553956834532376</v>
      </c>
      <c r="Y51" s="337" t="s">
        <v>587</v>
      </c>
      <c r="Z51" s="337"/>
      <c r="AA51" s="363">
        <v>80</v>
      </c>
      <c r="AB51" s="364">
        <v>215</v>
      </c>
      <c r="AC51" s="364">
        <v>102</v>
      </c>
      <c r="AD51" s="364">
        <v>113</v>
      </c>
      <c r="AE51" s="252">
        <f t="shared" si="2"/>
        <v>2.6875</v>
      </c>
      <c r="AG51" s="337" t="s">
        <v>633</v>
      </c>
      <c r="AH51" s="337"/>
      <c r="AI51" s="365">
        <v>142</v>
      </c>
      <c r="AJ51" s="366">
        <v>374</v>
      </c>
      <c r="AK51" s="366">
        <v>187</v>
      </c>
      <c r="AL51" s="366">
        <v>187</v>
      </c>
      <c r="AM51" s="252">
        <f t="shared" si="5"/>
        <v>2.6338028169014085</v>
      </c>
    </row>
    <row r="52" ht="15" customHeight="1">
      <c r="H52" s="28"/>
    </row>
    <row r="53" ht="15" customHeight="1">
      <c r="H53" s="28"/>
    </row>
    <row r="54" ht="15" customHeight="1">
      <c r="H54" s="28"/>
    </row>
    <row r="55" ht="15" customHeight="1">
      <c r="H55" s="28"/>
    </row>
    <row r="56" ht="15" customHeight="1">
      <c r="H56" s="28"/>
    </row>
    <row r="57" ht="15" customHeight="1">
      <c r="H57" s="28"/>
    </row>
    <row r="58" ht="15" customHeight="1">
      <c r="H58" s="28"/>
    </row>
    <row r="59" ht="15" customHeight="1">
      <c r="H59" s="28"/>
    </row>
    <row r="60" ht="15" customHeight="1">
      <c r="H60" s="28"/>
    </row>
    <row r="61" ht="15" customHeight="1">
      <c r="H61" s="28"/>
    </row>
    <row r="62" ht="15" customHeight="1">
      <c r="H62" s="28"/>
    </row>
    <row r="63" ht="15" customHeight="1">
      <c r="H63" s="28"/>
    </row>
    <row r="64" ht="15" customHeight="1">
      <c r="H64" s="28"/>
    </row>
    <row r="65" ht="15" customHeight="1">
      <c r="H65" s="28"/>
    </row>
    <row r="66" ht="15" customHeight="1">
      <c r="H66" s="28"/>
    </row>
    <row r="67" ht="15" customHeight="1">
      <c r="H67" s="28"/>
    </row>
    <row r="68" ht="15" customHeight="1">
      <c r="H68" s="28"/>
    </row>
    <row r="69" ht="15" customHeight="1">
      <c r="H69" s="28"/>
    </row>
    <row r="70" ht="15" customHeight="1">
      <c r="H70" s="28"/>
    </row>
    <row r="71" ht="15" customHeight="1">
      <c r="H71" s="28"/>
    </row>
    <row r="72" ht="15" customHeight="1">
      <c r="H72" s="28"/>
    </row>
    <row r="73" ht="15" customHeight="1">
      <c r="H73" s="28"/>
    </row>
    <row r="74" ht="15" customHeight="1">
      <c r="H74" s="28"/>
    </row>
    <row r="75" ht="15" customHeight="1">
      <c r="H75" s="28"/>
    </row>
    <row r="76" ht="15" customHeight="1">
      <c r="H76" s="28"/>
    </row>
    <row r="77" ht="15" customHeight="1">
      <c r="H77" s="28"/>
    </row>
    <row r="78" ht="15" customHeight="1">
      <c r="H78" s="28"/>
    </row>
    <row r="79" ht="15" customHeight="1">
      <c r="H79" s="28"/>
    </row>
    <row r="80" ht="15" customHeight="1">
      <c r="H80" s="28"/>
    </row>
    <row r="81" ht="15" customHeight="1">
      <c r="H81" s="28"/>
    </row>
    <row r="82" ht="15" customHeight="1">
      <c r="H82" s="28"/>
    </row>
    <row r="83" ht="15" customHeight="1">
      <c r="H83" s="28"/>
    </row>
    <row r="84" ht="15" customHeight="1">
      <c r="H84" s="28"/>
    </row>
    <row r="85" ht="15" customHeight="1">
      <c r="H85" s="28"/>
    </row>
    <row r="86" ht="15" customHeight="1">
      <c r="H86" s="28"/>
    </row>
    <row r="87" ht="15" customHeight="1">
      <c r="H87" s="28"/>
    </row>
    <row r="88" ht="15" customHeight="1">
      <c r="H88" s="28"/>
    </row>
    <row r="89" ht="15" customHeight="1">
      <c r="H89" s="28"/>
    </row>
    <row r="90" ht="15" customHeight="1">
      <c r="H90" s="28"/>
    </row>
    <row r="91" ht="15" customHeight="1">
      <c r="H91" s="28"/>
    </row>
    <row r="92" ht="15" customHeight="1">
      <c r="H92" s="28"/>
    </row>
    <row r="93" ht="15" customHeight="1">
      <c r="H93" s="28"/>
    </row>
    <row r="94" ht="15" customHeight="1">
      <c r="H94" s="28"/>
    </row>
    <row r="95" ht="15" customHeight="1">
      <c r="H95" s="28"/>
    </row>
    <row r="96" ht="15" customHeight="1">
      <c r="H96" s="28"/>
    </row>
    <row r="97" ht="15" customHeight="1">
      <c r="H97" s="28"/>
    </row>
    <row r="98" ht="15" customHeight="1">
      <c r="H98" s="28"/>
    </row>
    <row r="99" ht="15" customHeight="1">
      <c r="H99" s="28"/>
    </row>
    <row r="100" ht="15" customHeight="1">
      <c r="H100" s="28"/>
    </row>
    <row r="101" ht="15" customHeight="1">
      <c r="H101" s="28"/>
    </row>
    <row r="102" ht="15" customHeight="1">
      <c r="H102" s="28"/>
    </row>
    <row r="103" ht="15" customHeight="1">
      <c r="H103" s="28"/>
    </row>
    <row r="104" ht="15" customHeight="1">
      <c r="H104" s="28"/>
    </row>
    <row r="105" ht="15" customHeight="1">
      <c r="H105" s="28"/>
    </row>
    <row r="106" ht="15" customHeight="1">
      <c r="H106" s="28"/>
    </row>
    <row r="107" ht="15" customHeight="1">
      <c r="H107" s="28"/>
    </row>
    <row r="108" ht="15" customHeight="1">
      <c r="H108" s="28"/>
    </row>
    <row r="109" ht="15" customHeight="1">
      <c r="H109" s="28"/>
    </row>
    <row r="110" ht="15" customHeight="1">
      <c r="H110" s="28"/>
    </row>
    <row r="111" ht="15" customHeight="1">
      <c r="H111" s="28"/>
    </row>
    <row r="112" ht="15" customHeight="1">
      <c r="H112" s="28"/>
    </row>
    <row r="113" ht="15" customHeight="1">
      <c r="H113" s="28"/>
    </row>
    <row r="114" ht="15" customHeight="1">
      <c r="H114" s="28"/>
    </row>
    <row r="115" ht="15" customHeight="1">
      <c r="H115" s="28"/>
    </row>
    <row r="116" ht="15" customHeight="1">
      <c r="H116" s="28"/>
    </row>
    <row r="117" ht="15" customHeight="1">
      <c r="H117" s="28"/>
    </row>
    <row r="118" ht="15" customHeight="1">
      <c r="H118" s="28"/>
    </row>
    <row r="119" ht="15" customHeight="1">
      <c r="H119" s="28"/>
    </row>
    <row r="120" ht="15" customHeight="1">
      <c r="H120" s="28"/>
    </row>
    <row r="121" ht="15" customHeight="1">
      <c r="H121" s="28"/>
    </row>
    <row r="122" ht="15" customHeight="1">
      <c r="H122" s="28"/>
    </row>
    <row r="123" ht="15" customHeight="1">
      <c r="H123" s="28"/>
    </row>
    <row r="124" ht="15" customHeight="1">
      <c r="H124" s="28"/>
    </row>
    <row r="125" ht="15" customHeight="1">
      <c r="H125" s="28"/>
    </row>
    <row r="126" ht="15" customHeight="1">
      <c r="H126" s="28"/>
    </row>
    <row r="127" ht="15" customHeight="1">
      <c r="H127" s="28"/>
    </row>
    <row r="128" ht="15" customHeight="1">
      <c r="H128" s="28"/>
    </row>
    <row r="129" ht="15" customHeight="1">
      <c r="H129" s="28"/>
    </row>
    <row r="130" ht="15" customHeight="1">
      <c r="H130" s="28"/>
    </row>
    <row r="131" ht="15" customHeight="1">
      <c r="H131" s="28"/>
    </row>
    <row r="132" ht="15" customHeight="1">
      <c r="H132" s="28"/>
    </row>
    <row r="133" ht="15" customHeight="1">
      <c r="H133" s="28"/>
    </row>
    <row r="134" ht="15" customHeight="1">
      <c r="H134" s="28"/>
    </row>
    <row r="135" ht="15" customHeight="1">
      <c r="H135" s="28"/>
    </row>
    <row r="136" ht="15" customHeight="1">
      <c r="H136" s="28"/>
    </row>
    <row r="137" ht="15" customHeight="1">
      <c r="H137" s="28"/>
    </row>
    <row r="138" ht="15" customHeight="1">
      <c r="H138" s="28"/>
    </row>
    <row r="139" ht="15" customHeight="1">
      <c r="H139" s="28"/>
    </row>
    <row r="140" ht="15" customHeight="1">
      <c r="H140" s="28"/>
    </row>
    <row r="141" ht="15" customHeight="1">
      <c r="H141" s="28"/>
    </row>
    <row r="142" ht="15" customHeight="1">
      <c r="H142" s="28"/>
    </row>
    <row r="143" ht="15" customHeight="1">
      <c r="H143" s="28"/>
    </row>
    <row r="144" ht="15" customHeight="1">
      <c r="H144" s="28"/>
    </row>
    <row r="145" ht="15" customHeight="1">
      <c r="H145" s="28"/>
    </row>
    <row r="146" ht="15" customHeight="1">
      <c r="H146" s="28"/>
    </row>
    <row r="147" ht="15" customHeight="1">
      <c r="H147" s="28"/>
    </row>
    <row r="148" ht="15" customHeight="1">
      <c r="H148" s="28"/>
    </row>
    <row r="149" ht="15" customHeight="1">
      <c r="H149" s="28"/>
    </row>
    <row r="150" ht="15" customHeight="1">
      <c r="H150" s="28"/>
    </row>
    <row r="151" ht="15" customHeight="1">
      <c r="H151" s="28"/>
    </row>
    <row r="152" ht="15" customHeight="1">
      <c r="H152" s="28"/>
    </row>
    <row r="153" ht="15" customHeight="1">
      <c r="H153" s="28"/>
    </row>
    <row r="154" ht="15" customHeight="1">
      <c r="H154" s="28"/>
    </row>
    <row r="155" ht="15" customHeight="1">
      <c r="H155" s="28"/>
    </row>
    <row r="156" ht="15" customHeight="1">
      <c r="H156" s="28"/>
    </row>
    <row r="157" ht="15" customHeight="1">
      <c r="H157" s="28"/>
    </row>
    <row r="158" ht="15" customHeight="1">
      <c r="H158" s="134"/>
    </row>
    <row r="159" ht="15" customHeight="1">
      <c r="H159" s="134"/>
    </row>
    <row r="160" ht="15" customHeight="1">
      <c r="H160" s="28"/>
    </row>
    <row r="161" ht="15" customHeight="1">
      <c r="H161" s="28"/>
    </row>
    <row r="162" ht="15" customHeight="1">
      <c r="H162" s="28"/>
    </row>
    <row r="163" ht="15" customHeight="1">
      <c r="H163" s="28"/>
    </row>
    <row r="164" ht="15" customHeight="1">
      <c r="H164" s="28"/>
    </row>
    <row r="165" ht="15" customHeight="1">
      <c r="H165" s="28"/>
    </row>
    <row r="166" ht="15" customHeight="1">
      <c r="H166" s="28"/>
    </row>
    <row r="167" ht="15" customHeight="1">
      <c r="H167" s="28"/>
    </row>
    <row r="168" ht="15" customHeight="1">
      <c r="H168" s="28"/>
    </row>
    <row r="169" ht="15" customHeight="1">
      <c r="H169" s="28"/>
    </row>
    <row r="170" ht="15" customHeight="1">
      <c r="H170" s="28"/>
    </row>
    <row r="171" ht="15" customHeight="1">
      <c r="H171" s="28"/>
    </row>
    <row r="172" ht="15" customHeight="1">
      <c r="H172" s="28"/>
    </row>
    <row r="173" ht="15" customHeight="1">
      <c r="H173" s="28"/>
    </row>
    <row r="174" ht="15" customHeight="1">
      <c r="H174" s="28"/>
    </row>
    <row r="175" ht="15" customHeight="1">
      <c r="H175" s="28"/>
    </row>
    <row r="176" ht="15" customHeight="1">
      <c r="H176" s="28"/>
    </row>
    <row r="177" ht="15" customHeight="1">
      <c r="H177" s="28"/>
    </row>
    <row r="178" ht="15" customHeight="1">
      <c r="H178" s="28"/>
    </row>
    <row r="179" ht="15" customHeight="1">
      <c r="H179" s="28"/>
    </row>
    <row r="180" ht="15" customHeight="1">
      <c r="H180" s="28"/>
    </row>
    <row r="181" ht="15" customHeight="1">
      <c r="H181" s="28"/>
    </row>
    <row r="182" ht="15" customHeight="1">
      <c r="H182" s="28"/>
    </row>
    <row r="183" ht="15" customHeight="1">
      <c r="H183" s="28"/>
    </row>
    <row r="184" ht="15" customHeight="1">
      <c r="H184" s="28"/>
    </row>
    <row r="185" ht="15" customHeight="1">
      <c r="H185" s="28"/>
    </row>
    <row r="186" ht="15" customHeight="1">
      <c r="H186" s="28"/>
    </row>
    <row r="187" ht="15" customHeight="1">
      <c r="H187" s="28"/>
    </row>
    <row r="188" ht="15" customHeight="1">
      <c r="H188" s="28"/>
    </row>
    <row r="189" ht="15" customHeight="1">
      <c r="H189" s="28"/>
    </row>
    <row r="190" ht="15" customHeight="1">
      <c r="H190" s="28"/>
    </row>
    <row r="191" ht="15" customHeight="1">
      <c r="H191" s="28"/>
    </row>
    <row r="192" ht="15" customHeight="1">
      <c r="H192" s="28"/>
    </row>
    <row r="193" ht="15" customHeight="1">
      <c r="H193" s="28"/>
    </row>
    <row r="194" ht="15" customHeight="1">
      <c r="H194" s="28"/>
    </row>
    <row r="195" ht="15" customHeight="1">
      <c r="H195" s="28"/>
    </row>
    <row r="196" ht="15" customHeight="1">
      <c r="H196" s="28"/>
    </row>
    <row r="197" ht="15" customHeight="1">
      <c r="H197" s="28"/>
    </row>
    <row r="198" ht="15" customHeight="1">
      <c r="H198" s="28"/>
    </row>
    <row r="199" ht="15" customHeight="1">
      <c r="H199" s="28"/>
    </row>
    <row r="200" ht="15" customHeight="1">
      <c r="H200" s="28"/>
    </row>
    <row r="201" ht="15" customHeight="1">
      <c r="H201" s="28"/>
    </row>
    <row r="202" ht="15" customHeight="1">
      <c r="H202" s="28"/>
    </row>
    <row r="203" ht="15" customHeight="1">
      <c r="H203" s="28"/>
    </row>
    <row r="204" ht="15" customHeight="1">
      <c r="H204" s="28"/>
    </row>
    <row r="205" ht="15" customHeight="1">
      <c r="H205" s="28"/>
    </row>
    <row r="206" ht="15" customHeight="1">
      <c r="H206" s="28"/>
    </row>
    <row r="207" ht="15" customHeight="1">
      <c r="H207" s="28"/>
    </row>
    <row r="208" ht="15" customHeight="1">
      <c r="H208" s="28"/>
    </row>
    <row r="209" ht="15" customHeight="1">
      <c r="H209" s="28"/>
    </row>
    <row r="210" ht="15" customHeight="1">
      <c r="H210" s="28"/>
    </row>
    <row r="211" ht="15" customHeight="1">
      <c r="H211" s="28"/>
    </row>
    <row r="212" ht="15" customHeight="1">
      <c r="H212" s="28"/>
    </row>
    <row r="213" ht="15" customHeight="1">
      <c r="H213" s="28"/>
    </row>
    <row r="214" ht="15" customHeight="1">
      <c r="H214" s="134"/>
    </row>
    <row r="215" ht="15" customHeight="1">
      <c r="H215" s="134"/>
    </row>
    <row r="216" ht="15" customHeight="1">
      <c r="H216" s="134"/>
    </row>
    <row r="217" ht="15" customHeight="1">
      <c r="H217" s="28"/>
    </row>
    <row r="218" ht="15" customHeight="1">
      <c r="H218" s="28"/>
    </row>
    <row r="219" ht="15" customHeight="1">
      <c r="H219" s="28"/>
    </row>
    <row r="220" ht="15" customHeight="1">
      <c r="H220" s="28"/>
    </row>
    <row r="221" ht="15" customHeight="1">
      <c r="H221" s="28"/>
    </row>
    <row r="222" ht="15" customHeight="1">
      <c r="H222" s="28"/>
    </row>
    <row r="223" ht="15" customHeight="1">
      <c r="H223" s="28"/>
    </row>
    <row r="224" ht="15" customHeight="1">
      <c r="H224" s="28"/>
    </row>
    <row r="225" ht="15" customHeight="1">
      <c r="H225" s="28"/>
    </row>
    <row r="226" ht="15" customHeight="1">
      <c r="H226" s="28"/>
    </row>
    <row r="227" ht="15" customHeight="1">
      <c r="H227" s="28"/>
    </row>
    <row r="228" ht="15" customHeight="1">
      <c r="H228" s="28"/>
    </row>
    <row r="229" ht="15" customHeight="1">
      <c r="H229" s="28"/>
    </row>
    <row r="230" ht="15" customHeight="1">
      <c r="H230" s="28"/>
    </row>
    <row r="231" ht="15" customHeight="1">
      <c r="H231" s="28"/>
    </row>
    <row r="232" ht="15" customHeight="1">
      <c r="H232" s="28"/>
    </row>
    <row r="233" ht="15" customHeight="1">
      <c r="H233" s="28"/>
    </row>
    <row r="234" ht="15" customHeight="1">
      <c r="H234" s="28"/>
    </row>
    <row r="235" ht="15" customHeight="1">
      <c r="H235" s="28"/>
    </row>
    <row r="236" ht="15" customHeight="1">
      <c r="H236" s="28"/>
    </row>
    <row r="237" s="132" customFormat="1" ht="15" customHeight="1">
      <c r="H237" s="133"/>
    </row>
    <row r="238" ht="15" customHeight="1">
      <c r="H238" s="28"/>
    </row>
    <row r="239" ht="15" customHeight="1">
      <c r="H239" s="28"/>
    </row>
    <row r="240" ht="15" customHeight="1">
      <c r="H240" s="28"/>
    </row>
    <row r="241" ht="15" customHeight="1">
      <c r="H241" s="28"/>
    </row>
    <row r="242" ht="15" customHeight="1">
      <c r="H242" s="28"/>
    </row>
    <row r="243" ht="15" customHeight="1">
      <c r="H243" s="28"/>
    </row>
    <row r="244" ht="15" customHeight="1">
      <c r="H244" s="28"/>
    </row>
    <row r="245" ht="15" customHeight="1">
      <c r="H245" s="28"/>
    </row>
    <row r="246" ht="15" customHeight="1">
      <c r="H246" s="28"/>
    </row>
    <row r="247" ht="15" customHeight="1">
      <c r="H247" s="28"/>
    </row>
    <row r="248" s="132" customFormat="1" ht="15" customHeight="1">
      <c r="H248" s="133"/>
    </row>
    <row r="249" ht="15" customHeight="1">
      <c r="H249" s="28"/>
    </row>
    <row r="250" ht="15" customHeight="1">
      <c r="H250" s="28"/>
    </row>
    <row r="251" ht="15" customHeight="1">
      <c r="H251" s="28"/>
    </row>
    <row r="252" spans="8:12" ht="15" customHeight="1">
      <c r="H252" s="28"/>
      <c r="I252"/>
      <c r="J252"/>
      <c r="K252"/>
      <c r="L252"/>
    </row>
    <row r="253" ht="15" customHeight="1">
      <c r="H253" s="28"/>
    </row>
    <row r="254" ht="15" customHeight="1">
      <c r="H254" s="28"/>
    </row>
    <row r="255" ht="15" customHeight="1">
      <c r="H255" s="28"/>
    </row>
    <row r="256" ht="15" customHeight="1">
      <c r="H256" s="28"/>
    </row>
    <row r="257" ht="15" customHeight="1">
      <c r="H257" s="28"/>
    </row>
    <row r="258" ht="15" customHeight="1">
      <c r="H258" s="28"/>
    </row>
    <row r="259" ht="15" customHeight="1">
      <c r="H259" s="28"/>
    </row>
    <row r="260" ht="15" customHeight="1">
      <c r="H260" s="28"/>
    </row>
    <row r="261" ht="15" customHeight="1">
      <c r="H261" s="28"/>
    </row>
    <row r="262" ht="15" customHeight="1">
      <c r="H262" s="28"/>
    </row>
    <row r="263" ht="15" customHeight="1">
      <c r="H263" s="28"/>
    </row>
    <row r="264" ht="16.5" customHeight="1">
      <c r="H264" s="134"/>
    </row>
    <row r="265" ht="16.5" customHeight="1">
      <c r="H265" s="134"/>
    </row>
    <row r="266" ht="16.5" customHeight="1">
      <c r="H266" s="134"/>
    </row>
    <row r="267" ht="16.5" customHeight="1">
      <c r="H267" s="134"/>
    </row>
    <row r="268" spans="7:8" ht="16.5" customHeight="1">
      <c r="G268" s="140"/>
      <c r="H268" s="134"/>
    </row>
    <row r="269" spans="7:8" ht="16.5" customHeight="1">
      <c r="G269" s="140"/>
      <c r="H269" s="134"/>
    </row>
    <row r="271" spans="7:8" ht="16.5" customHeight="1">
      <c r="G271" s="140"/>
      <c r="H271" s="134"/>
    </row>
  </sheetData>
  <sheetProtection/>
  <mergeCells count="18">
    <mergeCell ref="A3:A4"/>
    <mergeCell ref="C3:C4"/>
    <mergeCell ref="D3:F3"/>
    <mergeCell ref="I3:I4"/>
    <mergeCell ref="K3:K4"/>
    <mergeCell ref="L3:N3"/>
    <mergeCell ref="Q3:Q4"/>
    <mergeCell ref="S3:S4"/>
    <mergeCell ref="T3:V3"/>
    <mergeCell ref="Y3:Y4"/>
    <mergeCell ref="AA3:AA4"/>
    <mergeCell ref="AB3:AD3"/>
    <mergeCell ref="AQ3:AQ4"/>
    <mergeCell ref="AR3:AT3"/>
    <mergeCell ref="AG3:AG4"/>
    <mergeCell ref="AI3:AI4"/>
    <mergeCell ref="AJ3:AL3"/>
    <mergeCell ref="AO3:AO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C154"/>
  <sheetViews>
    <sheetView zoomScale="85" zoomScaleNormal="85" zoomScaleSheetLayoutView="70" workbookViewId="0" topLeftCell="G2">
      <selection activeCell="L23" sqref="L23"/>
    </sheetView>
  </sheetViews>
  <sheetFormatPr defaultColWidth="9.00390625" defaultRowHeight="16.5" customHeight="1"/>
  <cols>
    <col min="1" max="1" width="1.25" style="16" customWidth="1"/>
    <col min="2" max="4" width="3.625" style="142" customWidth="1"/>
    <col min="5" max="5" width="1.25" style="16" customWidth="1"/>
    <col min="6" max="14" width="7.625" style="16" customWidth="1"/>
    <col min="15" max="15" width="1.75390625" style="16" customWidth="1"/>
    <col min="16" max="16" width="1.25" style="16" customWidth="1"/>
    <col min="17" max="19" width="3.625" style="16" customWidth="1"/>
    <col min="20" max="20" width="1.25" style="16" customWidth="1"/>
    <col min="21" max="29" width="7.625" style="16" customWidth="1"/>
    <col min="30" max="30" width="1.4921875" style="16" customWidth="1"/>
    <col min="31" max="31" width="1.25" style="16" customWidth="1"/>
    <col min="32" max="34" width="3.625" style="16" customWidth="1"/>
    <col min="35" max="35" width="1.25" style="16" customWidth="1"/>
    <col min="36" max="44" width="7.625" style="16" customWidth="1"/>
    <col min="45" max="45" width="1.625" style="16" customWidth="1"/>
    <col min="46" max="46" width="1.25" style="16" customWidth="1"/>
    <col min="47" max="49" width="3.625" style="16" customWidth="1"/>
    <col min="50" max="50" width="1.25" style="16" customWidth="1"/>
    <col min="51" max="59" width="7.625" style="16" customWidth="1"/>
    <col min="60" max="16384" width="9.00390625" style="16" customWidth="1"/>
  </cols>
  <sheetData>
    <row r="1" spans="1:159" ht="16.5" customHeight="1">
      <c r="A1" s="141" t="s">
        <v>492</v>
      </c>
      <c r="E1" s="141"/>
      <c r="N1" s="143" t="s">
        <v>503</v>
      </c>
      <c r="O1" s="144"/>
      <c r="P1" s="141"/>
      <c r="Q1" s="142"/>
      <c r="R1" s="142"/>
      <c r="S1" s="142"/>
      <c r="T1" s="141"/>
      <c r="AC1" s="143"/>
      <c r="AD1" s="144"/>
      <c r="AE1" s="141"/>
      <c r="AF1" s="142"/>
      <c r="AG1" s="142"/>
      <c r="AH1" s="142"/>
      <c r="AI1" s="141"/>
      <c r="AR1" s="143"/>
      <c r="AS1" s="144"/>
      <c r="AT1" s="141"/>
      <c r="AU1" s="142"/>
      <c r="AV1" s="142"/>
      <c r="AW1" s="142"/>
      <c r="AX1" s="141"/>
      <c r="BG1" s="143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</row>
    <row r="2" spans="1:59" s="3" customFormat="1" ht="3.75" customHeight="1" thickBot="1">
      <c r="A2" s="4"/>
      <c r="B2" s="4"/>
      <c r="C2" s="4"/>
      <c r="D2" s="4"/>
      <c r="E2" s="4"/>
      <c r="F2" s="4"/>
      <c r="G2" s="136"/>
      <c r="H2" s="4"/>
      <c r="I2" s="4"/>
      <c r="J2" s="4"/>
      <c r="K2" s="4"/>
      <c r="L2" s="4"/>
      <c r="M2" s="4"/>
      <c r="N2" s="4"/>
      <c r="P2" s="4"/>
      <c r="Q2" s="4"/>
      <c r="R2" s="4"/>
      <c r="S2" s="4"/>
      <c r="T2" s="4"/>
      <c r="U2" s="4"/>
      <c r="V2" s="136"/>
      <c r="W2" s="4"/>
      <c r="X2" s="4"/>
      <c r="Y2" s="4"/>
      <c r="Z2" s="4"/>
      <c r="AA2" s="4"/>
      <c r="AB2" s="4"/>
      <c r="AC2" s="4"/>
      <c r="AE2" s="4"/>
      <c r="AF2" s="4"/>
      <c r="AG2" s="4"/>
      <c r="AH2" s="4"/>
      <c r="AI2" s="4"/>
      <c r="AJ2" s="4"/>
      <c r="AK2" s="136"/>
      <c r="AL2" s="4"/>
      <c r="AM2" s="4"/>
      <c r="AN2" s="4"/>
      <c r="AO2" s="4"/>
      <c r="AP2" s="4"/>
      <c r="AQ2" s="4"/>
      <c r="AR2" s="4"/>
      <c r="AT2" s="4"/>
      <c r="AU2" s="4"/>
      <c r="AV2" s="4"/>
      <c r="AW2" s="4"/>
      <c r="AX2" s="4"/>
      <c r="AY2" s="4"/>
      <c r="AZ2" s="136"/>
      <c r="BA2" s="4"/>
      <c r="BB2" s="4"/>
      <c r="BC2" s="4"/>
      <c r="BD2" s="4"/>
      <c r="BE2" s="4"/>
      <c r="BF2" s="4"/>
      <c r="BG2" s="4"/>
    </row>
    <row r="3" spans="1:159" ht="15.75" customHeight="1">
      <c r="A3" s="412" t="s">
        <v>311</v>
      </c>
      <c r="B3" s="412"/>
      <c r="C3" s="412"/>
      <c r="D3" s="412"/>
      <c r="E3" s="413"/>
      <c r="F3" s="145" t="s">
        <v>493</v>
      </c>
      <c r="G3" s="145"/>
      <c r="H3" s="145"/>
      <c r="I3" s="145" t="s">
        <v>494</v>
      </c>
      <c r="J3" s="145"/>
      <c r="K3" s="145"/>
      <c r="L3" s="145" t="s">
        <v>495</v>
      </c>
      <c r="M3" s="145"/>
      <c r="N3" s="145"/>
      <c r="P3" s="412" t="s">
        <v>311</v>
      </c>
      <c r="Q3" s="412"/>
      <c r="R3" s="412"/>
      <c r="S3" s="412"/>
      <c r="T3" s="413"/>
      <c r="U3" s="145" t="s">
        <v>493</v>
      </c>
      <c r="V3" s="145"/>
      <c r="W3" s="145"/>
      <c r="X3" s="145" t="s">
        <v>494</v>
      </c>
      <c r="Y3" s="145"/>
      <c r="Z3" s="145"/>
      <c r="AA3" s="145" t="s">
        <v>495</v>
      </c>
      <c r="AB3" s="145"/>
      <c r="AC3" s="145"/>
      <c r="AD3" s="144"/>
      <c r="AE3" s="412" t="s">
        <v>311</v>
      </c>
      <c r="AF3" s="412"/>
      <c r="AG3" s="412"/>
      <c r="AH3" s="412"/>
      <c r="AI3" s="413"/>
      <c r="AJ3" s="145" t="s">
        <v>493</v>
      </c>
      <c r="AK3" s="145"/>
      <c r="AL3" s="145"/>
      <c r="AM3" s="145" t="s">
        <v>494</v>
      </c>
      <c r="AN3" s="145"/>
      <c r="AO3" s="145"/>
      <c r="AP3" s="145" t="s">
        <v>495</v>
      </c>
      <c r="AQ3" s="145"/>
      <c r="AR3" s="145"/>
      <c r="AS3" s="144"/>
      <c r="AT3" s="412" t="s">
        <v>311</v>
      </c>
      <c r="AU3" s="412"/>
      <c r="AV3" s="412"/>
      <c r="AW3" s="412"/>
      <c r="AX3" s="413"/>
      <c r="AY3" s="145" t="s">
        <v>493</v>
      </c>
      <c r="AZ3" s="145"/>
      <c r="BA3" s="145"/>
      <c r="BB3" s="145" t="s">
        <v>494</v>
      </c>
      <c r="BC3" s="145"/>
      <c r="BD3" s="145"/>
      <c r="BE3" s="145" t="s">
        <v>495</v>
      </c>
      <c r="BF3" s="145"/>
      <c r="BG3" s="145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</row>
    <row r="4" spans="1:159" ht="15.75" customHeight="1">
      <c r="A4" s="411"/>
      <c r="B4" s="411"/>
      <c r="C4" s="411"/>
      <c r="D4" s="411"/>
      <c r="E4" s="414"/>
      <c r="F4" s="146" t="s">
        <v>169</v>
      </c>
      <c r="G4" s="147" t="s">
        <v>24</v>
      </c>
      <c r="H4" s="147" t="s">
        <v>25</v>
      </c>
      <c r="I4" s="146" t="s">
        <v>169</v>
      </c>
      <c r="J4" s="147" t="s">
        <v>24</v>
      </c>
      <c r="K4" s="147" t="s">
        <v>25</v>
      </c>
      <c r="L4" s="146" t="s">
        <v>169</v>
      </c>
      <c r="M4" s="147" t="s">
        <v>24</v>
      </c>
      <c r="N4" s="147" t="s">
        <v>25</v>
      </c>
      <c r="P4" s="411"/>
      <c r="Q4" s="411"/>
      <c r="R4" s="411"/>
      <c r="S4" s="411"/>
      <c r="T4" s="414"/>
      <c r="U4" s="146" t="s">
        <v>169</v>
      </c>
      <c r="V4" s="147" t="s">
        <v>24</v>
      </c>
      <c r="W4" s="147" t="s">
        <v>25</v>
      </c>
      <c r="X4" s="146" t="s">
        <v>169</v>
      </c>
      <c r="Y4" s="147" t="s">
        <v>24</v>
      </c>
      <c r="Z4" s="147" t="s">
        <v>25</v>
      </c>
      <c r="AA4" s="146" t="s">
        <v>169</v>
      </c>
      <c r="AB4" s="147" t="s">
        <v>24</v>
      </c>
      <c r="AC4" s="147" t="s">
        <v>25</v>
      </c>
      <c r="AD4" s="144"/>
      <c r="AE4" s="411"/>
      <c r="AF4" s="411"/>
      <c r="AG4" s="411"/>
      <c r="AH4" s="411"/>
      <c r="AI4" s="414"/>
      <c r="AJ4" s="146" t="s">
        <v>169</v>
      </c>
      <c r="AK4" s="147" t="s">
        <v>24</v>
      </c>
      <c r="AL4" s="147" t="s">
        <v>25</v>
      </c>
      <c r="AM4" s="146" t="s">
        <v>169</v>
      </c>
      <c r="AN4" s="147" t="s">
        <v>24</v>
      </c>
      <c r="AO4" s="147" t="s">
        <v>25</v>
      </c>
      <c r="AP4" s="146" t="s">
        <v>169</v>
      </c>
      <c r="AQ4" s="147" t="s">
        <v>24</v>
      </c>
      <c r="AR4" s="147" t="s">
        <v>25</v>
      </c>
      <c r="AS4" s="144"/>
      <c r="AT4" s="411"/>
      <c r="AU4" s="411"/>
      <c r="AV4" s="411"/>
      <c r="AW4" s="411"/>
      <c r="AX4" s="414"/>
      <c r="AY4" s="146" t="s">
        <v>169</v>
      </c>
      <c r="AZ4" s="147" t="s">
        <v>24</v>
      </c>
      <c r="BA4" s="147" t="s">
        <v>25</v>
      </c>
      <c r="BB4" s="146" t="s">
        <v>169</v>
      </c>
      <c r="BC4" s="147" t="s">
        <v>24</v>
      </c>
      <c r="BD4" s="147" t="s">
        <v>25</v>
      </c>
      <c r="BE4" s="146" t="s">
        <v>169</v>
      </c>
      <c r="BF4" s="147" t="s">
        <v>24</v>
      </c>
      <c r="BG4" s="147" t="s">
        <v>25</v>
      </c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</row>
    <row r="5" spans="1:56" ht="13.5" customHeight="1">
      <c r="A5" s="148"/>
      <c r="B5" s="149"/>
      <c r="C5" s="149"/>
      <c r="D5" s="149"/>
      <c r="E5" s="150"/>
      <c r="F5" s="148"/>
      <c r="G5" s="148"/>
      <c r="H5" s="148"/>
      <c r="I5" s="148"/>
      <c r="J5" s="148"/>
      <c r="K5" s="148"/>
      <c r="P5" s="148"/>
      <c r="Q5" s="149"/>
      <c r="R5" s="149"/>
      <c r="S5" s="149"/>
      <c r="T5" s="150"/>
      <c r="U5" s="148"/>
      <c r="V5" s="148"/>
      <c r="W5" s="148"/>
      <c r="X5" s="148"/>
      <c r="Y5" s="148"/>
      <c r="Z5" s="148"/>
      <c r="AE5" s="148"/>
      <c r="AF5" s="149"/>
      <c r="AG5" s="149"/>
      <c r="AH5" s="149"/>
      <c r="AI5" s="150"/>
      <c r="AJ5" s="148"/>
      <c r="AK5" s="148"/>
      <c r="AL5" s="148"/>
      <c r="AM5" s="148"/>
      <c r="AN5" s="148"/>
      <c r="AO5" s="148"/>
      <c r="AT5" s="148"/>
      <c r="AU5" s="149"/>
      <c r="AV5" s="149"/>
      <c r="AW5" s="149"/>
      <c r="AX5" s="150"/>
      <c r="AY5" s="148"/>
      <c r="AZ5" s="148"/>
      <c r="BA5" s="148"/>
      <c r="BB5" s="148"/>
      <c r="BC5" s="148"/>
      <c r="BD5" s="148"/>
    </row>
    <row r="6" spans="2:159" ht="19.5" customHeight="1">
      <c r="B6" s="142" t="s">
        <v>308</v>
      </c>
      <c r="D6" s="142" t="s">
        <v>309</v>
      </c>
      <c r="E6" s="151"/>
      <c r="F6" s="165">
        <v>245100</v>
      </c>
      <c r="G6" s="165">
        <v>120607</v>
      </c>
      <c r="H6" s="165">
        <v>124493</v>
      </c>
      <c r="I6" s="165">
        <v>371302</v>
      </c>
      <c r="J6" s="165">
        <v>181667</v>
      </c>
      <c r="K6" s="165">
        <v>189635</v>
      </c>
      <c r="L6" s="189">
        <v>370884</v>
      </c>
      <c r="M6" s="189">
        <v>181601</v>
      </c>
      <c r="N6" s="189">
        <v>189283</v>
      </c>
      <c r="O6" s="144"/>
      <c r="P6" s="144"/>
      <c r="Q6" s="142">
        <v>25</v>
      </c>
      <c r="R6" s="142" t="s">
        <v>310</v>
      </c>
      <c r="S6" s="153">
        <v>29</v>
      </c>
      <c r="T6" s="154"/>
      <c r="U6" s="165">
        <v>16015</v>
      </c>
      <c r="V6" s="165">
        <v>8107</v>
      </c>
      <c r="W6" s="165">
        <v>7908</v>
      </c>
      <c r="X6" s="165">
        <v>19752</v>
      </c>
      <c r="Y6" s="165">
        <v>9932</v>
      </c>
      <c r="Z6" s="165">
        <v>9820</v>
      </c>
      <c r="AA6" s="190">
        <v>17629</v>
      </c>
      <c r="AB6" s="190">
        <v>9024</v>
      </c>
      <c r="AC6" s="189">
        <v>8605</v>
      </c>
      <c r="AD6" s="144"/>
      <c r="AF6" s="142">
        <v>50</v>
      </c>
      <c r="AG6" s="142" t="s">
        <v>310</v>
      </c>
      <c r="AH6" s="153">
        <v>54</v>
      </c>
      <c r="AI6" s="120"/>
      <c r="AJ6" s="165">
        <v>16266</v>
      </c>
      <c r="AK6" s="165">
        <v>8072</v>
      </c>
      <c r="AL6" s="165">
        <v>8194</v>
      </c>
      <c r="AM6" s="165">
        <v>21400</v>
      </c>
      <c r="AN6" s="165">
        <v>10762</v>
      </c>
      <c r="AO6" s="165">
        <v>10638</v>
      </c>
      <c r="AP6" s="190">
        <v>22616</v>
      </c>
      <c r="AQ6" s="190">
        <v>11386</v>
      </c>
      <c r="AR6" s="189">
        <v>11230</v>
      </c>
      <c r="AS6" s="144"/>
      <c r="AU6" s="142">
        <v>75</v>
      </c>
      <c r="AV6" s="142" t="s">
        <v>310</v>
      </c>
      <c r="AW6" s="153">
        <v>79</v>
      </c>
      <c r="AX6" s="120"/>
      <c r="AY6" s="165">
        <v>9728</v>
      </c>
      <c r="AZ6" s="165">
        <v>4239</v>
      </c>
      <c r="BA6" s="165">
        <v>5489</v>
      </c>
      <c r="BB6" s="165">
        <v>16471</v>
      </c>
      <c r="BC6" s="165">
        <v>7271</v>
      </c>
      <c r="BD6" s="165">
        <v>9200</v>
      </c>
      <c r="BE6" s="190">
        <v>17587</v>
      </c>
      <c r="BF6" s="190">
        <v>7905</v>
      </c>
      <c r="BG6" s="189">
        <v>9682</v>
      </c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</row>
    <row r="7" spans="5:159" ht="19.5" customHeight="1">
      <c r="E7" s="152"/>
      <c r="F7" s="215"/>
      <c r="G7" s="215"/>
      <c r="H7" s="215"/>
      <c r="I7" s="216"/>
      <c r="J7" s="216"/>
      <c r="K7" s="216"/>
      <c r="L7" s="190"/>
      <c r="M7" s="190"/>
      <c r="N7" s="190"/>
      <c r="O7" s="144"/>
      <c r="P7" s="144"/>
      <c r="Q7" s="142"/>
      <c r="R7" s="142"/>
      <c r="S7" s="142">
        <v>25</v>
      </c>
      <c r="T7" s="152"/>
      <c r="U7" s="165">
        <v>2900</v>
      </c>
      <c r="V7" s="165">
        <v>1463</v>
      </c>
      <c r="W7" s="165">
        <v>1437</v>
      </c>
      <c r="X7" s="165">
        <v>3652</v>
      </c>
      <c r="Y7" s="165">
        <v>1846</v>
      </c>
      <c r="Z7" s="165">
        <v>1806</v>
      </c>
      <c r="AA7" s="189">
        <v>3264</v>
      </c>
      <c r="AB7" s="189">
        <v>1672</v>
      </c>
      <c r="AC7" s="189">
        <v>1592</v>
      </c>
      <c r="AD7" s="144"/>
      <c r="AF7" s="142"/>
      <c r="AG7" s="142"/>
      <c r="AH7" s="142">
        <v>50</v>
      </c>
      <c r="AI7" s="152"/>
      <c r="AJ7" s="165">
        <v>3045</v>
      </c>
      <c r="AK7" s="165">
        <v>1559</v>
      </c>
      <c r="AL7" s="165">
        <v>1486</v>
      </c>
      <c r="AM7" s="165">
        <v>4200</v>
      </c>
      <c r="AN7" s="165">
        <v>2091</v>
      </c>
      <c r="AO7" s="165">
        <v>2109</v>
      </c>
      <c r="AP7" s="189">
        <v>5084</v>
      </c>
      <c r="AQ7" s="189">
        <v>2545</v>
      </c>
      <c r="AR7" s="189">
        <v>2539</v>
      </c>
      <c r="AS7" s="144"/>
      <c r="AU7" s="142"/>
      <c r="AV7" s="142"/>
      <c r="AW7" s="142">
        <v>75</v>
      </c>
      <c r="AX7" s="152"/>
      <c r="AY7" s="165">
        <v>2094</v>
      </c>
      <c r="AZ7" s="165">
        <v>915</v>
      </c>
      <c r="BA7" s="165">
        <v>1179</v>
      </c>
      <c r="BB7" s="165">
        <v>3502</v>
      </c>
      <c r="BC7" s="165">
        <v>1581</v>
      </c>
      <c r="BD7" s="165">
        <v>1921</v>
      </c>
      <c r="BE7" s="189">
        <v>4042</v>
      </c>
      <c r="BF7" s="189">
        <v>1839</v>
      </c>
      <c r="BG7" s="189">
        <v>2203</v>
      </c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</row>
    <row r="8" spans="2:159" ht="19.5" customHeight="1">
      <c r="B8" s="142">
        <v>0</v>
      </c>
      <c r="C8" s="142" t="s">
        <v>310</v>
      </c>
      <c r="D8" s="153">
        <v>4</v>
      </c>
      <c r="E8" s="154"/>
      <c r="F8" s="165">
        <v>11784</v>
      </c>
      <c r="G8" s="165">
        <v>6040</v>
      </c>
      <c r="H8" s="165">
        <v>5744</v>
      </c>
      <c r="I8" s="165">
        <v>16629</v>
      </c>
      <c r="J8" s="165">
        <v>8583</v>
      </c>
      <c r="K8" s="165">
        <v>8046</v>
      </c>
      <c r="L8" s="190">
        <v>15207</v>
      </c>
      <c r="M8" s="190">
        <v>7754</v>
      </c>
      <c r="N8" s="189">
        <v>7453</v>
      </c>
      <c r="Q8" s="142"/>
      <c r="R8" s="142"/>
      <c r="S8" s="142">
        <v>26</v>
      </c>
      <c r="T8" s="152"/>
      <c r="U8" s="165">
        <v>3031</v>
      </c>
      <c r="V8" s="165">
        <v>1553</v>
      </c>
      <c r="W8" s="165">
        <v>1478</v>
      </c>
      <c r="X8" s="165">
        <v>3908</v>
      </c>
      <c r="Y8" s="165">
        <v>1972</v>
      </c>
      <c r="Z8" s="165">
        <v>1936</v>
      </c>
      <c r="AA8" s="189">
        <v>3412</v>
      </c>
      <c r="AB8" s="189">
        <v>1752</v>
      </c>
      <c r="AC8" s="189">
        <v>1660</v>
      </c>
      <c r="AD8" s="144"/>
      <c r="AF8" s="142"/>
      <c r="AG8" s="142"/>
      <c r="AH8" s="142">
        <v>51</v>
      </c>
      <c r="AI8" s="152"/>
      <c r="AJ8" s="165">
        <v>2961</v>
      </c>
      <c r="AK8" s="165">
        <v>1464</v>
      </c>
      <c r="AL8" s="165">
        <v>1497</v>
      </c>
      <c r="AM8" s="165">
        <v>4367</v>
      </c>
      <c r="AN8" s="165">
        <v>2230</v>
      </c>
      <c r="AO8" s="165">
        <v>2137</v>
      </c>
      <c r="AP8" s="189">
        <v>4570</v>
      </c>
      <c r="AQ8" s="189">
        <v>2309</v>
      </c>
      <c r="AR8" s="189">
        <v>2261</v>
      </c>
      <c r="AS8" s="144"/>
      <c r="AU8" s="142"/>
      <c r="AV8" s="142"/>
      <c r="AW8" s="142">
        <v>76</v>
      </c>
      <c r="AX8" s="152"/>
      <c r="AY8" s="165">
        <v>2067</v>
      </c>
      <c r="AZ8" s="165">
        <v>899</v>
      </c>
      <c r="BA8" s="165">
        <v>1168</v>
      </c>
      <c r="BB8" s="165">
        <v>3489</v>
      </c>
      <c r="BC8" s="165">
        <v>1521</v>
      </c>
      <c r="BD8" s="165">
        <v>1968</v>
      </c>
      <c r="BE8" s="189">
        <v>3295</v>
      </c>
      <c r="BF8" s="189">
        <v>1536</v>
      </c>
      <c r="BG8" s="189">
        <v>1759</v>
      </c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</row>
    <row r="9" spans="4:159" ht="19.5" customHeight="1">
      <c r="D9" s="142">
        <v>0</v>
      </c>
      <c r="E9" s="152"/>
      <c r="F9" s="165">
        <v>2308</v>
      </c>
      <c r="G9" s="165">
        <v>1194</v>
      </c>
      <c r="H9" s="165">
        <v>1114</v>
      </c>
      <c r="I9" s="165">
        <v>3195</v>
      </c>
      <c r="J9" s="165">
        <v>1650</v>
      </c>
      <c r="K9" s="165">
        <v>1545</v>
      </c>
      <c r="L9" s="189">
        <v>2925</v>
      </c>
      <c r="M9" s="189">
        <v>1460</v>
      </c>
      <c r="N9" s="189">
        <v>1465</v>
      </c>
      <c r="Q9" s="142"/>
      <c r="R9" s="142"/>
      <c r="S9" s="142">
        <v>27</v>
      </c>
      <c r="T9" s="152"/>
      <c r="U9" s="165">
        <v>3169</v>
      </c>
      <c r="V9" s="165">
        <v>1578</v>
      </c>
      <c r="W9" s="165">
        <v>1591</v>
      </c>
      <c r="X9" s="165">
        <v>4110</v>
      </c>
      <c r="Y9" s="165">
        <v>2016</v>
      </c>
      <c r="Z9" s="165">
        <v>2094</v>
      </c>
      <c r="AA9" s="189">
        <v>3536</v>
      </c>
      <c r="AB9" s="189">
        <v>1806</v>
      </c>
      <c r="AC9" s="189">
        <v>1730</v>
      </c>
      <c r="AD9" s="144"/>
      <c r="AF9" s="142"/>
      <c r="AG9" s="142"/>
      <c r="AH9" s="142">
        <v>52</v>
      </c>
      <c r="AI9" s="152"/>
      <c r="AJ9" s="165">
        <v>3141</v>
      </c>
      <c r="AK9" s="165">
        <v>1600</v>
      </c>
      <c r="AL9" s="165">
        <v>1541</v>
      </c>
      <c r="AM9" s="165">
        <v>4173</v>
      </c>
      <c r="AN9" s="165">
        <v>2105</v>
      </c>
      <c r="AO9" s="165">
        <v>2068</v>
      </c>
      <c r="AP9" s="189">
        <v>4519</v>
      </c>
      <c r="AQ9" s="189">
        <v>2256</v>
      </c>
      <c r="AR9" s="189">
        <v>2263</v>
      </c>
      <c r="AS9" s="144"/>
      <c r="AU9" s="142"/>
      <c r="AV9" s="142"/>
      <c r="AW9" s="142">
        <v>77</v>
      </c>
      <c r="AX9" s="152"/>
      <c r="AY9" s="165">
        <v>1988</v>
      </c>
      <c r="AZ9" s="165">
        <v>892</v>
      </c>
      <c r="BA9" s="165">
        <v>1096</v>
      </c>
      <c r="BB9" s="165">
        <v>3232</v>
      </c>
      <c r="BC9" s="165">
        <v>1434</v>
      </c>
      <c r="BD9" s="165">
        <v>1798</v>
      </c>
      <c r="BE9" s="189">
        <v>3436</v>
      </c>
      <c r="BF9" s="189">
        <v>1528</v>
      </c>
      <c r="BG9" s="189">
        <v>1908</v>
      </c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</row>
    <row r="10" spans="4:59" ht="19.5" customHeight="1">
      <c r="D10" s="142">
        <v>1</v>
      </c>
      <c r="E10" s="152"/>
      <c r="F10" s="165">
        <v>2279</v>
      </c>
      <c r="G10" s="165">
        <v>1152</v>
      </c>
      <c r="H10" s="165">
        <v>1127</v>
      </c>
      <c r="I10" s="165">
        <v>3320</v>
      </c>
      <c r="J10" s="165">
        <v>1669</v>
      </c>
      <c r="K10" s="165">
        <v>1651</v>
      </c>
      <c r="L10" s="189">
        <v>2991</v>
      </c>
      <c r="M10" s="189">
        <v>1516</v>
      </c>
      <c r="N10" s="189">
        <v>1475</v>
      </c>
      <c r="Q10" s="142"/>
      <c r="R10" s="142"/>
      <c r="S10" s="142">
        <v>28</v>
      </c>
      <c r="T10" s="152"/>
      <c r="U10" s="165">
        <v>3349</v>
      </c>
      <c r="V10" s="165">
        <v>1691</v>
      </c>
      <c r="W10" s="165">
        <v>1658</v>
      </c>
      <c r="X10" s="165">
        <v>4003</v>
      </c>
      <c r="Y10" s="165">
        <v>2025</v>
      </c>
      <c r="Z10" s="165">
        <v>1978</v>
      </c>
      <c r="AA10" s="189">
        <v>3631</v>
      </c>
      <c r="AB10" s="189">
        <v>1904</v>
      </c>
      <c r="AC10" s="189">
        <v>1727</v>
      </c>
      <c r="AF10" s="142"/>
      <c r="AG10" s="142"/>
      <c r="AH10" s="142">
        <v>53</v>
      </c>
      <c r="AI10" s="152"/>
      <c r="AJ10" s="165">
        <v>3484</v>
      </c>
      <c r="AK10" s="165">
        <v>1673</v>
      </c>
      <c r="AL10" s="165">
        <v>1811</v>
      </c>
      <c r="AM10" s="165">
        <v>4197</v>
      </c>
      <c r="AN10" s="165">
        <v>2128</v>
      </c>
      <c r="AO10" s="165">
        <v>2069</v>
      </c>
      <c r="AP10" s="189">
        <v>4320</v>
      </c>
      <c r="AQ10" s="189">
        <v>2203</v>
      </c>
      <c r="AR10" s="189">
        <v>2117</v>
      </c>
      <c r="AU10" s="142"/>
      <c r="AV10" s="142"/>
      <c r="AW10" s="142">
        <v>78</v>
      </c>
      <c r="AX10" s="152"/>
      <c r="AY10" s="165">
        <v>1822</v>
      </c>
      <c r="AZ10" s="165">
        <v>798</v>
      </c>
      <c r="BA10" s="165">
        <v>1024</v>
      </c>
      <c r="BB10" s="165">
        <v>3184</v>
      </c>
      <c r="BC10" s="165">
        <v>1415</v>
      </c>
      <c r="BD10" s="165">
        <v>1769</v>
      </c>
      <c r="BE10" s="189">
        <v>3448</v>
      </c>
      <c r="BF10" s="189">
        <v>1525</v>
      </c>
      <c r="BG10" s="189">
        <v>1923</v>
      </c>
    </row>
    <row r="11" spans="4:59" ht="19.5" customHeight="1">
      <c r="D11" s="142">
        <v>2</v>
      </c>
      <c r="E11" s="152"/>
      <c r="F11" s="165">
        <v>2338</v>
      </c>
      <c r="G11" s="165">
        <v>1180</v>
      </c>
      <c r="H11" s="165">
        <v>1158</v>
      </c>
      <c r="I11" s="165">
        <v>3375</v>
      </c>
      <c r="J11" s="165">
        <v>1781</v>
      </c>
      <c r="K11" s="165">
        <v>1594</v>
      </c>
      <c r="L11" s="189">
        <v>3024</v>
      </c>
      <c r="M11" s="189">
        <v>1562</v>
      </c>
      <c r="N11" s="189">
        <v>1462</v>
      </c>
      <c r="Q11" s="142"/>
      <c r="R11" s="142"/>
      <c r="S11" s="142">
        <v>29</v>
      </c>
      <c r="T11" s="152"/>
      <c r="U11" s="165">
        <v>3566</v>
      </c>
      <c r="V11" s="165">
        <v>1822</v>
      </c>
      <c r="W11" s="165">
        <v>1744</v>
      </c>
      <c r="X11" s="165">
        <v>4079</v>
      </c>
      <c r="Y11" s="165">
        <v>2073</v>
      </c>
      <c r="Z11" s="165">
        <v>2006</v>
      </c>
      <c r="AA11" s="189">
        <v>3786</v>
      </c>
      <c r="AB11" s="189">
        <v>1890</v>
      </c>
      <c r="AC11" s="189">
        <v>1896</v>
      </c>
      <c r="AF11" s="142"/>
      <c r="AG11" s="142"/>
      <c r="AH11" s="142">
        <v>54</v>
      </c>
      <c r="AI11" s="152"/>
      <c r="AJ11" s="165">
        <v>3635</v>
      </c>
      <c r="AK11" s="165">
        <v>1776</v>
      </c>
      <c r="AL11" s="165">
        <v>1859</v>
      </c>
      <c r="AM11" s="165">
        <v>4463</v>
      </c>
      <c r="AN11" s="165">
        <v>2208</v>
      </c>
      <c r="AO11" s="165">
        <v>2255</v>
      </c>
      <c r="AP11" s="211">
        <v>4123</v>
      </c>
      <c r="AQ11" s="211">
        <v>2073</v>
      </c>
      <c r="AR11" s="211">
        <v>2050</v>
      </c>
      <c r="AU11" s="142"/>
      <c r="AV11" s="142"/>
      <c r="AW11" s="142">
        <v>79</v>
      </c>
      <c r="AX11" s="152"/>
      <c r="AY11" s="165">
        <v>1757</v>
      </c>
      <c r="AZ11" s="165">
        <v>735</v>
      </c>
      <c r="BA11" s="165">
        <v>1022</v>
      </c>
      <c r="BB11" s="165">
        <v>3064</v>
      </c>
      <c r="BC11" s="165">
        <v>1320</v>
      </c>
      <c r="BD11" s="165">
        <v>1744</v>
      </c>
      <c r="BE11" s="189">
        <v>3366</v>
      </c>
      <c r="BF11" s="189">
        <v>1477</v>
      </c>
      <c r="BG11" s="189">
        <v>1889</v>
      </c>
    </row>
    <row r="12" spans="4:59" ht="19.5" customHeight="1">
      <c r="D12" s="142">
        <v>3</v>
      </c>
      <c r="E12" s="152"/>
      <c r="F12" s="165">
        <v>2401</v>
      </c>
      <c r="G12" s="165">
        <v>1242</v>
      </c>
      <c r="H12" s="165">
        <v>1159</v>
      </c>
      <c r="I12" s="165">
        <v>3340</v>
      </c>
      <c r="J12" s="165">
        <v>1731</v>
      </c>
      <c r="K12" s="165">
        <v>1609</v>
      </c>
      <c r="L12" s="189">
        <v>3109</v>
      </c>
      <c r="M12" s="189">
        <v>1594</v>
      </c>
      <c r="N12" s="189">
        <v>1515</v>
      </c>
      <c r="Q12" s="142"/>
      <c r="R12" s="142"/>
      <c r="S12" s="142"/>
      <c r="T12" s="152"/>
      <c r="U12" s="165"/>
      <c r="V12" s="216"/>
      <c r="W12" s="165"/>
      <c r="X12" s="216"/>
      <c r="Y12" s="216"/>
      <c r="Z12" s="216"/>
      <c r="AA12" s="189"/>
      <c r="AB12" s="190"/>
      <c r="AC12" s="189"/>
      <c r="AJ12" s="370"/>
      <c r="AU12" s="142"/>
      <c r="AV12" s="142"/>
      <c r="AW12" s="142"/>
      <c r="AY12" s="372"/>
      <c r="AZ12" s="165"/>
      <c r="BA12" s="165"/>
      <c r="BB12" s="165"/>
      <c r="BC12" s="165"/>
      <c r="BD12" s="165"/>
      <c r="BE12" s="211"/>
      <c r="BF12" s="190"/>
      <c r="BG12" s="211"/>
    </row>
    <row r="13" spans="4:59" ht="19.5" customHeight="1">
      <c r="D13" s="142">
        <v>4</v>
      </c>
      <c r="E13" s="152"/>
      <c r="F13" s="165">
        <v>2458</v>
      </c>
      <c r="G13" s="165">
        <v>1272</v>
      </c>
      <c r="H13" s="165">
        <v>1186</v>
      </c>
      <c r="I13" s="165">
        <v>3399</v>
      </c>
      <c r="J13" s="165">
        <v>1752</v>
      </c>
      <c r="K13" s="165">
        <v>1647</v>
      </c>
      <c r="L13" s="189">
        <v>3158</v>
      </c>
      <c r="M13" s="189">
        <v>1622</v>
      </c>
      <c r="N13" s="189">
        <v>1536</v>
      </c>
      <c r="Q13" s="142">
        <v>30</v>
      </c>
      <c r="R13" s="142" t="s">
        <v>310</v>
      </c>
      <c r="S13" s="153">
        <v>34</v>
      </c>
      <c r="T13" s="120"/>
      <c r="U13" s="165">
        <v>20135</v>
      </c>
      <c r="V13" s="165">
        <v>10228</v>
      </c>
      <c r="W13" s="165">
        <v>9907</v>
      </c>
      <c r="X13" s="165">
        <v>24295</v>
      </c>
      <c r="Y13" s="165">
        <v>12270</v>
      </c>
      <c r="Z13" s="165">
        <v>12025</v>
      </c>
      <c r="AA13" s="190">
        <v>20584</v>
      </c>
      <c r="AB13" s="190">
        <v>10323</v>
      </c>
      <c r="AC13" s="189">
        <v>10261</v>
      </c>
      <c r="AF13" s="142">
        <v>55</v>
      </c>
      <c r="AG13" s="142" t="s">
        <v>310</v>
      </c>
      <c r="AH13" s="153">
        <v>59</v>
      </c>
      <c r="AI13" s="120"/>
      <c r="AJ13" s="165">
        <v>19518</v>
      </c>
      <c r="AK13" s="165">
        <v>9656</v>
      </c>
      <c r="AL13" s="165">
        <v>9862</v>
      </c>
      <c r="AM13" s="165">
        <v>24754</v>
      </c>
      <c r="AN13" s="165">
        <v>12171</v>
      </c>
      <c r="AO13" s="165">
        <v>12583</v>
      </c>
      <c r="AP13" s="190">
        <v>21048</v>
      </c>
      <c r="AQ13" s="190">
        <v>10524</v>
      </c>
      <c r="AR13" s="189">
        <v>10524</v>
      </c>
      <c r="AU13" s="142">
        <v>80</v>
      </c>
      <c r="AV13" s="142" t="s">
        <v>310</v>
      </c>
      <c r="AW13" s="153">
        <v>84</v>
      </c>
      <c r="AX13" s="120"/>
      <c r="AY13" s="165">
        <v>6327</v>
      </c>
      <c r="AZ13" s="165">
        <v>2366</v>
      </c>
      <c r="BA13" s="165">
        <v>3961</v>
      </c>
      <c r="BB13" s="165">
        <v>12647</v>
      </c>
      <c r="BC13" s="165">
        <v>5079</v>
      </c>
      <c r="BD13" s="165">
        <v>7568</v>
      </c>
      <c r="BE13" s="190">
        <v>13954</v>
      </c>
      <c r="BF13" s="190">
        <v>5695</v>
      </c>
      <c r="BG13" s="189">
        <v>8259</v>
      </c>
    </row>
    <row r="14" spans="5:59" ht="19.5" customHeight="1">
      <c r="E14" s="152"/>
      <c r="F14" s="165"/>
      <c r="G14" s="165"/>
      <c r="H14" s="165"/>
      <c r="I14" s="216"/>
      <c r="J14" s="216"/>
      <c r="K14" s="216"/>
      <c r="L14" s="190"/>
      <c r="M14" s="190"/>
      <c r="N14" s="189"/>
      <c r="Q14" s="142"/>
      <c r="R14" s="142"/>
      <c r="S14" s="142">
        <v>30</v>
      </c>
      <c r="T14" s="152"/>
      <c r="U14" s="165">
        <v>3650</v>
      </c>
      <c r="V14" s="165">
        <v>1844</v>
      </c>
      <c r="W14" s="165">
        <v>1806</v>
      </c>
      <c r="X14" s="165">
        <v>4427</v>
      </c>
      <c r="Y14" s="165">
        <v>2265</v>
      </c>
      <c r="Z14" s="165">
        <v>2162</v>
      </c>
      <c r="AA14" s="189">
        <v>3861</v>
      </c>
      <c r="AB14" s="189">
        <v>1923</v>
      </c>
      <c r="AC14" s="189">
        <v>1938</v>
      </c>
      <c r="AF14" s="142"/>
      <c r="AG14" s="142"/>
      <c r="AH14" s="142">
        <v>55</v>
      </c>
      <c r="AI14" s="152"/>
      <c r="AJ14" s="165">
        <v>3899</v>
      </c>
      <c r="AK14" s="165">
        <v>1917</v>
      </c>
      <c r="AL14" s="165">
        <v>1982</v>
      </c>
      <c r="AM14" s="165">
        <v>4681</v>
      </c>
      <c r="AN14" s="165">
        <v>2355</v>
      </c>
      <c r="AO14" s="165">
        <v>2326</v>
      </c>
      <c r="AP14" s="189">
        <v>4098</v>
      </c>
      <c r="AQ14" s="189">
        <v>2030</v>
      </c>
      <c r="AR14" s="189">
        <v>2068</v>
      </c>
      <c r="AU14" s="142"/>
      <c r="AV14" s="142"/>
      <c r="AW14" s="142">
        <v>80</v>
      </c>
      <c r="AX14" s="152"/>
      <c r="AY14" s="165">
        <v>1611</v>
      </c>
      <c r="AZ14" s="165">
        <v>661</v>
      </c>
      <c r="BA14" s="165">
        <v>950</v>
      </c>
      <c r="BB14" s="165">
        <v>2814</v>
      </c>
      <c r="BC14" s="165">
        <v>1170</v>
      </c>
      <c r="BD14" s="165">
        <v>1644</v>
      </c>
      <c r="BE14" s="189">
        <v>3063</v>
      </c>
      <c r="BF14" s="189">
        <v>1296</v>
      </c>
      <c r="BG14" s="189">
        <v>1767</v>
      </c>
    </row>
    <row r="15" spans="2:59" ht="19.5" customHeight="1">
      <c r="B15" s="142">
        <v>5</v>
      </c>
      <c r="C15" s="142" t="s">
        <v>310</v>
      </c>
      <c r="D15" s="153">
        <v>9</v>
      </c>
      <c r="E15" s="154"/>
      <c r="F15" s="165">
        <v>12090</v>
      </c>
      <c r="G15" s="165">
        <v>6204</v>
      </c>
      <c r="H15" s="165">
        <v>5886</v>
      </c>
      <c r="I15" s="165">
        <v>17304</v>
      </c>
      <c r="J15" s="165">
        <v>8937</v>
      </c>
      <c r="K15" s="165">
        <v>8367</v>
      </c>
      <c r="L15" s="190">
        <v>16641</v>
      </c>
      <c r="M15" s="190">
        <v>8556</v>
      </c>
      <c r="N15" s="189">
        <v>8085</v>
      </c>
      <c r="Q15" s="142"/>
      <c r="R15" s="142"/>
      <c r="S15" s="142">
        <v>31</v>
      </c>
      <c r="T15" s="152"/>
      <c r="U15" s="165">
        <v>4011</v>
      </c>
      <c r="V15" s="165">
        <v>2046</v>
      </c>
      <c r="W15" s="165">
        <v>1965</v>
      </c>
      <c r="X15" s="165">
        <v>4654</v>
      </c>
      <c r="Y15" s="165">
        <v>2369</v>
      </c>
      <c r="Z15" s="165">
        <v>2285</v>
      </c>
      <c r="AA15" s="189">
        <v>4033</v>
      </c>
      <c r="AB15" s="189">
        <v>2040</v>
      </c>
      <c r="AC15" s="189">
        <v>1993</v>
      </c>
      <c r="AF15" s="142"/>
      <c r="AG15" s="142"/>
      <c r="AH15" s="142">
        <v>56</v>
      </c>
      <c r="AI15" s="152"/>
      <c r="AJ15" s="165">
        <v>4206</v>
      </c>
      <c r="AK15" s="165">
        <v>2090</v>
      </c>
      <c r="AL15" s="165">
        <v>2116</v>
      </c>
      <c r="AM15" s="165">
        <v>4476</v>
      </c>
      <c r="AN15" s="165">
        <v>2185</v>
      </c>
      <c r="AO15" s="165">
        <v>2291</v>
      </c>
      <c r="AP15" s="189">
        <v>4345</v>
      </c>
      <c r="AQ15" s="189">
        <v>2197</v>
      </c>
      <c r="AR15" s="189">
        <v>2148</v>
      </c>
      <c r="AU15" s="142"/>
      <c r="AV15" s="142"/>
      <c r="AW15" s="142">
        <v>81</v>
      </c>
      <c r="AX15" s="152"/>
      <c r="AY15" s="165">
        <v>1425</v>
      </c>
      <c r="AZ15" s="165">
        <v>555</v>
      </c>
      <c r="BA15" s="165">
        <v>870</v>
      </c>
      <c r="BB15" s="165">
        <v>2672</v>
      </c>
      <c r="BC15" s="165">
        <v>1079</v>
      </c>
      <c r="BD15" s="165">
        <v>1593</v>
      </c>
      <c r="BE15" s="189">
        <v>3013</v>
      </c>
      <c r="BF15" s="189">
        <v>1229</v>
      </c>
      <c r="BG15" s="189">
        <v>1784</v>
      </c>
    </row>
    <row r="16" spans="4:59" ht="19.5" customHeight="1">
      <c r="D16" s="142">
        <v>5</v>
      </c>
      <c r="E16" s="152"/>
      <c r="F16" s="165">
        <v>2351</v>
      </c>
      <c r="G16" s="165">
        <v>1207</v>
      </c>
      <c r="H16" s="165">
        <v>1144</v>
      </c>
      <c r="I16" s="165">
        <v>3352</v>
      </c>
      <c r="J16" s="165">
        <v>1698</v>
      </c>
      <c r="K16" s="165">
        <v>1654</v>
      </c>
      <c r="L16" s="189">
        <v>3166</v>
      </c>
      <c r="M16" s="189">
        <v>1637</v>
      </c>
      <c r="N16" s="189">
        <v>1529</v>
      </c>
      <c r="Q16" s="142"/>
      <c r="R16" s="142"/>
      <c r="S16" s="142">
        <v>32</v>
      </c>
      <c r="T16" s="152"/>
      <c r="U16" s="165">
        <v>4209</v>
      </c>
      <c r="V16" s="165">
        <v>2192</v>
      </c>
      <c r="W16" s="165">
        <v>2017</v>
      </c>
      <c r="X16" s="165">
        <v>4865</v>
      </c>
      <c r="Y16" s="165">
        <v>2442</v>
      </c>
      <c r="Z16" s="165">
        <v>2423</v>
      </c>
      <c r="AA16" s="189">
        <v>4229</v>
      </c>
      <c r="AB16" s="189">
        <v>2100</v>
      </c>
      <c r="AC16" s="189">
        <v>2129</v>
      </c>
      <c r="AF16" s="142"/>
      <c r="AG16" s="142"/>
      <c r="AH16" s="142">
        <v>57</v>
      </c>
      <c r="AI16" s="152"/>
      <c r="AJ16" s="165">
        <v>4224</v>
      </c>
      <c r="AK16" s="165">
        <v>2152</v>
      </c>
      <c r="AL16" s="165">
        <v>2072</v>
      </c>
      <c r="AM16" s="165">
        <v>4859</v>
      </c>
      <c r="AN16" s="165">
        <v>2452</v>
      </c>
      <c r="AO16" s="165">
        <v>2407</v>
      </c>
      <c r="AP16" s="189">
        <v>4077</v>
      </c>
      <c r="AQ16" s="189">
        <v>2059</v>
      </c>
      <c r="AR16" s="189">
        <v>2018</v>
      </c>
      <c r="AU16" s="142"/>
      <c r="AV16" s="142"/>
      <c r="AW16" s="142">
        <v>82</v>
      </c>
      <c r="AX16" s="152"/>
      <c r="AY16" s="165">
        <v>1229</v>
      </c>
      <c r="AZ16" s="165">
        <v>463</v>
      </c>
      <c r="BA16" s="165">
        <v>766</v>
      </c>
      <c r="BB16" s="165">
        <v>2554</v>
      </c>
      <c r="BC16" s="165">
        <v>1035</v>
      </c>
      <c r="BD16" s="165">
        <v>1519</v>
      </c>
      <c r="BE16" s="189">
        <v>2717</v>
      </c>
      <c r="BF16" s="189">
        <v>1106</v>
      </c>
      <c r="BG16" s="189">
        <v>1611</v>
      </c>
    </row>
    <row r="17" spans="4:59" ht="19.5" customHeight="1">
      <c r="D17" s="142">
        <v>6</v>
      </c>
      <c r="E17" s="152"/>
      <c r="F17" s="165">
        <v>2434</v>
      </c>
      <c r="G17" s="165">
        <v>1251</v>
      </c>
      <c r="H17" s="165">
        <v>1183</v>
      </c>
      <c r="I17" s="165">
        <v>3442</v>
      </c>
      <c r="J17" s="165">
        <v>1782</v>
      </c>
      <c r="K17" s="165">
        <v>1660</v>
      </c>
      <c r="L17" s="189">
        <v>3364</v>
      </c>
      <c r="M17" s="189">
        <v>1671</v>
      </c>
      <c r="N17" s="189">
        <v>1693</v>
      </c>
      <c r="Q17" s="142"/>
      <c r="R17" s="142"/>
      <c r="S17" s="142">
        <v>33</v>
      </c>
      <c r="T17" s="152"/>
      <c r="U17" s="165">
        <v>4187</v>
      </c>
      <c r="V17" s="165">
        <v>2093</v>
      </c>
      <c r="W17" s="165">
        <v>2094</v>
      </c>
      <c r="X17" s="165">
        <v>4930</v>
      </c>
      <c r="Y17" s="165">
        <v>2458</v>
      </c>
      <c r="Z17" s="165">
        <v>2472</v>
      </c>
      <c r="AA17" s="189">
        <v>4184</v>
      </c>
      <c r="AB17" s="189">
        <v>2108</v>
      </c>
      <c r="AC17" s="189">
        <v>2076</v>
      </c>
      <c r="AF17" s="142"/>
      <c r="AG17" s="142"/>
      <c r="AH17" s="142">
        <v>58</v>
      </c>
      <c r="AI17" s="152"/>
      <c r="AJ17" s="165">
        <v>4331</v>
      </c>
      <c r="AK17" s="165">
        <v>2115</v>
      </c>
      <c r="AL17" s="165">
        <v>2216</v>
      </c>
      <c r="AM17" s="165">
        <v>5230</v>
      </c>
      <c r="AN17" s="165">
        <v>2526</v>
      </c>
      <c r="AO17" s="165">
        <v>2704</v>
      </c>
      <c r="AP17" s="189">
        <v>4113</v>
      </c>
      <c r="AQ17" s="189">
        <v>2079</v>
      </c>
      <c r="AR17" s="189">
        <v>2034</v>
      </c>
      <c r="AU17" s="142"/>
      <c r="AV17" s="142"/>
      <c r="AW17" s="142">
        <v>83</v>
      </c>
      <c r="AX17" s="152"/>
      <c r="AY17" s="165">
        <v>1117</v>
      </c>
      <c r="AZ17" s="165">
        <v>376</v>
      </c>
      <c r="BA17" s="165">
        <v>741</v>
      </c>
      <c r="BB17" s="165">
        <v>2380</v>
      </c>
      <c r="BC17" s="165">
        <v>957</v>
      </c>
      <c r="BD17" s="165">
        <v>1423</v>
      </c>
      <c r="BE17" s="189">
        <v>2667</v>
      </c>
      <c r="BF17" s="189">
        <v>1081</v>
      </c>
      <c r="BG17" s="189">
        <v>1586</v>
      </c>
    </row>
    <row r="18" spans="4:59" ht="19.5" customHeight="1">
      <c r="D18" s="142">
        <v>7</v>
      </c>
      <c r="E18" s="152"/>
      <c r="F18" s="165">
        <v>2424</v>
      </c>
      <c r="G18" s="165">
        <v>1269</v>
      </c>
      <c r="H18" s="165">
        <v>1155</v>
      </c>
      <c r="I18" s="165">
        <v>3474</v>
      </c>
      <c r="J18" s="165">
        <v>1802</v>
      </c>
      <c r="K18" s="165">
        <v>1672</v>
      </c>
      <c r="L18" s="189">
        <v>3365</v>
      </c>
      <c r="M18" s="189">
        <v>1778</v>
      </c>
      <c r="N18" s="189">
        <v>1587</v>
      </c>
      <c r="Q18" s="142"/>
      <c r="R18" s="142"/>
      <c r="S18" s="142">
        <v>34</v>
      </c>
      <c r="T18" s="152"/>
      <c r="U18" s="165">
        <v>4078</v>
      </c>
      <c r="V18" s="165">
        <v>2053</v>
      </c>
      <c r="W18" s="165">
        <v>2025</v>
      </c>
      <c r="X18" s="165">
        <v>5419</v>
      </c>
      <c r="Y18" s="165">
        <v>2736</v>
      </c>
      <c r="Z18" s="165">
        <v>2683</v>
      </c>
      <c r="AA18" s="189">
        <v>4277</v>
      </c>
      <c r="AB18" s="189">
        <v>2152</v>
      </c>
      <c r="AC18" s="189">
        <v>2125</v>
      </c>
      <c r="AF18" s="142"/>
      <c r="AG18" s="142"/>
      <c r="AH18" s="142">
        <v>59</v>
      </c>
      <c r="AI18" s="152"/>
      <c r="AJ18" s="165">
        <v>2858</v>
      </c>
      <c r="AK18" s="165">
        <v>1382</v>
      </c>
      <c r="AL18" s="165">
        <v>1476</v>
      </c>
      <c r="AM18" s="165">
        <v>5508</v>
      </c>
      <c r="AN18" s="165">
        <v>2653</v>
      </c>
      <c r="AO18" s="165">
        <v>2855</v>
      </c>
      <c r="AP18" s="189">
        <v>4415</v>
      </c>
      <c r="AQ18" s="189">
        <v>2159</v>
      </c>
      <c r="AR18" s="189">
        <v>2256</v>
      </c>
      <c r="AU18" s="142"/>
      <c r="AV18" s="142"/>
      <c r="AW18" s="142">
        <v>84</v>
      </c>
      <c r="AX18" s="152"/>
      <c r="AY18" s="165">
        <v>945</v>
      </c>
      <c r="AZ18" s="165">
        <v>311</v>
      </c>
      <c r="BA18" s="165">
        <v>634</v>
      </c>
      <c r="BB18" s="165">
        <v>2227</v>
      </c>
      <c r="BC18" s="165">
        <v>838</v>
      </c>
      <c r="BD18" s="165">
        <v>1389</v>
      </c>
      <c r="BE18" s="189">
        <v>2494</v>
      </c>
      <c r="BF18" s="189">
        <v>983</v>
      </c>
      <c r="BG18" s="189">
        <v>1511</v>
      </c>
    </row>
    <row r="19" spans="4:51" ht="19.5" customHeight="1">
      <c r="D19" s="142">
        <v>8</v>
      </c>
      <c r="E19" s="152"/>
      <c r="F19" s="165">
        <v>2447</v>
      </c>
      <c r="G19" s="165">
        <v>1227</v>
      </c>
      <c r="H19" s="165">
        <v>1220</v>
      </c>
      <c r="I19" s="165">
        <v>3508</v>
      </c>
      <c r="J19" s="165">
        <v>1830</v>
      </c>
      <c r="K19" s="165">
        <v>1678</v>
      </c>
      <c r="L19" s="189">
        <v>3356</v>
      </c>
      <c r="M19" s="189">
        <v>1750</v>
      </c>
      <c r="N19" s="189">
        <v>1606</v>
      </c>
      <c r="Q19" s="142"/>
      <c r="R19" s="142"/>
      <c r="S19" s="142"/>
      <c r="T19" s="152"/>
      <c r="U19" s="165"/>
      <c r="V19" s="165"/>
      <c r="W19" s="165"/>
      <c r="X19" s="216"/>
      <c r="Y19" s="216"/>
      <c r="Z19" s="216"/>
      <c r="AA19" s="189"/>
      <c r="AB19" s="190"/>
      <c r="AC19" s="189"/>
      <c r="AF19" s="142"/>
      <c r="AG19" s="142"/>
      <c r="AH19" s="142"/>
      <c r="AI19" s="152"/>
      <c r="AJ19" s="165"/>
      <c r="AK19" s="165"/>
      <c r="AL19" s="165"/>
      <c r="AM19" s="216"/>
      <c r="AN19" s="216"/>
      <c r="AO19" s="216"/>
      <c r="AP19" s="189"/>
      <c r="AQ19" s="190"/>
      <c r="AR19" s="189"/>
      <c r="AY19" s="370"/>
    </row>
    <row r="20" spans="4:59" ht="19.5" customHeight="1">
      <c r="D20" s="142">
        <v>9</v>
      </c>
      <c r="E20" s="152"/>
      <c r="F20" s="165">
        <v>2434</v>
      </c>
      <c r="G20" s="165">
        <v>1250</v>
      </c>
      <c r="H20" s="165">
        <v>1184</v>
      </c>
      <c r="I20" s="165">
        <v>3528</v>
      </c>
      <c r="J20" s="165">
        <v>1825</v>
      </c>
      <c r="K20" s="165">
        <v>1703</v>
      </c>
      <c r="L20" s="189">
        <v>3390</v>
      </c>
      <c r="M20" s="189">
        <v>1720</v>
      </c>
      <c r="N20" s="189">
        <v>1670</v>
      </c>
      <c r="Q20" s="142">
        <v>35</v>
      </c>
      <c r="R20" s="142" t="s">
        <v>310</v>
      </c>
      <c r="S20" s="153">
        <v>39</v>
      </c>
      <c r="T20" s="120"/>
      <c r="U20" s="165">
        <v>17885</v>
      </c>
      <c r="V20" s="165">
        <v>9213</v>
      </c>
      <c r="W20" s="165">
        <v>8672</v>
      </c>
      <c r="X20" s="165">
        <v>29214</v>
      </c>
      <c r="Y20" s="165">
        <v>14782</v>
      </c>
      <c r="Z20" s="165">
        <v>14432</v>
      </c>
      <c r="AA20" s="190">
        <v>24802</v>
      </c>
      <c r="AB20" s="190">
        <v>12474</v>
      </c>
      <c r="AC20" s="189">
        <v>12328</v>
      </c>
      <c r="AF20" s="142">
        <v>60</v>
      </c>
      <c r="AG20" s="142" t="s">
        <v>310</v>
      </c>
      <c r="AH20" s="153">
        <v>64</v>
      </c>
      <c r="AI20" s="120"/>
      <c r="AJ20" s="165">
        <v>16696</v>
      </c>
      <c r="AK20" s="165">
        <v>8171</v>
      </c>
      <c r="AL20" s="165">
        <v>8525</v>
      </c>
      <c r="AM20" s="165">
        <v>29360</v>
      </c>
      <c r="AN20" s="165">
        <v>14456</v>
      </c>
      <c r="AO20" s="165">
        <v>14904</v>
      </c>
      <c r="AP20" s="190">
        <v>24260</v>
      </c>
      <c r="AQ20" s="190">
        <v>11900</v>
      </c>
      <c r="AR20" s="189">
        <v>12360</v>
      </c>
      <c r="AU20" s="142">
        <v>85</v>
      </c>
      <c r="AV20" s="142" t="s">
        <v>310</v>
      </c>
      <c r="AW20" s="153">
        <v>89</v>
      </c>
      <c r="AX20" s="120"/>
      <c r="AY20" s="165">
        <v>3390</v>
      </c>
      <c r="AZ20" s="165">
        <v>1107</v>
      </c>
      <c r="BA20" s="165">
        <v>2283</v>
      </c>
      <c r="BB20" s="165">
        <v>7236</v>
      </c>
      <c r="BC20" s="165">
        <v>2310</v>
      </c>
      <c r="BD20" s="165">
        <v>4926</v>
      </c>
      <c r="BE20" s="190">
        <v>9349</v>
      </c>
      <c r="BF20" s="190">
        <v>3322</v>
      </c>
      <c r="BG20" s="189">
        <v>6027</v>
      </c>
    </row>
    <row r="21" spans="5:59" ht="19.5" customHeight="1">
      <c r="E21" s="152"/>
      <c r="F21" s="165"/>
      <c r="G21" s="165"/>
      <c r="H21" s="165"/>
      <c r="I21" s="216"/>
      <c r="J21" s="216"/>
      <c r="K21" s="216"/>
      <c r="L21" s="189"/>
      <c r="M21" s="190"/>
      <c r="N21" s="189"/>
      <c r="Q21" s="142"/>
      <c r="R21" s="142"/>
      <c r="S21" s="142">
        <v>35</v>
      </c>
      <c r="T21" s="152"/>
      <c r="U21" s="165">
        <v>3861</v>
      </c>
      <c r="V21" s="165">
        <v>2048</v>
      </c>
      <c r="W21" s="165">
        <v>1813</v>
      </c>
      <c r="X21" s="165">
        <v>5436</v>
      </c>
      <c r="Y21" s="165">
        <v>2764</v>
      </c>
      <c r="Z21" s="165">
        <v>2672</v>
      </c>
      <c r="AA21" s="189">
        <v>4577</v>
      </c>
      <c r="AB21" s="189">
        <v>2327</v>
      </c>
      <c r="AC21" s="189">
        <v>2250</v>
      </c>
      <c r="AF21" s="142"/>
      <c r="AG21" s="142"/>
      <c r="AH21" s="142">
        <v>60</v>
      </c>
      <c r="AI21" s="152"/>
      <c r="AJ21" s="165">
        <v>2866</v>
      </c>
      <c r="AK21" s="165">
        <v>1419</v>
      </c>
      <c r="AL21" s="165">
        <v>1447</v>
      </c>
      <c r="AM21" s="165">
        <v>5944</v>
      </c>
      <c r="AN21" s="165">
        <v>2916</v>
      </c>
      <c r="AO21" s="165">
        <v>3028</v>
      </c>
      <c r="AP21" s="189">
        <v>4607</v>
      </c>
      <c r="AQ21" s="189">
        <v>2322</v>
      </c>
      <c r="AR21" s="189">
        <v>2285</v>
      </c>
      <c r="AU21" s="142"/>
      <c r="AV21" s="142"/>
      <c r="AW21" s="142">
        <v>85</v>
      </c>
      <c r="AX21" s="152"/>
      <c r="AY21" s="165">
        <v>908</v>
      </c>
      <c r="AZ21" s="165">
        <v>292</v>
      </c>
      <c r="BA21" s="165">
        <v>616</v>
      </c>
      <c r="BB21" s="165">
        <v>1948</v>
      </c>
      <c r="BC21" s="165">
        <v>704</v>
      </c>
      <c r="BD21" s="165">
        <v>1244</v>
      </c>
      <c r="BE21" s="189">
        <v>2244</v>
      </c>
      <c r="BF21" s="189">
        <v>847</v>
      </c>
      <c r="BG21" s="189">
        <v>1397</v>
      </c>
    </row>
    <row r="22" spans="2:59" ht="19.5" customHeight="1">
      <c r="B22" s="142">
        <v>10</v>
      </c>
      <c r="C22" s="142" t="s">
        <v>310</v>
      </c>
      <c r="D22" s="153">
        <v>14</v>
      </c>
      <c r="E22" s="154"/>
      <c r="F22" s="165">
        <v>11797</v>
      </c>
      <c r="G22" s="165">
        <v>6023</v>
      </c>
      <c r="H22" s="165">
        <v>5774</v>
      </c>
      <c r="I22" s="165">
        <v>17904</v>
      </c>
      <c r="J22" s="165">
        <v>9169</v>
      </c>
      <c r="K22" s="165">
        <v>8735</v>
      </c>
      <c r="L22" s="190">
        <v>17450</v>
      </c>
      <c r="M22" s="190">
        <v>9016</v>
      </c>
      <c r="N22" s="189">
        <v>8434</v>
      </c>
      <c r="Q22" s="142"/>
      <c r="R22" s="142"/>
      <c r="S22" s="142">
        <v>36</v>
      </c>
      <c r="T22" s="152"/>
      <c r="U22" s="165">
        <v>3787</v>
      </c>
      <c r="V22" s="165">
        <v>1967</v>
      </c>
      <c r="W22" s="165">
        <v>1820</v>
      </c>
      <c r="X22" s="165">
        <v>5875</v>
      </c>
      <c r="Y22" s="165">
        <v>2947</v>
      </c>
      <c r="Z22" s="165">
        <v>2928</v>
      </c>
      <c r="AA22" s="189">
        <v>4765</v>
      </c>
      <c r="AB22" s="189">
        <v>2402</v>
      </c>
      <c r="AC22" s="189">
        <v>2363</v>
      </c>
      <c r="AF22" s="142"/>
      <c r="AG22" s="142"/>
      <c r="AH22" s="142">
        <v>61</v>
      </c>
      <c r="AI22" s="152"/>
      <c r="AJ22" s="165">
        <v>3470</v>
      </c>
      <c r="AK22" s="165">
        <v>1741</v>
      </c>
      <c r="AL22" s="165">
        <v>1729</v>
      </c>
      <c r="AM22" s="165">
        <v>6395</v>
      </c>
      <c r="AN22" s="165">
        <v>3123</v>
      </c>
      <c r="AO22" s="165">
        <v>3272</v>
      </c>
      <c r="AP22" s="189">
        <v>4404</v>
      </c>
      <c r="AQ22" s="189">
        <v>2157</v>
      </c>
      <c r="AR22" s="189">
        <v>2247</v>
      </c>
      <c r="AU22" s="142"/>
      <c r="AV22" s="142"/>
      <c r="AW22" s="142">
        <v>86</v>
      </c>
      <c r="AX22" s="152"/>
      <c r="AY22" s="165">
        <v>751</v>
      </c>
      <c r="AZ22" s="165">
        <v>262</v>
      </c>
      <c r="BA22" s="165">
        <v>489</v>
      </c>
      <c r="BB22" s="165">
        <v>1714</v>
      </c>
      <c r="BC22" s="165">
        <v>616</v>
      </c>
      <c r="BD22" s="165">
        <v>1098</v>
      </c>
      <c r="BE22" s="189">
        <v>2069</v>
      </c>
      <c r="BF22" s="189">
        <v>742</v>
      </c>
      <c r="BG22" s="189">
        <v>1327</v>
      </c>
    </row>
    <row r="23" spans="4:59" ht="19.5" customHeight="1">
      <c r="D23" s="142">
        <v>10</v>
      </c>
      <c r="E23" s="152"/>
      <c r="F23" s="165">
        <v>2421</v>
      </c>
      <c r="G23" s="165">
        <v>1221</v>
      </c>
      <c r="H23" s="165">
        <v>1200</v>
      </c>
      <c r="I23" s="165">
        <v>3514</v>
      </c>
      <c r="J23" s="165">
        <v>1764</v>
      </c>
      <c r="K23" s="165">
        <v>1750</v>
      </c>
      <c r="L23" s="189">
        <v>3369</v>
      </c>
      <c r="M23" s="189">
        <v>1745</v>
      </c>
      <c r="N23" s="189">
        <v>1624</v>
      </c>
      <c r="Q23" s="142"/>
      <c r="R23" s="142"/>
      <c r="S23" s="142">
        <v>37</v>
      </c>
      <c r="T23" s="152"/>
      <c r="U23" s="165">
        <v>3765</v>
      </c>
      <c r="V23" s="165">
        <v>1935</v>
      </c>
      <c r="W23" s="165">
        <v>1830</v>
      </c>
      <c r="X23" s="165">
        <v>6034</v>
      </c>
      <c r="Y23" s="165">
        <v>3109</v>
      </c>
      <c r="Z23" s="165">
        <v>2925</v>
      </c>
      <c r="AA23" s="189">
        <v>4904</v>
      </c>
      <c r="AB23" s="189">
        <v>2429</v>
      </c>
      <c r="AC23" s="189">
        <v>2475</v>
      </c>
      <c r="AF23" s="142"/>
      <c r="AG23" s="142"/>
      <c r="AH23" s="142">
        <v>62</v>
      </c>
      <c r="AI23" s="152"/>
      <c r="AJ23" s="165">
        <v>3415</v>
      </c>
      <c r="AK23" s="165">
        <v>1613</v>
      </c>
      <c r="AL23" s="165">
        <v>1802</v>
      </c>
      <c r="AM23" s="165">
        <v>6247</v>
      </c>
      <c r="AN23" s="165">
        <v>3101</v>
      </c>
      <c r="AO23" s="165">
        <v>3146</v>
      </c>
      <c r="AP23" s="189">
        <v>4729</v>
      </c>
      <c r="AQ23" s="189">
        <v>2362</v>
      </c>
      <c r="AR23" s="189">
        <v>2367</v>
      </c>
      <c r="AU23" s="142"/>
      <c r="AV23" s="142"/>
      <c r="AW23" s="142">
        <v>87</v>
      </c>
      <c r="AX23" s="152"/>
      <c r="AY23" s="165">
        <v>644</v>
      </c>
      <c r="AZ23" s="165">
        <v>207</v>
      </c>
      <c r="BA23" s="165">
        <v>437</v>
      </c>
      <c r="BB23" s="165">
        <v>1355</v>
      </c>
      <c r="BC23" s="165">
        <v>440</v>
      </c>
      <c r="BD23" s="165">
        <v>915</v>
      </c>
      <c r="BE23" s="189">
        <v>1903</v>
      </c>
      <c r="BF23" s="189">
        <v>687</v>
      </c>
      <c r="BG23" s="189">
        <v>1216</v>
      </c>
    </row>
    <row r="24" spans="4:59" ht="19.5" customHeight="1">
      <c r="D24" s="142">
        <v>11</v>
      </c>
      <c r="E24" s="152"/>
      <c r="F24" s="165">
        <v>2443</v>
      </c>
      <c r="G24" s="165">
        <v>1247</v>
      </c>
      <c r="H24" s="165">
        <v>1196</v>
      </c>
      <c r="I24" s="165">
        <v>3571</v>
      </c>
      <c r="J24" s="165">
        <v>1865</v>
      </c>
      <c r="K24" s="165">
        <v>1706</v>
      </c>
      <c r="L24" s="189">
        <v>3490</v>
      </c>
      <c r="M24" s="189">
        <v>1801</v>
      </c>
      <c r="N24" s="189">
        <v>1689</v>
      </c>
      <c r="Q24" s="142"/>
      <c r="R24" s="142"/>
      <c r="S24" s="142">
        <v>38</v>
      </c>
      <c r="T24" s="152"/>
      <c r="U24" s="165">
        <v>3765</v>
      </c>
      <c r="V24" s="165">
        <v>1874</v>
      </c>
      <c r="W24" s="165">
        <v>1891</v>
      </c>
      <c r="X24" s="165">
        <v>6020</v>
      </c>
      <c r="Y24" s="165">
        <v>3033</v>
      </c>
      <c r="Z24" s="165">
        <v>2987</v>
      </c>
      <c r="AA24" s="189">
        <v>5015</v>
      </c>
      <c r="AB24" s="189">
        <v>2534</v>
      </c>
      <c r="AC24" s="189">
        <v>2481</v>
      </c>
      <c r="AF24" s="142"/>
      <c r="AG24" s="142"/>
      <c r="AH24" s="142">
        <v>63</v>
      </c>
      <c r="AI24" s="152"/>
      <c r="AJ24" s="165">
        <v>3542</v>
      </c>
      <c r="AK24" s="165">
        <v>1738</v>
      </c>
      <c r="AL24" s="165">
        <v>1804</v>
      </c>
      <c r="AM24" s="165">
        <v>6502</v>
      </c>
      <c r="AN24" s="165">
        <v>3208</v>
      </c>
      <c r="AO24" s="165">
        <v>3294</v>
      </c>
      <c r="AP24" s="189">
        <v>5135</v>
      </c>
      <c r="AQ24" s="189">
        <v>2474</v>
      </c>
      <c r="AR24" s="189">
        <v>2661</v>
      </c>
      <c r="AU24" s="142"/>
      <c r="AV24" s="142"/>
      <c r="AW24" s="142">
        <v>88</v>
      </c>
      <c r="AX24" s="152"/>
      <c r="AY24" s="165">
        <v>581</v>
      </c>
      <c r="AZ24" s="165">
        <v>186</v>
      </c>
      <c r="BA24" s="165">
        <v>395</v>
      </c>
      <c r="BB24" s="165">
        <v>1197</v>
      </c>
      <c r="BC24" s="165">
        <v>322</v>
      </c>
      <c r="BD24" s="165">
        <v>875</v>
      </c>
      <c r="BE24" s="189">
        <v>1651</v>
      </c>
      <c r="BF24" s="189">
        <v>574</v>
      </c>
      <c r="BG24" s="189">
        <v>1077</v>
      </c>
    </row>
    <row r="25" spans="4:59" ht="19.5" customHeight="1">
      <c r="D25" s="142">
        <v>12</v>
      </c>
      <c r="E25" s="152"/>
      <c r="F25" s="165">
        <v>2244</v>
      </c>
      <c r="G25" s="165">
        <v>1144</v>
      </c>
      <c r="H25" s="165">
        <v>1100</v>
      </c>
      <c r="I25" s="165">
        <v>3610</v>
      </c>
      <c r="J25" s="165">
        <v>1852</v>
      </c>
      <c r="K25" s="165">
        <v>1758</v>
      </c>
      <c r="L25" s="189">
        <v>3486</v>
      </c>
      <c r="M25" s="189">
        <v>1798</v>
      </c>
      <c r="N25" s="189">
        <v>1688</v>
      </c>
      <c r="Q25" s="142"/>
      <c r="R25" s="142"/>
      <c r="S25" s="142">
        <v>39</v>
      </c>
      <c r="T25" s="152"/>
      <c r="U25" s="165">
        <v>2707</v>
      </c>
      <c r="V25" s="165">
        <v>1389</v>
      </c>
      <c r="W25" s="165">
        <v>1318</v>
      </c>
      <c r="X25" s="165">
        <v>5849</v>
      </c>
      <c r="Y25" s="165">
        <v>2929</v>
      </c>
      <c r="Z25" s="165">
        <v>2920</v>
      </c>
      <c r="AA25" s="189">
        <v>5541</v>
      </c>
      <c r="AB25" s="189">
        <v>2782</v>
      </c>
      <c r="AC25" s="189">
        <v>2759</v>
      </c>
      <c r="AF25" s="142"/>
      <c r="AG25" s="142"/>
      <c r="AH25" s="142">
        <v>64</v>
      </c>
      <c r="AI25" s="152"/>
      <c r="AJ25" s="165">
        <v>3403</v>
      </c>
      <c r="AK25" s="165">
        <v>1660</v>
      </c>
      <c r="AL25" s="165">
        <v>1743</v>
      </c>
      <c r="AM25" s="165">
        <v>4272</v>
      </c>
      <c r="AN25" s="165">
        <v>2108</v>
      </c>
      <c r="AO25" s="165">
        <v>2164</v>
      </c>
      <c r="AP25" s="189">
        <v>5385</v>
      </c>
      <c r="AQ25" s="189">
        <v>2585</v>
      </c>
      <c r="AR25" s="189">
        <v>2800</v>
      </c>
      <c r="AU25" s="142"/>
      <c r="AV25" s="142"/>
      <c r="AW25" s="142">
        <v>89</v>
      </c>
      <c r="AX25" s="152"/>
      <c r="AY25" s="165">
        <v>506</v>
      </c>
      <c r="AZ25" s="165">
        <v>160</v>
      </c>
      <c r="BA25" s="165">
        <v>346</v>
      </c>
      <c r="BB25" s="165">
        <v>1022</v>
      </c>
      <c r="BC25" s="165">
        <v>228</v>
      </c>
      <c r="BD25" s="165">
        <v>794</v>
      </c>
      <c r="BE25" s="189">
        <v>1482</v>
      </c>
      <c r="BF25" s="189">
        <v>472</v>
      </c>
      <c r="BG25" s="189">
        <v>1010</v>
      </c>
    </row>
    <row r="26" spans="4:59" ht="19.5" customHeight="1">
      <c r="D26" s="142">
        <v>13</v>
      </c>
      <c r="E26" s="152"/>
      <c r="F26" s="165">
        <v>2406</v>
      </c>
      <c r="G26" s="165">
        <v>1234</v>
      </c>
      <c r="H26" s="165">
        <v>1172</v>
      </c>
      <c r="I26" s="165">
        <v>3633</v>
      </c>
      <c r="J26" s="165">
        <v>1846</v>
      </c>
      <c r="K26" s="165">
        <v>1787</v>
      </c>
      <c r="L26" s="189">
        <v>3511</v>
      </c>
      <c r="M26" s="189">
        <v>1824</v>
      </c>
      <c r="N26" s="189">
        <v>1687</v>
      </c>
      <c r="Q26" s="142"/>
      <c r="R26" s="142"/>
      <c r="S26" s="142"/>
      <c r="T26" s="152"/>
      <c r="U26" s="165"/>
      <c r="V26" s="165"/>
      <c r="W26" s="165"/>
      <c r="X26" s="216"/>
      <c r="Y26" s="216"/>
      <c r="Z26" s="216"/>
      <c r="AA26" s="189"/>
      <c r="AB26" s="190"/>
      <c r="AC26" s="189"/>
      <c r="AF26" s="142"/>
      <c r="AG26" s="142"/>
      <c r="AH26" s="142"/>
      <c r="AI26" s="152"/>
      <c r="AJ26" s="165"/>
      <c r="AK26" s="165"/>
      <c r="AL26" s="165"/>
      <c r="AM26" s="216"/>
      <c r="AN26" s="216"/>
      <c r="AO26" s="216"/>
      <c r="AP26" s="189"/>
      <c r="AQ26" s="190"/>
      <c r="AR26" s="189"/>
      <c r="AU26" s="142"/>
      <c r="AV26" s="142"/>
      <c r="AW26" s="142"/>
      <c r="AX26" s="152"/>
      <c r="AY26" s="165"/>
      <c r="AZ26" s="165"/>
      <c r="BA26" s="165"/>
      <c r="BB26" s="216"/>
      <c r="BC26" s="216"/>
      <c r="BD26" s="216"/>
      <c r="BE26" s="189"/>
      <c r="BF26" s="190"/>
      <c r="BG26" s="189"/>
    </row>
    <row r="27" spans="4:59" ht="19.5" customHeight="1">
      <c r="D27" s="142">
        <v>14</v>
      </c>
      <c r="E27" s="152"/>
      <c r="F27" s="165">
        <v>2283</v>
      </c>
      <c r="G27" s="165">
        <v>1177</v>
      </c>
      <c r="H27" s="165">
        <v>1106</v>
      </c>
      <c r="I27" s="165">
        <v>3576</v>
      </c>
      <c r="J27" s="165">
        <v>1842</v>
      </c>
      <c r="K27" s="165">
        <v>1734</v>
      </c>
      <c r="L27" s="189">
        <v>3594</v>
      </c>
      <c r="M27" s="189">
        <v>1848</v>
      </c>
      <c r="N27" s="189">
        <v>1746</v>
      </c>
      <c r="Q27" s="142">
        <v>40</v>
      </c>
      <c r="R27" s="142" t="s">
        <v>310</v>
      </c>
      <c r="S27" s="153">
        <v>44</v>
      </c>
      <c r="T27" s="120"/>
      <c r="U27" s="165">
        <v>15715</v>
      </c>
      <c r="V27" s="165">
        <v>8016</v>
      </c>
      <c r="W27" s="165">
        <v>7699</v>
      </c>
      <c r="X27" s="165">
        <v>25554</v>
      </c>
      <c r="Y27" s="165">
        <v>13024</v>
      </c>
      <c r="Z27" s="165">
        <v>12530</v>
      </c>
      <c r="AA27" s="190">
        <v>29430</v>
      </c>
      <c r="AB27" s="190">
        <v>14873</v>
      </c>
      <c r="AC27" s="189">
        <v>14557</v>
      </c>
      <c r="AF27" s="142">
        <v>65</v>
      </c>
      <c r="AG27" s="142" t="s">
        <v>310</v>
      </c>
      <c r="AH27" s="153">
        <v>69</v>
      </c>
      <c r="AI27" s="120"/>
      <c r="AJ27" s="165">
        <v>13726</v>
      </c>
      <c r="AK27" s="165">
        <v>6561</v>
      </c>
      <c r="AL27" s="165">
        <v>7165</v>
      </c>
      <c r="AM27" s="165">
        <v>24113</v>
      </c>
      <c r="AN27" s="165">
        <v>11694</v>
      </c>
      <c r="AO27" s="165">
        <v>12419</v>
      </c>
      <c r="AP27" s="190">
        <v>28399</v>
      </c>
      <c r="AQ27" s="190">
        <v>13851</v>
      </c>
      <c r="AR27" s="189">
        <v>14548</v>
      </c>
      <c r="AU27" s="142">
        <v>90</v>
      </c>
      <c r="AV27" s="142" t="s">
        <v>310</v>
      </c>
      <c r="AW27" s="153">
        <v>94</v>
      </c>
      <c r="AX27" s="120"/>
      <c r="AY27" s="165">
        <v>1546</v>
      </c>
      <c r="AZ27" s="165">
        <v>408</v>
      </c>
      <c r="BA27" s="165">
        <v>1138</v>
      </c>
      <c r="BB27" s="165">
        <v>3011</v>
      </c>
      <c r="BC27" s="165">
        <v>770</v>
      </c>
      <c r="BD27" s="165">
        <v>2241</v>
      </c>
      <c r="BE27" s="190">
        <v>4040</v>
      </c>
      <c r="BF27" s="190">
        <v>1112</v>
      </c>
      <c r="BG27" s="189">
        <v>2928</v>
      </c>
    </row>
    <row r="28" spans="5:59" ht="19.5" customHeight="1">
      <c r="E28" s="152"/>
      <c r="F28" s="165"/>
      <c r="G28" s="165"/>
      <c r="H28" s="165"/>
      <c r="I28" s="216"/>
      <c r="J28" s="216"/>
      <c r="K28" s="216"/>
      <c r="L28" s="189"/>
      <c r="M28" s="190"/>
      <c r="N28" s="189"/>
      <c r="Q28" s="142"/>
      <c r="R28" s="142"/>
      <c r="S28" s="142">
        <v>40</v>
      </c>
      <c r="T28" s="152"/>
      <c r="U28" s="165">
        <v>3592</v>
      </c>
      <c r="V28" s="165">
        <v>1817</v>
      </c>
      <c r="W28" s="165">
        <v>1775</v>
      </c>
      <c r="X28" s="165">
        <v>5572</v>
      </c>
      <c r="Y28" s="165">
        <v>2883</v>
      </c>
      <c r="Z28" s="165">
        <v>2689</v>
      </c>
      <c r="AA28" s="189">
        <v>5480</v>
      </c>
      <c r="AB28" s="189">
        <v>2788</v>
      </c>
      <c r="AC28" s="189">
        <v>2692</v>
      </c>
      <c r="AF28" s="142"/>
      <c r="AG28" s="142"/>
      <c r="AH28" s="142">
        <v>65</v>
      </c>
      <c r="AI28" s="152"/>
      <c r="AJ28" s="165">
        <v>3025</v>
      </c>
      <c r="AK28" s="165">
        <v>1440</v>
      </c>
      <c r="AL28" s="165">
        <v>1585</v>
      </c>
      <c r="AM28" s="165">
        <v>4194</v>
      </c>
      <c r="AN28" s="165">
        <v>2062</v>
      </c>
      <c r="AO28" s="165">
        <v>2132</v>
      </c>
      <c r="AP28" s="189">
        <v>5766</v>
      </c>
      <c r="AQ28" s="189">
        <v>2796</v>
      </c>
      <c r="AR28" s="189">
        <v>2970</v>
      </c>
      <c r="AU28" s="142"/>
      <c r="AV28" s="142"/>
      <c r="AW28" s="142">
        <v>90</v>
      </c>
      <c r="AX28" s="152"/>
      <c r="AY28" s="165">
        <v>436</v>
      </c>
      <c r="AZ28" s="165">
        <v>129</v>
      </c>
      <c r="BA28" s="165">
        <v>307</v>
      </c>
      <c r="BB28" s="216">
        <v>903</v>
      </c>
      <c r="BC28" s="216">
        <v>252</v>
      </c>
      <c r="BD28" s="216">
        <v>651</v>
      </c>
      <c r="BE28" s="189">
        <v>1212</v>
      </c>
      <c r="BF28" s="189">
        <v>380</v>
      </c>
      <c r="BG28" s="189">
        <v>832</v>
      </c>
    </row>
    <row r="29" spans="2:59" ht="19.5" customHeight="1">
      <c r="B29" s="142">
        <v>15</v>
      </c>
      <c r="C29" s="142" t="s">
        <v>310</v>
      </c>
      <c r="D29" s="153">
        <v>19</v>
      </c>
      <c r="E29" s="154"/>
      <c r="F29" s="165">
        <v>12312</v>
      </c>
      <c r="G29" s="165">
        <v>6352</v>
      </c>
      <c r="H29" s="165">
        <v>5960</v>
      </c>
      <c r="I29" s="165">
        <v>18022</v>
      </c>
      <c r="J29" s="165">
        <v>9208</v>
      </c>
      <c r="K29" s="165">
        <v>8814</v>
      </c>
      <c r="L29" s="190">
        <v>18202</v>
      </c>
      <c r="M29" s="190">
        <v>9277</v>
      </c>
      <c r="N29" s="189">
        <v>8925</v>
      </c>
      <c r="Q29" s="142"/>
      <c r="R29" s="142"/>
      <c r="S29" s="142">
        <v>41</v>
      </c>
      <c r="T29" s="152"/>
      <c r="U29" s="165">
        <v>3164</v>
      </c>
      <c r="V29" s="165">
        <v>1621</v>
      </c>
      <c r="W29" s="165">
        <v>1543</v>
      </c>
      <c r="X29" s="165">
        <v>5386</v>
      </c>
      <c r="Y29" s="165">
        <v>2750</v>
      </c>
      <c r="Z29" s="165">
        <v>2636</v>
      </c>
      <c r="AA29" s="189">
        <v>5892</v>
      </c>
      <c r="AB29" s="189">
        <v>2929</v>
      </c>
      <c r="AC29" s="189">
        <v>2963</v>
      </c>
      <c r="AF29" s="142"/>
      <c r="AG29" s="142"/>
      <c r="AH29" s="142">
        <v>66</v>
      </c>
      <c r="AI29" s="152"/>
      <c r="AJ29" s="165">
        <v>2515</v>
      </c>
      <c r="AK29" s="165">
        <v>1204</v>
      </c>
      <c r="AL29" s="165">
        <v>1311</v>
      </c>
      <c r="AM29" s="165">
        <v>5069</v>
      </c>
      <c r="AN29" s="165">
        <v>2477</v>
      </c>
      <c r="AO29" s="165">
        <v>2592</v>
      </c>
      <c r="AP29" s="189">
        <v>6224</v>
      </c>
      <c r="AQ29" s="189">
        <v>3013</v>
      </c>
      <c r="AR29" s="189">
        <v>3211</v>
      </c>
      <c r="AU29" s="142"/>
      <c r="AV29" s="142"/>
      <c r="AW29" s="142">
        <v>91</v>
      </c>
      <c r="AX29" s="152"/>
      <c r="AY29" s="165">
        <v>434</v>
      </c>
      <c r="AZ29" s="165">
        <v>116</v>
      </c>
      <c r="BA29" s="165">
        <v>318</v>
      </c>
      <c r="BB29" s="216">
        <v>658</v>
      </c>
      <c r="BC29" s="216">
        <v>183</v>
      </c>
      <c r="BD29" s="216">
        <v>475</v>
      </c>
      <c r="BE29" s="189">
        <v>1072</v>
      </c>
      <c r="BF29" s="189">
        <v>299</v>
      </c>
      <c r="BG29" s="189">
        <v>773</v>
      </c>
    </row>
    <row r="30" spans="4:59" ht="19.5" customHeight="1">
      <c r="D30" s="142">
        <v>15</v>
      </c>
      <c r="E30" s="152"/>
      <c r="F30" s="165">
        <v>2287</v>
      </c>
      <c r="G30" s="165">
        <v>1198</v>
      </c>
      <c r="H30" s="165">
        <v>1089</v>
      </c>
      <c r="I30" s="165">
        <v>3657</v>
      </c>
      <c r="J30" s="165">
        <v>1863</v>
      </c>
      <c r="K30" s="165">
        <v>1794</v>
      </c>
      <c r="L30" s="189">
        <v>3578</v>
      </c>
      <c r="M30" s="189">
        <v>1797</v>
      </c>
      <c r="N30" s="189">
        <v>1781</v>
      </c>
      <c r="Q30" s="142"/>
      <c r="R30" s="142"/>
      <c r="S30" s="142">
        <v>42</v>
      </c>
      <c r="T30" s="152"/>
      <c r="U30" s="165">
        <v>3159</v>
      </c>
      <c r="V30" s="165">
        <v>1596</v>
      </c>
      <c r="W30" s="165">
        <v>1563</v>
      </c>
      <c r="X30" s="165">
        <v>5338</v>
      </c>
      <c r="Y30" s="165">
        <v>2755</v>
      </c>
      <c r="Z30" s="165">
        <v>2583</v>
      </c>
      <c r="AA30" s="189">
        <v>6076</v>
      </c>
      <c r="AB30" s="189">
        <v>3107</v>
      </c>
      <c r="AC30" s="189">
        <v>2969</v>
      </c>
      <c r="AF30" s="142"/>
      <c r="AG30" s="142"/>
      <c r="AH30" s="142">
        <v>67</v>
      </c>
      <c r="AI30" s="152"/>
      <c r="AJ30" s="165">
        <v>2680</v>
      </c>
      <c r="AK30" s="165">
        <v>1293</v>
      </c>
      <c r="AL30" s="165">
        <v>1387</v>
      </c>
      <c r="AM30" s="165">
        <v>4914</v>
      </c>
      <c r="AN30" s="165">
        <v>2337</v>
      </c>
      <c r="AO30" s="165">
        <v>2577</v>
      </c>
      <c r="AP30" s="189">
        <v>6050</v>
      </c>
      <c r="AQ30" s="189">
        <v>2986</v>
      </c>
      <c r="AR30" s="189">
        <v>3064</v>
      </c>
      <c r="AU30" s="142"/>
      <c r="AV30" s="142"/>
      <c r="AW30" s="142">
        <v>92</v>
      </c>
      <c r="AX30" s="152"/>
      <c r="AY30" s="165">
        <v>283</v>
      </c>
      <c r="AZ30" s="165">
        <v>70</v>
      </c>
      <c r="BA30" s="165">
        <v>213</v>
      </c>
      <c r="BB30" s="216">
        <v>559</v>
      </c>
      <c r="BC30" s="216">
        <v>131</v>
      </c>
      <c r="BD30" s="216">
        <v>428</v>
      </c>
      <c r="BE30" s="189">
        <v>760</v>
      </c>
      <c r="BF30" s="189">
        <v>225</v>
      </c>
      <c r="BG30" s="189">
        <v>535</v>
      </c>
    </row>
    <row r="31" spans="4:59" ht="19.5" customHeight="1">
      <c r="D31" s="142">
        <v>16</v>
      </c>
      <c r="E31" s="152"/>
      <c r="F31" s="165">
        <v>2390</v>
      </c>
      <c r="G31" s="165">
        <v>1208</v>
      </c>
      <c r="H31" s="165">
        <v>1182</v>
      </c>
      <c r="I31" s="165">
        <v>3750</v>
      </c>
      <c r="J31" s="165">
        <v>1886</v>
      </c>
      <c r="K31" s="165">
        <v>1864</v>
      </c>
      <c r="L31" s="189">
        <v>3626</v>
      </c>
      <c r="M31" s="189">
        <v>1911</v>
      </c>
      <c r="N31" s="189">
        <v>1715</v>
      </c>
      <c r="Q31" s="142"/>
      <c r="R31" s="142"/>
      <c r="S31" s="142">
        <v>43</v>
      </c>
      <c r="T31" s="152"/>
      <c r="U31" s="165">
        <v>2980</v>
      </c>
      <c r="V31" s="165">
        <v>1555</v>
      </c>
      <c r="W31" s="165">
        <v>1425</v>
      </c>
      <c r="X31" s="165">
        <v>5385</v>
      </c>
      <c r="Y31" s="165">
        <v>2672</v>
      </c>
      <c r="Z31" s="165">
        <v>2713</v>
      </c>
      <c r="AA31" s="189">
        <v>6111</v>
      </c>
      <c r="AB31" s="189">
        <v>3098</v>
      </c>
      <c r="AC31" s="189">
        <v>3013</v>
      </c>
      <c r="AF31" s="142"/>
      <c r="AG31" s="142"/>
      <c r="AH31" s="142">
        <v>68</v>
      </c>
      <c r="AI31" s="152"/>
      <c r="AJ31" s="165">
        <v>2772</v>
      </c>
      <c r="AK31" s="165">
        <v>1307</v>
      </c>
      <c r="AL31" s="165">
        <v>1465</v>
      </c>
      <c r="AM31" s="165">
        <v>5098</v>
      </c>
      <c r="AN31" s="165">
        <v>2461</v>
      </c>
      <c r="AO31" s="165">
        <v>2637</v>
      </c>
      <c r="AP31" s="189">
        <v>6261</v>
      </c>
      <c r="AQ31" s="189">
        <v>3069</v>
      </c>
      <c r="AR31" s="189">
        <v>3192</v>
      </c>
      <c r="AU31" s="142"/>
      <c r="AV31" s="142"/>
      <c r="AW31" s="142">
        <v>93</v>
      </c>
      <c r="AX31" s="152"/>
      <c r="AY31" s="165">
        <v>227</v>
      </c>
      <c r="AZ31" s="165">
        <v>53</v>
      </c>
      <c r="BA31" s="165">
        <v>174</v>
      </c>
      <c r="BB31" s="216">
        <v>502</v>
      </c>
      <c r="BC31" s="216">
        <v>113</v>
      </c>
      <c r="BD31" s="216">
        <v>389</v>
      </c>
      <c r="BE31" s="189">
        <v>581</v>
      </c>
      <c r="BF31" s="189">
        <v>130</v>
      </c>
      <c r="BG31" s="189">
        <v>451</v>
      </c>
    </row>
    <row r="32" spans="4:59" ht="19.5" customHeight="1">
      <c r="D32" s="142">
        <v>17</v>
      </c>
      <c r="E32" s="152"/>
      <c r="F32" s="165">
        <v>2442</v>
      </c>
      <c r="G32" s="165">
        <v>1266</v>
      </c>
      <c r="H32" s="165">
        <v>1176</v>
      </c>
      <c r="I32" s="165">
        <v>3470</v>
      </c>
      <c r="J32" s="165">
        <v>1776</v>
      </c>
      <c r="K32" s="165">
        <v>1694</v>
      </c>
      <c r="L32" s="189">
        <v>3666</v>
      </c>
      <c r="M32" s="189">
        <v>1879</v>
      </c>
      <c r="N32" s="189">
        <v>1787</v>
      </c>
      <c r="Q32" s="142"/>
      <c r="R32" s="142"/>
      <c r="S32" s="142">
        <v>44</v>
      </c>
      <c r="T32" s="152"/>
      <c r="U32" s="165">
        <v>2820</v>
      </c>
      <c r="V32" s="165">
        <v>1427</v>
      </c>
      <c r="W32" s="165">
        <v>1393</v>
      </c>
      <c r="X32" s="165">
        <v>3873</v>
      </c>
      <c r="Y32" s="165">
        <v>1964</v>
      </c>
      <c r="Z32" s="165">
        <v>1909</v>
      </c>
      <c r="AA32" s="189">
        <v>5871</v>
      </c>
      <c r="AB32" s="189">
        <v>2951</v>
      </c>
      <c r="AC32" s="189">
        <v>2920</v>
      </c>
      <c r="AF32" s="142"/>
      <c r="AG32" s="142"/>
      <c r="AH32" s="142">
        <v>69</v>
      </c>
      <c r="AI32" s="152"/>
      <c r="AJ32" s="165">
        <v>2734</v>
      </c>
      <c r="AK32" s="165">
        <v>1317</v>
      </c>
      <c r="AL32" s="165">
        <v>1417</v>
      </c>
      <c r="AM32" s="165">
        <v>4838</v>
      </c>
      <c r="AN32" s="165">
        <v>2357</v>
      </c>
      <c r="AO32" s="165">
        <v>2481</v>
      </c>
      <c r="AP32" s="189">
        <v>4098</v>
      </c>
      <c r="AQ32" s="189">
        <v>1987</v>
      </c>
      <c r="AR32" s="189">
        <v>2111</v>
      </c>
      <c r="AU32" s="142"/>
      <c r="AV32" s="142"/>
      <c r="AW32" s="142">
        <v>94</v>
      </c>
      <c r="AX32" s="152"/>
      <c r="AY32" s="165">
        <v>166</v>
      </c>
      <c r="AZ32" s="165">
        <v>40</v>
      </c>
      <c r="BA32" s="165">
        <v>126</v>
      </c>
      <c r="BB32" s="216">
        <v>389</v>
      </c>
      <c r="BC32" s="216">
        <v>91</v>
      </c>
      <c r="BD32" s="216">
        <v>298</v>
      </c>
      <c r="BE32" s="189">
        <v>415</v>
      </c>
      <c r="BF32" s="189">
        <v>78</v>
      </c>
      <c r="BG32" s="189">
        <v>337</v>
      </c>
    </row>
    <row r="33" spans="4:59" ht="19.5" customHeight="1">
      <c r="D33" s="142">
        <v>18</v>
      </c>
      <c r="E33" s="152"/>
      <c r="F33" s="165">
        <v>2545</v>
      </c>
      <c r="G33" s="165">
        <v>1304</v>
      </c>
      <c r="H33" s="165">
        <v>1241</v>
      </c>
      <c r="I33" s="165">
        <v>3692</v>
      </c>
      <c r="J33" s="165">
        <v>1900</v>
      </c>
      <c r="K33" s="165">
        <v>1792</v>
      </c>
      <c r="L33" s="189">
        <v>3752</v>
      </c>
      <c r="M33" s="189">
        <v>1867</v>
      </c>
      <c r="N33" s="189">
        <v>1885</v>
      </c>
      <c r="Q33" s="142"/>
      <c r="R33" s="142"/>
      <c r="S33" s="142"/>
      <c r="T33" s="152"/>
      <c r="U33" s="165"/>
      <c r="V33" s="165"/>
      <c r="W33" s="165"/>
      <c r="X33" s="216"/>
      <c r="Y33" s="216"/>
      <c r="Z33" s="216"/>
      <c r="AA33" s="189"/>
      <c r="AB33" s="190"/>
      <c r="AC33" s="189"/>
      <c r="AF33" s="142"/>
      <c r="AG33" s="142"/>
      <c r="AH33" s="142"/>
      <c r="AI33" s="152"/>
      <c r="AJ33" s="165"/>
      <c r="AK33" s="165"/>
      <c r="AL33" s="165"/>
      <c r="AM33" s="216"/>
      <c r="AN33" s="216"/>
      <c r="AO33" s="216"/>
      <c r="AP33" s="189"/>
      <c r="AQ33" s="190"/>
      <c r="AR33" s="189"/>
      <c r="AU33" s="142"/>
      <c r="AV33" s="142"/>
      <c r="AW33" s="142"/>
      <c r="AX33" s="152"/>
      <c r="AY33" s="165"/>
      <c r="AZ33" s="165"/>
      <c r="BA33" s="165"/>
      <c r="BB33" s="216"/>
      <c r="BC33" s="216"/>
      <c r="BD33" s="216"/>
      <c r="BE33" s="189"/>
      <c r="BF33" s="190"/>
      <c r="BG33" s="189"/>
    </row>
    <row r="34" spans="4:59" ht="19.5" customHeight="1">
      <c r="D34" s="142">
        <v>19</v>
      </c>
      <c r="E34" s="152"/>
      <c r="F34" s="165">
        <v>2648</v>
      </c>
      <c r="G34" s="165">
        <v>1376</v>
      </c>
      <c r="H34" s="165">
        <v>1272</v>
      </c>
      <c r="I34" s="165">
        <v>3453</v>
      </c>
      <c r="J34" s="165">
        <v>1783</v>
      </c>
      <c r="K34" s="165">
        <v>1670</v>
      </c>
      <c r="L34" s="189">
        <v>3580</v>
      </c>
      <c r="M34" s="189">
        <v>1823</v>
      </c>
      <c r="N34" s="189">
        <v>1757</v>
      </c>
      <c r="Q34" s="142">
        <v>45</v>
      </c>
      <c r="R34" s="142" t="s">
        <v>310</v>
      </c>
      <c r="S34" s="153">
        <v>49</v>
      </c>
      <c r="T34" s="120"/>
      <c r="U34" s="165">
        <v>14464</v>
      </c>
      <c r="V34" s="165">
        <v>7347</v>
      </c>
      <c r="W34" s="165">
        <v>7117</v>
      </c>
      <c r="X34" s="165">
        <v>22695</v>
      </c>
      <c r="Y34" s="165">
        <v>11449</v>
      </c>
      <c r="Z34" s="165">
        <v>11246</v>
      </c>
      <c r="AA34" s="190">
        <v>25693</v>
      </c>
      <c r="AB34" s="190">
        <v>13101</v>
      </c>
      <c r="AC34" s="189">
        <v>12592</v>
      </c>
      <c r="AF34" s="142">
        <v>70</v>
      </c>
      <c r="AG34" s="142" t="s">
        <v>310</v>
      </c>
      <c r="AH34" s="153">
        <v>74</v>
      </c>
      <c r="AI34" s="120"/>
      <c r="AJ34" s="165">
        <v>11929</v>
      </c>
      <c r="AK34" s="165">
        <v>5438</v>
      </c>
      <c r="AL34" s="165">
        <v>6491</v>
      </c>
      <c r="AM34" s="165">
        <v>19312</v>
      </c>
      <c r="AN34" s="165">
        <v>9058</v>
      </c>
      <c r="AO34" s="165">
        <v>10254</v>
      </c>
      <c r="AP34" s="190">
        <v>22883</v>
      </c>
      <c r="AQ34" s="190">
        <v>10872</v>
      </c>
      <c r="AR34" s="189">
        <v>12011</v>
      </c>
      <c r="AU34" s="142">
        <v>95</v>
      </c>
      <c r="AV34" s="142" t="s">
        <v>310</v>
      </c>
      <c r="AW34" s="153">
        <v>99</v>
      </c>
      <c r="AX34" s="120"/>
      <c r="AY34" s="165">
        <v>383</v>
      </c>
      <c r="AZ34" s="165">
        <v>86</v>
      </c>
      <c r="BA34" s="165">
        <v>297</v>
      </c>
      <c r="BB34" s="165">
        <v>883</v>
      </c>
      <c r="BC34" s="165">
        <v>185</v>
      </c>
      <c r="BD34" s="165">
        <v>698</v>
      </c>
      <c r="BE34" s="190">
        <v>1069</v>
      </c>
      <c r="BF34" s="190">
        <v>195</v>
      </c>
      <c r="BG34" s="189">
        <v>874</v>
      </c>
    </row>
    <row r="35" spans="5:59" ht="19.5" customHeight="1">
      <c r="E35" s="152"/>
      <c r="F35" s="165"/>
      <c r="G35" s="165"/>
      <c r="H35" s="165"/>
      <c r="I35" s="216"/>
      <c r="J35" s="216"/>
      <c r="K35" s="216"/>
      <c r="L35" s="189"/>
      <c r="M35" s="190"/>
      <c r="N35" s="189"/>
      <c r="Q35" s="142"/>
      <c r="R35" s="142"/>
      <c r="S35" s="142">
        <v>45</v>
      </c>
      <c r="T35" s="152"/>
      <c r="U35" s="165">
        <v>2886</v>
      </c>
      <c r="V35" s="165">
        <v>1446</v>
      </c>
      <c r="W35" s="165">
        <v>1440</v>
      </c>
      <c r="X35" s="165">
        <v>5078</v>
      </c>
      <c r="Y35" s="165">
        <v>2545</v>
      </c>
      <c r="Z35" s="165">
        <v>2533</v>
      </c>
      <c r="AA35" s="189">
        <v>5638</v>
      </c>
      <c r="AB35" s="189">
        <v>2904</v>
      </c>
      <c r="AC35" s="189">
        <v>2734</v>
      </c>
      <c r="AF35" s="142"/>
      <c r="AG35" s="142"/>
      <c r="AH35" s="142">
        <v>70</v>
      </c>
      <c r="AI35" s="152"/>
      <c r="AJ35" s="165">
        <v>2537</v>
      </c>
      <c r="AK35" s="165">
        <v>1171</v>
      </c>
      <c r="AL35" s="165">
        <v>1366</v>
      </c>
      <c r="AM35" s="165">
        <v>4381</v>
      </c>
      <c r="AN35" s="165">
        <v>2051</v>
      </c>
      <c r="AO35" s="165">
        <v>2330</v>
      </c>
      <c r="AP35" s="189">
        <v>4018</v>
      </c>
      <c r="AQ35" s="189">
        <v>1944</v>
      </c>
      <c r="AR35" s="189">
        <v>2074</v>
      </c>
      <c r="AU35" s="142"/>
      <c r="AV35" s="142"/>
      <c r="AW35" s="142">
        <v>95</v>
      </c>
      <c r="AX35" s="152"/>
      <c r="AY35" s="165">
        <v>139</v>
      </c>
      <c r="AZ35" s="165">
        <v>27</v>
      </c>
      <c r="BA35" s="165">
        <v>112</v>
      </c>
      <c r="BB35" s="216">
        <v>273</v>
      </c>
      <c r="BC35" s="216">
        <v>66</v>
      </c>
      <c r="BD35" s="216">
        <v>207</v>
      </c>
      <c r="BE35" s="189">
        <v>393</v>
      </c>
      <c r="BF35" s="189">
        <v>76</v>
      </c>
      <c r="BG35" s="189">
        <v>317</v>
      </c>
    </row>
    <row r="36" spans="2:59" ht="19.5" customHeight="1">
      <c r="B36" s="142">
        <v>20</v>
      </c>
      <c r="C36" s="142" t="s">
        <v>310</v>
      </c>
      <c r="D36" s="153">
        <v>24</v>
      </c>
      <c r="E36" s="154"/>
      <c r="F36" s="165">
        <v>13318</v>
      </c>
      <c r="G36" s="165">
        <v>6945</v>
      </c>
      <c r="H36" s="165">
        <v>6373</v>
      </c>
      <c r="I36" s="165">
        <v>17259</v>
      </c>
      <c r="J36" s="165">
        <v>8767</v>
      </c>
      <c r="K36" s="165">
        <v>8492</v>
      </c>
      <c r="L36" s="190">
        <v>16964</v>
      </c>
      <c r="M36" s="190">
        <v>8664</v>
      </c>
      <c r="N36" s="189">
        <v>8300</v>
      </c>
      <c r="Q36" s="142"/>
      <c r="R36" s="142"/>
      <c r="S36" s="142">
        <v>46</v>
      </c>
      <c r="T36" s="152"/>
      <c r="U36" s="165">
        <v>2976</v>
      </c>
      <c r="V36" s="165">
        <v>1555</v>
      </c>
      <c r="W36" s="165">
        <v>1421</v>
      </c>
      <c r="X36" s="165">
        <v>4597</v>
      </c>
      <c r="Y36" s="165">
        <v>2315</v>
      </c>
      <c r="Z36" s="165">
        <v>2282</v>
      </c>
      <c r="AA36" s="189">
        <v>5386</v>
      </c>
      <c r="AB36" s="189">
        <v>2733</v>
      </c>
      <c r="AC36" s="189">
        <v>2653</v>
      </c>
      <c r="AF36" s="142"/>
      <c r="AG36" s="142"/>
      <c r="AH36" s="142">
        <v>71</v>
      </c>
      <c r="AI36" s="152"/>
      <c r="AJ36" s="165">
        <v>2481</v>
      </c>
      <c r="AK36" s="165">
        <v>1087</v>
      </c>
      <c r="AL36" s="165">
        <v>1394</v>
      </c>
      <c r="AM36" s="165">
        <v>3551</v>
      </c>
      <c r="AN36" s="165">
        <v>1713</v>
      </c>
      <c r="AO36" s="165">
        <v>1838</v>
      </c>
      <c r="AP36" s="189">
        <v>4856</v>
      </c>
      <c r="AQ36" s="189">
        <v>2328</v>
      </c>
      <c r="AR36" s="189">
        <v>2528</v>
      </c>
      <c r="AU36" s="142"/>
      <c r="AV36" s="142"/>
      <c r="AW36" s="142">
        <v>96</v>
      </c>
      <c r="AX36" s="152"/>
      <c r="AY36" s="165">
        <v>95</v>
      </c>
      <c r="AZ36" s="165">
        <v>27</v>
      </c>
      <c r="BA36" s="165">
        <v>68</v>
      </c>
      <c r="BB36" s="216">
        <v>262</v>
      </c>
      <c r="BC36" s="216">
        <v>58</v>
      </c>
      <c r="BD36" s="216">
        <v>204</v>
      </c>
      <c r="BE36" s="189">
        <v>244</v>
      </c>
      <c r="BF36" s="189">
        <v>49</v>
      </c>
      <c r="BG36" s="189">
        <v>195</v>
      </c>
    </row>
    <row r="37" spans="4:59" ht="19.5" customHeight="1">
      <c r="D37" s="142">
        <v>20</v>
      </c>
      <c r="E37" s="152"/>
      <c r="F37" s="165">
        <v>2733</v>
      </c>
      <c r="G37" s="165">
        <v>1434</v>
      </c>
      <c r="H37" s="165">
        <v>1299</v>
      </c>
      <c r="I37" s="165">
        <v>3378</v>
      </c>
      <c r="J37" s="165">
        <v>1725</v>
      </c>
      <c r="K37" s="165">
        <v>1653</v>
      </c>
      <c r="L37" s="189">
        <v>3650</v>
      </c>
      <c r="M37" s="189">
        <v>1890</v>
      </c>
      <c r="N37" s="189">
        <v>1760</v>
      </c>
      <c r="Q37" s="142"/>
      <c r="R37" s="142"/>
      <c r="S37" s="142">
        <v>47</v>
      </c>
      <c r="T37" s="152"/>
      <c r="U37" s="165">
        <v>2844</v>
      </c>
      <c r="V37" s="165">
        <v>1434</v>
      </c>
      <c r="W37" s="165">
        <v>1410</v>
      </c>
      <c r="X37" s="165">
        <v>4550</v>
      </c>
      <c r="Y37" s="165">
        <v>2267</v>
      </c>
      <c r="Z37" s="165">
        <v>2283</v>
      </c>
      <c r="AA37" s="189">
        <v>5429</v>
      </c>
      <c r="AB37" s="189">
        <v>2832</v>
      </c>
      <c r="AC37" s="189">
        <v>2597</v>
      </c>
      <c r="AF37" s="142"/>
      <c r="AG37" s="142"/>
      <c r="AH37" s="142">
        <v>72</v>
      </c>
      <c r="AI37" s="152"/>
      <c r="AJ37" s="165">
        <v>2397</v>
      </c>
      <c r="AK37" s="165">
        <v>1108</v>
      </c>
      <c r="AL37" s="165">
        <v>1289</v>
      </c>
      <c r="AM37" s="165">
        <v>3766</v>
      </c>
      <c r="AN37" s="165">
        <v>1762</v>
      </c>
      <c r="AO37" s="165">
        <v>2004</v>
      </c>
      <c r="AP37" s="189">
        <v>4674</v>
      </c>
      <c r="AQ37" s="189">
        <v>2174</v>
      </c>
      <c r="AR37" s="189">
        <v>2500</v>
      </c>
      <c r="AU37" s="142"/>
      <c r="AV37" s="142"/>
      <c r="AW37" s="142">
        <v>97</v>
      </c>
      <c r="AX37" s="152"/>
      <c r="AY37" s="165">
        <v>70</v>
      </c>
      <c r="AZ37" s="165">
        <v>18</v>
      </c>
      <c r="BA37" s="165">
        <v>52</v>
      </c>
      <c r="BB37" s="216">
        <v>172</v>
      </c>
      <c r="BC37" s="216">
        <v>39</v>
      </c>
      <c r="BD37" s="216">
        <v>133</v>
      </c>
      <c r="BE37" s="189">
        <v>185</v>
      </c>
      <c r="BF37" s="189">
        <v>32</v>
      </c>
      <c r="BG37" s="189">
        <v>153</v>
      </c>
    </row>
    <row r="38" spans="4:59" ht="19.5" customHeight="1">
      <c r="D38" s="142">
        <v>21</v>
      </c>
      <c r="E38" s="152"/>
      <c r="F38" s="165">
        <v>2740</v>
      </c>
      <c r="G38" s="165">
        <v>1466</v>
      </c>
      <c r="H38" s="165">
        <v>1274</v>
      </c>
      <c r="I38" s="165">
        <v>3508</v>
      </c>
      <c r="J38" s="165">
        <v>1782</v>
      </c>
      <c r="K38" s="165">
        <v>1726</v>
      </c>
      <c r="L38" s="189">
        <v>3532</v>
      </c>
      <c r="M38" s="189">
        <v>1782</v>
      </c>
      <c r="N38" s="189">
        <v>1750</v>
      </c>
      <c r="Q38" s="142"/>
      <c r="R38" s="142"/>
      <c r="S38" s="142">
        <v>48</v>
      </c>
      <c r="T38" s="152"/>
      <c r="U38" s="165">
        <v>2787</v>
      </c>
      <c r="V38" s="165">
        <v>1415</v>
      </c>
      <c r="W38" s="165">
        <v>1372</v>
      </c>
      <c r="X38" s="165">
        <v>4356</v>
      </c>
      <c r="Y38" s="165">
        <v>2249</v>
      </c>
      <c r="Z38" s="165">
        <v>2107</v>
      </c>
      <c r="AA38" s="189">
        <v>5390</v>
      </c>
      <c r="AB38" s="189">
        <v>2685</v>
      </c>
      <c r="AC38" s="189">
        <v>2705</v>
      </c>
      <c r="AF38" s="142"/>
      <c r="AG38" s="142"/>
      <c r="AH38" s="142">
        <v>73</v>
      </c>
      <c r="AI38" s="152"/>
      <c r="AJ38" s="165">
        <v>2295</v>
      </c>
      <c r="AK38" s="165">
        <v>1051</v>
      </c>
      <c r="AL38" s="165">
        <v>1244</v>
      </c>
      <c r="AM38" s="165">
        <v>3801</v>
      </c>
      <c r="AN38" s="165">
        <v>1757</v>
      </c>
      <c r="AO38" s="165">
        <v>2044</v>
      </c>
      <c r="AP38" s="189">
        <v>4822</v>
      </c>
      <c r="AQ38" s="189">
        <v>2268</v>
      </c>
      <c r="AR38" s="189">
        <v>2554</v>
      </c>
      <c r="AU38" s="142"/>
      <c r="AV38" s="142"/>
      <c r="AW38" s="142">
        <v>98</v>
      </c>
      <c r="AX38" s="152"/>
      <c r="AY38" s="165">
        <v>46</v>
      </c>
      <c r="AZ38" s="165">
        <v>11</v>
      </c>
      <c r="BA38" s="165">
        <v>35</v>
      </c>
      <c r="BB38" s="216">
        <v>99</v>
      </c>
      <c r="BC38" s="216">
        <v>14</v>
      </c>
      <c r="BD38" s="216">
        <v>85</v>
      </c>
      <c r="BE38" s="189">
        <v>159</v>
      </c>
      <c r="BF38" s="189">
        <v>28</v>
      </c>
      <c r="BG38" s="189">
        <v>131</v>
      </c>
    </row>
    <row r="39" spans="4:59" ht="19.5" customHeight="1">
      <c r="D39" s="142">
        <v>22</v>
      </c>
      <c r="E39" s="152"/>
      <c r="F39" s="165">
        <v>2702</v>
      </c>
      <c r="G39" s="165">
        <v>1394</v>
      </c>
      <c r="H39" s="165">
        <v>1308</v>
      </c>
      <c r="I39" s="165">
        <v>3423</v>
      </c>
      <c r="J39" s="165">
        <v>1726</v>
      </c>
      <c r="K39" s="165">
        <v>1697</v>
      </c>
      <c r="L39" s="189">
        <v>3286</v>
      </c>
      <c r="M39" s="189">
        <v>1655</v>
      </c>
      <c r="N39" s="189">
        <v>1631</v>
      </c>
      <c r="Q39" s="142"/>
      <c r="R39" s="142"/>
      <c r="S39" s="142">
        <v>49</v>
      </c>
      <c r="T39" s="152"/>
      <c r="U39" s="165">
        <v>2971</v>
      </c>
      <c r="V39" s="165">
        <v>1497</v>
      </c>
      <c r="W39" s="165">
        <v>1474</v>
      </c>
      <c r="X39" s="165">
        <v>4114</v>
      </c>
      <c r="Y39" s="165">
        <v>2073</v>
      </c>
      <c r="Z39" s="165">
        <v>2041</v>
      </c>
      <c r="AA39" s="189">
        <v>3850</v>
      </c>
      <c r="AB39" s="189">
        <v>1947</v>
      </c>
      <c r="AC39" s="189">
        <v>1903</v>
      </c>
      <c r="AF39" s="142"/>
      <c r="AG39" s="142"/>
      <c r="AH39" s="142">
        <v>74</v>
      </c>
      <c r="AI39" s="152"/>
      <c r="AJ39" s="165">
        <v>2219</v>
      </c>
      <c r="AK39" s="165">
        <v>1021</v>
      </c>
      <c r="AL39" s="165">
        <v>1198</v>
      </c>
      <c r="AM39" s="165">
        <v>3813</v>
      </c>
      <c r="AN39" s="165">
        <v>1775</v>
      </c>
      <c r="AO39" s="165">
        <v>2038</v>
      </c>
      <c r="AP39" s="189">
        <v>4513</v>
      </c>
      <c r="AQ39" s="189">
        <v>2158</v>
      </c>
      <c r="AR39" s="189">
        <v>2355</v>
      </c>
      <c r="AU39" s="142"/>
      <c r="AV39" s="142"/>
      <c r="AW39" s="142">
        <v>99</v>
      </c>
      <c r="AX39" s="152"/>
      <c r="AY39" s="165">
        <v>33</v>
      </c>
      <c r="AZ39" s="165">
        <v>3</v>
      </c>
      <c r="BA39" s="165">
        <v>30</v>
      </c>
      <c r="BB39" s="216">
        <v>77</v>
      </c>
      <c r="BC39" s="216">
        <v>8</v>
      </c>
      <c r="BD39" s="216">
        <v>69</v>
      </c>
      <c r="BE39" s="189">
        <v>88</v>
      </c>
      <c r="BF39" s="189">
        <v>10</v>
      </c>
      <c r="BG39" s="189">
        <v>78</v>
      </c>
    </row>
    <row r="40" spans="4:59" ht="19.5" customHeight="1">
      <c r="D40" s="142">
        <v>23</v>
      </c>
      <c r="E40" s="152"/>
      <c r="F40" s="165">
        <v>2558</v>
      </c>
      <c r="G40" s="165">
        <v>1287</v>
      </c>
      <c r="H40" s="165">
        <v>1271</v>
      </c>
      <c r="I40" s="165">
        <v>3409</v>
      </c>
      <c r="J40" s="165">
        <v>1744</v>
      </c>
      <c r="K40" s="165">
        <v>1665</v>
      </c>
      <c r="L40" s="189">
        <v>3242</v>
      </c>
      <c r="M40" s="189">
        <v>1664</v>
      </c>
      <c r="N40" s="189">
        <v>1578</v>
      </c>
      <c r="Q40" s="142"/>
      <c r="R40" s="142"/>
      <c r="S40" s="142"/>
      <c r="T40" s="152"/>
      <c r="U40" s="165"/>
      <c r="V40" s="165"/>
      <c r="W40" s="165"/>
      <c r="X40" s="216"/>
      <c r="Y40" s="216"/>
      <c r="Z40" s="216"/>
      <c r="AA40" s="211"/>
      <c r="AB40" s="190"/>
      <c r="AC40" s="211"/>
      <c r="AF40" s="142"/>
      <c r="AG40" s="142"/>
      <c r="AH40" s="142"/>
      <c r="AI40" s="152"/>
      <c r="AJ40" s="165"/>
      <c r="AK40" s="165"/>
      <c r="AL40" s="165"/>
      <c r="AM40" s="216"/>
      <c r="AN40" s="216"/>
      <c r="AO40" s="216"/>
      <c r="AP40" s="189"/>
      <c r="AQ40" s="190"/>
      <c r="AR40" s="189"/>
      <c r="AU40" s="142"/>
      <c r="AV40" s="142"/>
      <c r="AW40" s="142"/>
      <c r="AX40" s="152"/>
      <c r="AY40" s="165"/>
      <c r="AZ40" s="165"/>
      <c r="BA40" s="165"/>
      <c r="BB40" s="216"/>
      <c r="BC40" s="216"/>
      <c r="BD40" s="216"/>
      <c r="BE40" s="189"/>
      <c r="BF40" s="190"/>
      <c r="BG40" s="189"/>
    </row>
    <row r="41" spans="4:59" ht="19.5" customHeight="1">
      <c r="D41" s="142">
        <v>24</v>
      </c>
      <c r="E41" s="152"/>
      <c r="F41" s="165">
        <v>2585</v>
      </c>
      <c r="G41" s="165">
        <v>1364</v>
      </c>
      <c r="H41" s="165">
        <v>1221</v>
      </c>
      <c r="I41" s="165">
        <v>3541</v>
      </c>
      <c r="J41" s="165">
        <v>1790</v>
      </c>
      <c r="K41" s="165">
        <v>1751</v>
      </c>
      <c r="L41" s="189">
        <v>3254</v>
      </c>
      <c r="M41" s="189">
        <v>1673</v>
      </c>
      <c r="N41" s="189">
        <v>1581</v>
      </c>
      <c r="P41" s="18"/>
      <c r="Q41" s="18"/>
      <c r="R41" s="18"/>
      <c r="S41" s="18"/>
      <c r="T41" s="18"/>
      <c r="U41" s="371"/>
      <c r="V41" s="18"/>
      <c r="W41" s="18"/>
      <c r="X41" s="18"/>
      <c r="Y41" s="18"/>
      <c r="Z41" s="18"/>
      <c r="AA41" s="18"/>
      <c r="AB41" s="18"/>
      <c r="AC41" s="18"/>
      <c r="AE41" s="18"/>
      <c r="AF41" s="18"/>
      <c r="AG41" s="18"/>
      <c r="AH41" s="18"/>
      <c r="AI41" s="18"/>
      <c r="AJ41" s="371"/>
      <c r="AK41" s="18"/>
      <c r="AL41" s="18"/>
      <c r="AM41" s="18"/>
      <c r="AN41" s="18"/>
      <c r="AO41" s="18"/>
      <c r="AP41" s="18"/>
      <c r="AQ41" s="18"/>
      <c r="AR41" s="18"/>
      <c r="AU41" s="416" t="s">
        <v>269</v>
      </c>
      <c r="AV41" s="416"/>
      <c r="AW41" s="416"/>
      <c r="AX41" s="152"/>
      <c r="AY41" s="165">
        <v>48</v>
      </c>
      <c r="AZ41" s="165">
        <v>10</v>
      </c>
      <c r="BA41" s="165">
        <v>38</v>
      </c>
      <c r="BB41" s="216">
        <v>133</v>
      </c>
      <c r="BC41" s="216">
        <v>21</v>
      </c>
      <c r="BD41" s="216">
        <v>112</v>
      </c>
      <c r="BE41" s="189">
        <v>185</v>
      </c>
      <c r="BF41" s="189">
        <v>32</v>
      </c>
      <c r="BG41" s="189">
        <v>153</v>
      </c>
    </row>
    <row r="42" spans="1:59" ht="19.5" customHeight="1">
      <c r="A42" s="148"/>
      <c r="B42" s="149"/>
      <c r="C42" s="149"/>
      <c r="D42" s="149"/>
      <c r="E42" s="148"/>
      <c r="F42" s="320"/>
      <c r="G42" s="320"/>
      <c r="H42" s="320"/>
      <c r="I42" s="248"/>
      <c r="J42" s="248"/>
      <c r="K42" s="248"/>
      <c r="L42" s="213"/>
      <c r="M42" s="321"/>
      <c r="N42" s="213"/>
      <c r="AU42" s="416" t="s">
        <v>170</v>
      </c>
      <c r="AV42" s="416"/>
      <c r="AW42" s="416"/>
      <c r="AX42" s="151"/>
      <c r="AY42" s="165">
        <v>28</v>
      </c>
      <c r="AZ42" s="165">
        <v>18</v>
      </c>
      <c r="BA42" s="165">
        <v>10</v>
      </c>
      <c r="BB42" s="216">
        <v>3354</v>
      </c>
      <c r="BC42" s="216">
        <v>1769</v>
      </c>
      <c r="BD42" s="216">
        <v>1585</v>
      </c>
      <c r="BE42" s="189">
        <v>2892</v>
      </c>
      <c r="BF42" s="189">
        <v>1745</v>
      </c>
      <c r="BG42" s="189">
        <v>1147</v>
      </c>
    </row>
    <row r="43" spans="47:59" ht="18" customHeight="1">
      <c r="AU43" s="416" t="s">
        <v>171</v>
      </c>
      <c r="AV43" s="416"/>
      <c r="AW43" s="416"/>
      <c r="AX43" s="152"/>
      <c r="AY43" s="165"/>
      <c r="AZ43" s="165"/>
      <c r="BA43" s="165"/>
      <c r="BB43" s="216"/>
      <c r="BC43" s="216"/>
      <c r="BD43" s="216"/>
      <c r="BE43" s="189"/>
      <c r="BF43" s="190"/>
      <c r="BG43" s="189"/>
    </row>
    <row r="44" spans="47:59" ht="18" customHeight="1">
      <c r="AU44" s="415" t="s">
        <v>1132</v>
      </c>
      <c r="AV44" s="415"/>
      <c r="AW44" s="415"/>
      <c r="AX44" s="155"/>
      <c r="AY44" s="165">
        <v>35671</v>
      </c>
      <c r="AZ44" s="165">
        <v>18267</v>
      </c>
      <c r="BA44" s="165">
        <v>17404</v>
      </c>
      <c r="BB44" s="165">
        <v>51837</v>
      </c>
      <c r="BC44" s="165">
        <v>26689</v>
      </c>
      <c r="BD44" s="165">
        <v>25148</v>
      </c>
      <c r="BE44" s="189">
        <v>49298</v>
      </c>
      <c r="BF44" s="189">
        <v>25326</v>
      </c>
      <c r="BG44" s="189">
        <v>23972</v>
      </c>
    </row>
    <row r="45" spans="47:59" ht="18" customHeight="1">
      <c r="AU45" s="16" t="s">
        <v>1133</v>
      </c>
      <c r="AX45" s="152"/>
      <c r="AY45" s="165">
        <v>162324</v>
      </c>
      <c r="AZ45" s="165">
        <v>82107</v>
      </c>
      <c r="BA45" s="165">
        <v>80217</v>
      </c>
      <c r="BB45" s="165">
        <v>232305</v>
      </c>
      <c r="BC45" s="165">
        <v>116821</v>
      </c>
      <c r="BD45" s="165">
        <v>115484</v>
      </c>
      <c r="BE45" s="189">
        <v>221228</v>
      </c>
      <c r="BF45" s="189">
        <v>111546</v>
      </c>
      <c r="BG45" s="189">
        <v>109682</v>
      </c>
    </row>
    <row r="46" spans="17:59" ht="18" customHeight="1">
      <c r="Q46" s="142"/>
      <c r="R46" s="142"/>
      <c r="S46" s="142"/>
      <c r="U46" s="165"/>
      <c r="V46" s="165"/>
      <c r="W46" s="165"/>
      <c r="X46" s="165"/>
      <c r="Y46" s="165"/>
      <c r="Z46" s="165"/>
      <c r="AA46" s="211"/>
      <c r="AB46" s="190"/>
      <c r="AC46" s="211"/>
      <c r="AF46" s="142"/>
      <c r="AG46" s="142"/>
      <c r="AH46" s="142"/>
      <c r="AJ46" s="165"/>
      <c r="AK46" s="165"/>
      <c r="AL46" s="165"/>
      <c r="AM46" s="216"/>
      <c r="AN46" s="216"/>
      <c r="AO46" s="216"/>
      <c r="AP46" s="211"/>
      <c r="AQ46" s="190"/>
      <c r="AR46" s="211"/>
      <c r="AU46" s="16" t="s">
        <v>1134</v>
      </c>
      <c r="AX46" s="156"/>
      <c r="AY46" s="121">
        <v>47077</v>
      </c>
      <c r="AZ46" s="121">
        <v>20215</v>
      </c>
      <c r="BA46" s="121">
        <v>26862</v>
      </c>
      <c r="BB46" s="121">
        <v>83806</v>
      </c>
      <c r="BC46" s="121">
        <v>36388</v>
      </c>
      <c r="BD46" s="121">
        <v>47418</v>
      </c>
      <c r="BE46" s="189">
        <v>97466</v>
      </c>
      <c r="BF46" s="189">
        <v>42984</v>
      </c>
      <c r="BG46" s="189">
        <v>54482</v>
      </c>
    </row>
    <row r="47" spans="47:59" ht="17.25" customHeight="1">
      <c r="AU47" s="157" t="s">
        <v>517</v>
      </c>
      <c r="AV47" s="149"/>
      <c r="AW47" s="149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</row>
    <row r="48" ht="12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2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2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2" customHeight="1"/>
    <row r="70" ht="17.25" customHeight="1">
      <c r="A70" s="16">
        <v>45</v>
      </c>
    </row>
    <row r="71" ht="17.25" customHeight="1"/>
    <row r="72" ht="17.25" customHeight="1"/>
    <row r="73" ht="17.25" customHeight="1"/>
    <row r="74" ht="17.25" customHeight="1"/>
    <row r="75" ht="17.25" customHeight="1"/>
    <row r="76" ht="12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5" customHeight="1">
      <c r="A83" s="148"/>
    </row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1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1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1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>
      <c r="A118" s="148"/>
    </row>
    <row r="119" ht="20.25" customHeight="1"/>
    <row r="120" ht="19.5" customHeight="1"/>
    <row r="121" ht="19.5" customHeight="1"/>
    <row r="122" ht="19.5" customHeight="1"/>
    <row r="123" ht="19.5" customHeight="1"/>
    <row r="124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7" ht="21" customHeight="1"/>
    <row r="148" ht="21" customHeight="1"/>
    <row r="149" ht="9" customHeight="1"/>
    <row r="150" ht="21" customHeight="1"/>
    <row r="151" ht="21" customHeight="1"/>
    <row r="152" ht="21" customHeight="1"/>
    <row r="153" ht="21" customHeight="1">
      <c r="A153" s="18"/>
    </row>
    <row r="154" ht="18" customHeight="1">
      <c r="A154" s="148"/>
    </row>
  </sheetData>
  <sheetProtection/>
  <mergeCells count="8">
    <mergeCell ref="A3:E4"/>
    <mergeCell ref="AU44:AW44"/>
    <mergeCell ref="AU43:AW43"/>
    <mergeCell ref="P3:T4"/>
    <mergeCell ref="AE3:AI4"/>
    <mergeCell ref="AT3:AX4"/>
    <mergeCell ref="AU41:AW41"/>
    <mergeCell ref="AU42:AW4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118" max="255" man="1"/>
  </rowBreaks>
  <colBreaks count="3" manualBreakCount="3">
    <brk id="15" max="47" man="1"/>
    <brk id="30" max="47" man="1"/>
    <brk id="45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Normal="70" zoomScaleSheetLayoutView="100" workbookViewId="0" topLeftCell="A1">
      <selection activeCell="N21" sqref="N21"/>
    </sheetView>
  </sheetViews>
  <sheetFormatPr defaultColWidth="9.00390625" defaultRowHeight="16.5" customHeight="1"/>
  <cols>
    <col min="1" max="1" width="9.25390625" style="3" customWidth="1"/>
    <col min="2" max="2" width="7.125" style="3" customWidth="1"/>
    <col min="3" max="3" width="9.125" style="3" customWidth="1"/>
    <col min="4" max="4" width="8.00390625" style="3" customWidth="1"/>
    <col min="5" max="5" width="9.00390625" style="3" customWidth="1"/>
    <col min="6" max="6" width="7.125" style="3" customWidth="1"/>
    <col min="7" max="7" width="9.00390625" style="3" customWidth="1"/>
    <col min="8" max="8" width="7.125" style="3" bestFit="1" customWidth="1"/>
    <col min="9" max="11" width="7.75390625" style="3" customWidth="1"/>
    <col min="12" max="16384" width="9.00390625" style="3" customWidth="1"/>
  </cols>
  <sheetData>
    <row r="1" spans="1:10" ht="16.5" customHeight="1">
      <c r="A1" s="2" t="s">
        <v>274</v>
      </c>
      <c r="J1" s="46" t="s">
        <v>380</v>
      </c>
    </row>
    <row r="2" spans="1:11" ht="3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2:13" ht="16.5" customHeight="1">
      <c r="B3" s="5" t="s">
        <v>172</v>
      </c>
      <c r="C3" s="5"/>
      <c r="D3" s="5" t="s">
        <v>173</v>
      </c>
      <c r="E3" s="5"/>
      <c r="F3" s="5" t="s">
        <v>174</v>
      </c>
      <c r="G3" s="5"/>
      <c r="H3" s="5" t="s">
        <v>175</v>
      </c>
      <c r="I3" s="6"/>
      <c r="J3" s="6"/>
      <c r="K3" s="6"/>
      <c r="L3" s="7"/>
      <c r="M3" s="7"/>
    </row>
    <row r="4" spans="1:13" ht="36" customHeight="1">
      <c r="A4" s="1"/>
      <c r="B4" s="8" t="s">
        <v>176</v>
      </c>
      <c r="C4" s="8" t="s">
        <v>177</v>
      </c>
      <c r="D4" s="8" t="s">
        <v>270</v>
      </c>
      <c r="E4" s="8" t="s">
        <v>178</v>
      </c>
      <c r="F4" s="8" t="s">
        <v>179</v>
      </c>
      <c r="G4" s="8" t="s">
        <v>180</v>
      </c>
      <c r="H4" s="9" t="s">
        <v>1084</v>
      </c>
      <c r="I4" s="9" t="s">
        <v>181</v>
      </c>
      <c r="J4" s="9" t="s">
        <v>182</v>
      </c>
      <c r="K4" s="8" t="s">
        <v>183</v>
      </c>
      <c r="L4" s="7"/>
      <c r="M4" s="7"/>
    </row>
    <row r="5" spans="1:7" ht="16.5" customHeight="1">
      <c r="A5" s="10"/>
      <c r="B5" s="11" t="s">
        <v>184</v>
      </c>
      <c r="C5" s="11" t="s">
        <v>185</v>
      </c>
      <c r="D5" s="11" t="s">
        <v>184</v>
      </c>
      <c r="E5" s="11" t="s">
        <v>185</v>
      </c>
      <c r="F5" s="11" t="s">
        <v>184</v>
      </c>
      <c r="G5" s="11" t="s">
        <v>185</v>
      </c>
    </row>
    <row r="6" spans="1:11" ht="16.5" customHeight="1">
      <c r="A6" s="39" t="s">
        <v>360</v>
      </c>
      <c r="B6" s="12">
        <v>32853</v>
      </c>
      <c r="C6" s="13">
        <v>35.344048541182545</v>
      </c>
      <c r="D6" s="12">
        <v>56643</v>
      </c>
      <c r="E6" s="13">
        <v>60.937903434030474</v>
      </c>
      <c r="F6" s="12">
        <v>3456</v>
      </c>
      <c r="G6" s="13">
        <v>3.7180480247869867</v>
      </c>
      <c r="H6" s="14">
        <v>64.10147767597056</v>
      </c>
      <c r="I6" s="14">
        <v>58.00010592659287</v>
      </c>
      <c r="J6" s="14">
        <v>6.101371749377681</v>
      </c>
      <c r="K6" s="14">
        <v>10.519587252305726</v>
      </c>
    </row>
    <row r="7" spans="1:11" ht="16.5" customHeight="1">
      <c r="A7" s="39" t="s">
        <v>361</v>
      </c>
      <c r="B7" s="12">
        <v>41139</v>
      </c>
      <c r="C7" s="13">
        <v>32.859938495946324</v>
      </c>
      <c r="D7" s="12">
        <v>78195</v>
      </c>
      <c r="E7" s="13">
        <v>62.45856463916291</v>
      </c>
      <c r="F7" s="12">
        <v>5861</v>
      </c>
      <c r="G7" s="13">
        <v>4.681496864890771</v>
      </c>
      <c r="H7" s="14">
        <v>60.10614489417482</v>
      </c>
      <c r="I7" s="14">
        <v>52.610780740456555</v>
      </c>
      <c r="J7" s="14">
        <v>7.495364153718269</v>
      </c>
      <c r="K7" s="14">
        <v>14.246821750650234</v>
      </c>
    </row>
    <row r="8" spans="1:11" ht="16.5" customHeight="1">
      <c r="A8" s="39" t="s">
        <v>362</v>
      </c>
      <c r="B8" s="12">
        <v>41040</v>
      </c>
      <c r="C8" s="13">
        <v>28.870504811750802</v>
      </c>
      <c r="D8" s="12">
        <v>93507</v>
      </c>
      <c r="E8" s="13">
        <v>65.77958804659801</v>
      </c>
      <c r="F8" s="12">
        <v>7605</v>
      </c>
      <c r="G8" s="13">
        <v>5.34990714165119</v>
      </c>
      <c r="H8" s="14">
        <v>52.02284320959928</v>
      </c>
      <c r="I8" s="14">
        <v>43.88976226378774</v>
      </c>
      <c r="J8" s="14">
        <v>8.133080945811544</v>
      </c>
      <c r="K8" s="14">
        <v>18.530701754385966</v>
      </c>
    </row>
    <row r="9" spans="1:11" ht="16.5" customHeight="1">
      <c r="A9" s="39" t="s">
        <v>363</v>
      </c>
      <c r="B9" s="12">
        <v>41957</v>
      </c>
      <c r="C9" s="13">
        <v>24.12888830102308</v>
      </c>
      <c r="D9" s="12">
        <v>121839</v>
      </c>
      <c r="E9" s="13">
        <v>70.06791767067119</v>
      </c>
      <c r="F9" s="12">
        <v>10091</v>
      </c>
      <c r="G9" s="13">
        <v>5.803194028305739</v>
      </c>
      <c r="H9" s="14">
        <v>42.71866971987623</v>
      </c>
      <c r="I9" s="14">
        <v>34.43642840141498</v>
      </c>
      <c r="J9" s="14">
        <v>8.282241318461248</v>
      </c>
      <c r="K9" s="14">
        <v>24.050813928545892</v>
      </c>
    </row>
    <row r="10" spans="1:11" ht="16.5" customHeight="1">
      <c r="A10" s="39" t="s">
        <v>364</v>
      </c>
      <c r="B10" s="12">
        <v>45344</v>
      </c>
      <c r="C10" s="13">
        <v>23.485539073506256</v>
      </c>
      <c r="D10" s="12">
        <v>135014</v>
      </c>
      <c r="E10" s="13">
        <v>69.92935278030994</v>
      </c>
      <c r="F10" s="12">
        <v>12714</v>
      </c>
      <c r="G10" s="13">
        <v>6.585108146183807</v>
      </c>
      <c r="H10" s="14">
        <v>43.001466514583676</v>
      </c>
      <c r="I10" s="14">
        <v>33.584665293969515</v>
      </c>
      <c r="J10" s="14">
        <v>9.41680122061416</v>
      </c>
      <c r="K10" s="14">
        <v>28.038990825688074</v>
      </c>
    </row>
    <row r="11" spans="1:11" ht="16.5" customHeight="1">
      <c r="A11" s="39" t="s">
        <v>365</v>
      </c>
      <c r="B11" s="12">
        <v>52688</v>
      </c>
      <c r="C11" s="13">
        <v>24.929500160872117</v>
      </c>
      <c r="D11" s="12">
        <v>142924</v>
      </c>
      <c r="E11" s="13">
        <v>67.62495978197097</v>
      </c>
      <c r="F11" s="12">
        <v>15713</v>
      </c>
      <c r="G11" s="13">
        <v>7.434657531653954</v>
      </c>
      <c r="H11" s="14">
        <v>47.858302314516806</v>
      </c>
      <c r="I11" s="14">
        <v>36.86434748537684</v>
      </c>
      <c r="J11" s="14">
        <v>10.993954829139962</v>
      </c>
      <c r="K11" s="14">
        <v>29.822730033404195</v>
      </c>
    </row>
    <row r="12" spans="1:11" ht="16.5" customHeight="1">
      <c r="A12" s="39" t="s">
        <v>366</v>
      </c>
      <c r="B12" s="12">
        <v>54140</v>
      </c>
      <c r="C12" s="13">
        <v>24.450275257531757</v>
      </c>
      <c r="D12" s="12">
        <v>148224</v>
      </c>
      <c r="E12" s="13">
        <v>66.93974140695211</v>
      </c>
      <c r="F12" s="12">
        <v>19053</v>
      </c>
      <c r="G12" s="13">
        <v>8.604563991166469</v>
      </c>
      <c r="H12" s="14">
        <v>49.37999244386874</v>
      </c>
      <c r="I12" s="14">
        <v>36.525798791019</v>
      </c>
      <c r="J12" s="14">
        <v>12.854193652849741</v>
      </c>
      <c r="K12" s="14">
        <v>35.19209456963428</v>
      </c>
    </row>
    <row r="13" spans="1:11" ht="16.5" customHeight="1">
      <c r="A13" s="39" t="s">
        <v>367</v>
      </c>
      <c r="B13" s="12">
        <v>50974</v>
      </c>
      <c r="C13" s="13">
        <v>21.993735060362607</v>
      </c>
      <c r="D13" s="12">
        <v>158139</v>
      </c>
      <c r="E13" s="13">
        <v>68.2321824598949</v>
      </c>
      <c r="F13" s="12">
        <v>22653</v>
      </c>
      <c r="G13" s="13">
        <v>9.7740824797425</v>
      </c>
      <c r="H13" s="14">
        <v>46.558407476966465</v>
      </c>
      <c r="I13" s="14">
        <v>32.233667849170665</v>
      </c>
      <c r="J13" s="14">
        <v>14.324739627795799</v>
      </c>
      <c r="K13" s="14">
        <v>44.440302899517405</v>
      </c>
    </row>
    <row r="14" spans="1:11" ht="16.5" customHeight="1">
      <c r="A14" s="39" t="s">
        <v>368</v>
      </c>
      <c r="B14" s="12">
        <v>43297</v>
      </c>
      <c r="C14" s="13">
        <v>18.310419054304937</v>
      </c>
      <c r="D14" s="12">
        <v>165369</v>
      </c>
      <c r="E14" s="13">
        <v>69.93499985198405</v>
      </c>
      <c r="F14" s="12">
        <v>27427</v>
      </c>
      <c r="G14" s="13">
        <v>11.598952892866055</v>
      </c>
      <c r="H14" s="14">
        <v>42.76738687420254</v>
      </c>
      <c r="I14" s="14">
        <v>26.18205346830422</v>
      </c>
      <c r="J14" s="14">
        <v>16.585333405898325</v>
      </c>
      <c r="K14" s="14">
        <v>63.34619026722406</v>
      </c>
    </row>
    <row r="15" spans="1:11" ht="16.5" customHeight="1">
      <c r="A15" s="39" t="s">
        <v>359</v>
      </c>
      <c r="B15" s="15">
        <v>38156</v>
      </c>
      <c r="C15" s="13">
        <v>16.022978755569365</v>
      </c>
      <c r="D15" s="15">
        <v>166272</v>
      </c>
      <c r="E15" s="13">
        <v>69.82316604586512</v>
      </c>
      <c r="F15" s="15">
        <v>33694</v>
      </c>
      <c r="G15" s="13">
        <v>14.149235931181314</v>
      </c>
      <c r="H15" s="13">
        <v>43.212326789838336</v>
      </c>
      <c r="I15" s="13">
        <v>22.947940723633565</v>
      </c>
      <c r="J15" s="13">
        <v>20.26438606620477</v>
      </c>
      <c r="K15" s="13">
        <v>88.30590208617255</v>
      </c>
    </row>
    <row r="16" spans="1:11" ht="16.5" customHeight="1">
      <c r="A16" s="120" t="s">
        <v>369</v>
      </c>
      <c r="B16" s="16">
        <v>36158</v>
      </c>
      <c r="C16" s="17">
        <v>15.1</v>
      </c>
      <c r="D16" s="16">
        <v>163416</v>
      </c>
      <c r="E16" s="17">
        <v>68.1</v>
      </c>
      <c r="F16" s="16">
        <v>40196</v>
      </c>
      <c r="G16" s="17">
        <v>16.8</v>
      </c>
      <c r="H16" s="13">
        <v>46.723699025799185</v>
      </c>
      <c r="I16" s="13">
        <v>22.12635237675625</v>
      </c>
      <c r="J16" s="13">
        <v>24.597346649042933</v>
      </c>
      <c r="K16" s="13">
        <v>111.16765307815697</v>
      </c>
    </row>
    <row r="17" spans="1:11" ht="16.5" customHeight="1">
      <c r="A17" s="120" t="s">
        <v>370</v>
      </c>
      <c r="B17" s="16">
        <v>35671</v>
      </c>
      <c r="C17" s="17">
        <v>14.6</v>
      </c>
      <c r="D17" s="16">
        <v>162324</v>
      </c>
      <c r="E17" s="17">
        <v>66.2</v>
      </c>
      <c r="F17" s="16">
        <v>47077</v>
      </c>
      <c r="G17" s="17">
        <v>19.2</v>
      </c>
      <c r="H17" s="13">
        <v>50.977058229220575</v>
      </c>
      <c r="I17" s="13">
        <v>21.975185431605922</v>
      </c>
      <c r="J17" s="13">
        <v>29.00187279761465</v>
      </c>
      <c r="K17" s="13">
        <v>131.97555437189874</v>
      </c>
    </row>
    <row r="18" spans="1:11" ht="16.5" customHeight="1">
      <c r="A18" s="120" t="s">
        <v>397</v>
      </c>
      <c r="B18" s="12">
        <v>51837</v>
      </c>
      <c r="C18" s="13">
        <v>14.08813201865481</v>
      </c>
      <c r="D18" s="12">
        <v>232305</v>
      </c>
      <c r="E18" s="13">
        <v>63.1352799852153</v>
      </c>
      <c r="F18" s="12">
        <v>83806</v>
      </c>
      <c r="G18" s="13">
        <v>22.776587996129887</v>
      </c>
      <c r="H18" s="14">
        <f>(B18+F18)/D18*100</f>
        <v>58.39004756677644</v>
      </c>
      <c r="I18" s="14">
        <f>B18/D18*100</f>
        <v>22.314199005617617</v>
      </c>
      <c r="J18" s="14">
        <f>F18/D18*100</f>
        <v>36.07584856115882</v>
      </c>
      <c r="K18" s="14">
        <f>F18/B18*100</f>
        <v>161.67216467002334</v>
      </c>
    </row>
    <row r="19" spans="1:11" s="20" customFormat="1" ht="16.5" customHeight="1">
      <c r="A19" s="120" t="s">
        <v>502</v>
      </c>
      <c r="B19" s="12">
        <v>49298</v>
      </c>
      <c r="C19" s="13">
        <f>B19/370884*100</f>
        <v>13.292026617486869</v>
      </c>
      <c r="D19" s="12">
        <v>221228</v>
      </c>
      <c r="E19" s="13">
        <f>D19/370884*100</f>
        <v>59.64883899008855</v>
      </c>
      <c r="F19" s="12">
        <v>97466</v>
      </c>
      <c r="G19" s="13">
        <f>F19/370884*100</f>
        <v>26.279375761693686</v>
      </c>
      <c r="H19" s="14">
        <f>(B19+F19)/D19*100</f>
        <v>66.34060787965356</v>
      </c>
      <c r="I19" s="14">
        <f>B19/D19*100</f>
        <v>22.28379771095883</v>
      </c>
      <c r="J19" s="14">
        <f>F19/D19*100</f>
        <v>44.05681016869474</v>
      </c>
      <c r="K19" s="14">
        <f>F19/B19*100</f>
        <v>197.70781776136963</v>
      </c>
    </row>
    <row r="20" spans="1:11" ht="31.5" customHeight="1">
      <c r="A20" s="417" t="s">
        <v>1123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</row>
    <row r="21" spans="1:11" ht="31.5" customHeight="1">
      <c r="A21" s="418" t="s">
        <v>1124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</row>
    <row r="22" spans="1:11" ht="31.5" customHeight="1">
      <c r="A22" s="418" t="s">
        <v>1125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</row>
    <row r="23" spans="1:11" ht="31.5" customHeight="1">
      <c r="A23" s="418" t="s">
        <v>1126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</row>
    <row r="24" ht="16.5" customHeight="1">
      <c r="A24" s="3" t="s">
        <v>1127</v>
      </c>
    </row>
    <row r="25" spans="8:10" ht="16.5" customHeight="1">
      <c r="H25" s="21"/>
      <c r="I25" s="21"/>
      <c r="J25" s="21"/>
    </row>
  </sheetData>
  <sheetProtection/>
  <mergeCells count="4">
    <mergeCell ref="A20:K20"/>
    <mergeCell ref="A21:K21"/>
    <mergeCell ref="A22:K22"/>
    <mergeCell ref="A23:K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4"/>
  <sheetViews>
    <sheetView zoomScaleSheetLayoutView="55" zoomScalePageLayoutView="0" workbookViewId="0" topLeftCell="A1">
      <selection activeCell="AC37" sqref="AC37"/>
    </sheetView>
  </sheetViews>
  <sheetFormatPr defaultColWidth="9.00390625" defaultRowHeight="16.5" customHeight="1"/>
  <cols>
    <col min="1" max="1" width="2.875" style="46" customWidth="1"/>
    <col min="2" max="2" width="29.625" style="3" customWidth="1"/>
    <col min="3" max="3" width="1.25" style="3" customWidth="1"/>
    <col min="4" max="7" width="8.375" style="3" customWidth="1"/>
    <col min="8" max="8" width="8.625" style="3" customWidth="1"/>
    <col min="9" max="9" width="8.625" style="307" customWidth="1"/>
    <col min="10" max="10" width="2.00390625" style="3" customWidth="1"/>
    <col min="11" max="11" width="2.875" style="3" customWidth="1"/>
    <col min="12" max="12" width="29.625" style="3" customWidth="1"/>
    <col min="13" max="13" width="1.25" style="3" customWidth="1"/>
    <col min="14" max="17" width="8.375" style="3" customWidth="1"/>
    <col min="18" max="19" width="8.625" style="3" customWidth="1"/>
    <col min="20" max="16384" width="9.00390625" style="3" customWidth="1"/>
  </cols>
  <sheetData>
    <row r="1" spans="1:19" ht="16.5" customHeight="1">
      <c r="A1" s="2" t="s">
        <v>520</v>
      </c>
      <c r="B1" s="2"/>
      <c r="H1" s="3" t="s">
        <v>403</v>
      </c>
      <c r="I1" s="312"/>
      <c r="K1" s="2"/>
      <c r="L1" s="2"/>
      <c r="S1" s="312"/>
    </row>
    <row r="2" spans="1:29" s="59" customFormat="1" ht="3.75" customHeight="1" thickBot="1">
      <c r="A2" s="100"/>
      <c r="B2" s="100"/>
      <c r="C2" s="100"/>
      <c r="D2" s="100"/>
      <c r="E2" s="100"/>
      <c r="F2" s="100"/>
      <c r="G2" s="100"/>
      <c r="H2" s="100"/>
      <c r="I2" s="344"/>
      <c r="J2" s="60"/>
      <c r="K2" s="100"/>
      <c r="L2" s="100"/>
      <c r="M2" s="100"/>
      <c r="N2" s="100"/>
      <c r="O2" s="100"/>
      <c r="P2" s="100"/>
      <c r="Q2" s="100"/>
      <c r="R2" s="100"/>
      <c r="S2" s="344"/>
      <c r="T2" s="60"/>
      <c r="U2" s="60"/>
      <c r="V2" s="101"/>
      <c r="W2" s="99"/>
      <c r="X2" s="99"/>
      <c r="Y2" s="99"/>
      <c r="Z2" s="99"/>
      <c r="AA2" s="99"/>
      <c r="AB2" s="99"/>
      <c r="AC2" s="99"/>
    </row>
    <row r="3" spans="1:19" ht="21" customHeight="1">
      <c r="A3" s="124"/>
      <c r="B3" s="35" t="s">
        <v>186</v>
      </c>
      <c r="C3" s="30"/>
      <c r="D3" s="42" t="s">
        <v>521</v>
      </c>
      <c r="E3" s="42"/>
      <c r="F3" s="42" t="s">
        <v>495</v>
      </c>
      <c r="G3" s="42"/>
      <c r="H3" s="420" t="s">
        <v>522</v>
      </c>
      <c r="I3" s="345" t="s">
        <v>523</v>
      </c>
      <c r="K3" s="124"/>
      <c r="L3" s="35" t="s">
        <v>186</v>
      </c>
      <c r="M3" s="30"/>
      <c r="N3" s="42" t="s">
        <v>521</v>
      </c>
      <c r="O3" s="42"/>
      <c r="P3" s="42" t="s">
        <v>495</v>
      </c>
      <c r="Q3" s="42"/>
      <c r="R3" s="420" t="s">
        <v>522</v>
      </c>
      <c r="S3" s="345" t="s">
        <v>523</v>
      </c>
    </row>
    <row r="4" spans="1:19" ht="21" customHeight="1">
      <c r="A4" s="26"/>
      <c r="B4" s="43" t="s">
        <v>187</v>
      </c>
      <c r="C4" s="44"/>
      <c r="D4" s="44" t="s">
        <v>188</v>
      </c>
      <c r="E4" s="44" t="s">
        <v>189</v>
      </c>
      <c r="F4" s="44" t="s">
        <v>188</v>
      </c>
      <c r="G4" s="44" t="s">
        <v>189</v>
      </c>
      <c r="H4" s="421"/>
      <c r="I4" s="346" t="s">
        <v>185</v>
      </c>
      <c r="K4" s="26"/>
      <c r="L4" s="43" t="s">
        <v>187</v>
      </c>
      <c r="M4" s="44"/>
      <c r="N4" s="44" t="s">
        <v>188</v>
      </c>
      <c r="O4" s="44" t="s">
        <v>189</v>
      </c>
      <c r="P4" s="44" t="s">
        <v>188</v>
      </c>
      <c r="Q4" s="44" t="s">
        <v>189</v>
      </c>
      <c r="R4" s="421"/>
      <c r="S4" s="346" t="s">
        <v>185</v>
      </c>
    </row>
    <row r="5" spans="2:19" ht="16.5" customHeight="1">
      <c r="B5" s="28"/>
      <c r="C5" s="53"/>
      <c r="D5" s="45"/>
      <c r="E5" s="45"/>
      <c r="F5" s="45"/>
      <c r="G5" s="45"/>
      <c r="H5" s="45"/>
      <c r="I5" s="347"/>
      <c r="K5" s="46"/>
      <c r="L5" s="28"/>
      <c r="M5" s="53"/>
      <c r="N5" s="45"/>
      <c r="O5" s="45"/>
      <c r="P5" s="45"/>
      <c r="Q5" s="45"/>
      <c r="R5" s="45"/>
      <c r="S5" s="347"/>
    </row>
    <row r="6" spans="2:19" ht="20.25" customHeight="1">
      <c r="B6" s="22" t="s">
        <v>190</v>
      </c>
      <c r="C6" s="32"/>
      <c r="D6" s="12">
        <v>172453</v>
      </c>
      <c r="E6" s="179">
        <v>100</v>
      </c>
      <c r="F6" s="278">
        <v>177776</v>
      </c>
      <c r="G6" s="179">
        <v>100</v>
      </c>
      <c r="H6" s="238">
        <v>5323</v>
      </c>
      <c r="I6" s="348">
        <f>H6/D6*100</f>
        <v>3.086638098496402</v>
      </c>
      <c r="K6" s="35" t="s">
        <v>535</v>
      </c>
      <c r="L6" s="217" t="s">
        <v>1088</v>
      </c>
      <c r="M6" s="32"/>
      <c r="N6" s="15">
        <v>2495</v>
      </c>
      <c r="O6" s="182">
        <v>2.503989321664777</v>
      </c>
      <c r="P6" s="278">
        <v>2415</v>
      </c>
      <c r="Q6" s="179">
        <v>2.408617164514038</v>
      </c>
      <c r="R6" s="238">
        <v>-80</v>
      </c>
      <c r="S6" s="348">
        <f aca="true" t="shared" si="0" ref="S6:S16">R6/N6*100</f>
        <v>-3.2064128256513023</v>
      </c>
    </row>
    <row r="7" spans="1:19" ht="20.25" customHeight="1">
      <c r="A7" s="422" t="s">
        <v>388</v>
      </c>
      <c r="B7" s="217" t="s">
        <v>384</v>
      </c>
      <c r="C7" s="32"/>
      <c r="D7" s="12">
        <v>5260</v>
      </c>
      <c r="E7" s="179">
        <v>3.0501064058033203</v>
      </c>
      <c r="F7" s="278">
        <v>4890</v>
      </c>
      <c r="G7" s="179">
        <v>2.750652506525065</v>
      </c>
      <c r="H7" s="238">
        <v>-370</v>
      </c>
      <c r="I7" s="348">
        <f aca="true" t="shared" si="1" ref="I7:I27">H7/D7*100</f>
        <v>-7.0342205323193925</v>
      </c>
      <c r="K7" s="46" t="s">
        <v>536</v>
      </c>
      <c r="L7" s="217" t="s">
        <v>1089</v>
      </c>
      <c r="M7" s="32"/>
      <c r="N7" s="12">
        <v>1632</v>
      </c>
      <c r="O7" s="179">
        <v>1.6378799891610882</v>
      </c>
      <c r="P7" s="278">
        <v>1766</v>
      </c>
      <c r="Q7" s="179">
        <v>1.7613324689572631</v>
      </c>
      <c r="R7" s="238">
        <v>134</v>
      </c>
      <c r="S7" s="348">
        <f t="shared" si="0"/>
        <v>8.21078431372549</v>
      </c>
    </row>
    <row r="8" spans="1:19" ht="20.25" customHeight="1">
      <c r="A8" s="422"/>
      <c r="B8" s="217" t="s">
        <v>385</v>
      </c>
      <c r="C8" s="32"/>
      <c r="D8" s="12">
        <v>105</v>
      </c>
      <c r="E8" s="179">
        <v>0.06088615448846932</v>
      </c>
      <c r="F8" s="276">
        <v>119</v>
      </c>
      <c r="G8" s="179">
        <v>0.06693816938169382</v>
      </c>
      <c r="H8" s="238">
        <v>14</v>
      </c>
      <c r="I8" s="348">
        <f t="shared" si="1"/>
        <v>13.333333333333334</v>
      </c>
      <c r="K8" s="46" t="s">
        <v>537</v>
      </c>
      <c r="L8" s="286" t="s">
        <v>1094</v>
      </c>
      <c r="M8" s="32"/>
      <c r="N8" s="33">
        <v>3669</v>
      </c>
      <c r="O8" s="181">
        <v>3.6822191668088435</v>
      </c>
      <c r="P8" s="278">
        <v>3772</v>
      </c>
      <c r="Q8" s="179">
        <v>3.762030618860021</v>
      </c>
      <c r="R8" s="238">
        <v>103</v>
      </c>
      <c r="S8" s="348">
        <f t="shared" si="0"/>
        <v>2.807304442627419</v>
      </c>
    </row>
    <row r="9" spans="1:19" ht="20.25" customHeight="1">
      <c r="A9" s="46" t="s">
        <v>524</v>
      </c>
      <c r="B9" s="217" t="s">
        <v>386</v>
      </c>
      <c r="C9" s="32"/>
      <c r="D9" s="12">
        <v>21</v>
      </c>
      <c r="E9" s="179">
        <v>0.012177230897693864</v>
      </c>
      <c r="F9" s="278">
        <v>16</v>
      </c>
      <c r="G9" s="179">
        <v>0.009000090000900008</v>
      </c>
      <c r="H9" s="238">
        <v>-5</v>
      </c>
      <c r="I9" s="348">
        <f t="shared" si="1"/>
        <v>-23.809523809523807</v>
      </c>
      <c r="K9" s="46" t="s">
        <v>538</v>
      </c>
      <c r="L9" s="217" t="s">
        <v>1093</v>
      </c>
      <c r="M9" s="32"/>
      <c r="N9" s="12">
        <v>3545</v>
      </c>
      <c r="O9" s="179">
        <v>3.557772402926506</v>
      </c>
      <c r="P9" s="278">
        <v>3460</v>
      </c>
      <c r="Q9" s="179">
        <v>3.4508552336308784</v>
      </c>
      <c r="R9" s="238">
        <v>-85</v>
      </c>
      <c r="S9" s="348">
        <f t="shared" si="0"/>
        <v>-2.3977433004231314</v>
      </c>
    </row>
    <row r="10" spans="1:19" ht="20.25" customHeight="1">
      <c r="A10" s="46" t="s">
        <v>525</v>
      </c>
      <c r="B10" s="217" t="s">
        <v>1085</v>
      </c>
      <c r="C10" s="32"/>
      <c r="D10" s="12">
        <v>36</v>
      </c>
      <c r="E10" s="179">
        <v>0.020875252967475194</v>
      </c>
      <c r="F10" s="278">
        <v>36</v>
      </c>
      <c r="G10" s="179">
        <v>0.02025020250202502</v>
      </c>
      <c r="H10" s="238">
        <v>0</v>
      </c>
      <c r="I10" s="348">
        <f t="shared" si="1"/>
        <v>0</v>
      </c>
      <c r="K10" s="46" t="s">
        <v>539</v>
      </c>
      <c r="L10" s="217" t="s">
        <v>1090</v>
      </c>
      <c r="M10" s="32"/>
      <c r="N10" s="33">
        <v>3021</v>
      </c>
      <c r="O10" s="181">
        <v>3.0318844652301764</v>
      </c>
      <c r="P10" s="278">
        <v>2928</v>
      </c>
      <c r="Q10" s="179">
        <v>2.920261307535032</v>
      </c>
      <c r="R10" s="238">
        <v>-93</v>
      </c>
      <c r="S10" s="348">
        <f t="shared" si="0"/>
        <v>-3.0784508440913605</v>
      </c>
    </row>
    <row r="11" spans="1:19" ht="20.25" customHeight="1">
      <c r="A11" s="46" t="s">
        <v>526</v>
      </c>
      <c r="B11" s="217" t="s">
        <v>527</v>
      </c>
      <c r="C11" s="32"/>
      <c r="D11" s="12">
        <v>13182</v>
      </c>
      <c r="E11" s="179">
        <v>7.643821794923834</v>
      </c>
      <c r="F11" s="278">
        <v>13395</v>
      </c>
      <c r="G11" s="179">
        <v>7.5347628476284765</v>
      </c>
      <c r="H11" s="238">
        <v>213</v>
      </c>
      <c r="I11" s="348">
        <f t="shared" si="1"/>
        <v>1.615839781520255</v>
      </c>
      <c r="K11" s="46" t="s">
        <v>540</v>
      </c>
      <c r="L11" s="217" t="s">
        <v>1091</v>
      </c>
      <c r="M11" s="32"/>
      <c r="N11" s="12">
        <v>3540</v>
      </c>
      <c r="O11" s="179">
        <v>3.5527543882538315</v>
      </c>
      <c r="P11" s="278">
        <v>3646</v>
      </c>
      <c r="Q11" s="179">
        <v>3.6363636363636362</v>
      </c>
      <c r="R11" s="238">
        <v>106</v>
      </c>
      <c r="S11" s="348">
        <f t="shared" si="0"/>
        <v>2.994350282485876</v>
      </c>
    </row>
    <row r="12" spans="1:19" ht="20.25" customHeight="1">
      <c r="A12" s="46" t="s">
        <v>528</v>
      </c>
      <c r="B12" s="217" t="s">
        <v>529</v>
      </c>
      <c r="C12" s="32"/>
      <c r="D12" s="12">
        <v>33528</v>
      </c>
      <c r="E12" s="179">
        <v>19.44181893037523</v>
      </c>
      <c r="F12" s="278">
        <v>34458</v>
      </c>
      <c r="G12" s="179">
        <v>19.38281882818828</v>
      </c>
      <c r="H12" s="238">
        <v>930</v>
      </c>
      <c r="I12" s="348">
        <f t="shared" si="1"/>
        <v>2.773801002147459</v>
      </c>
      <c r="K12" s="46" t="s">
        <v>541</v>
      </c>
      <c r="L12" s="217" t="s">
        <v>1092</v>
      </c>
      <c r="M12" s="32"/>
      <c r="N12" s="12">
        <v>4553</v>
      </c>
      <c r="O12" s="179">
        <v>4.569404160937767</v>
      </c>
      <c r="P12" s="278">
        <v>5801</v>
      </c>
      <c r="Q12" s="179">
        <v>5.785667979853389</v>
      </c>
      <c r="R12" s="238">
        <v>1248</v>
      </c>
      <c r="S12" s="348">
        <f t="shared" si="0"/>
        <v>27.410498572369868</v>
      </c>
    </row>
    <row r="13" spans="1:19" ht="20.25" customHeight="1">
      <c r="A13" s="46" t="s">
        <v>530</v>
      </c>
      <c r="B13" s="217" t="s">
        <v>531</v>
      </c>
      <c r="C13" s="32"/>
      <c r="D13" s="12">
        <v>756</v>
      </c>
      <c r="E13" s="179">
        <v>0.43838031231697916</v>
      </c>
      <c r="F13" s="278">
        <v>788</v>
      </c>
      <c r="G13" s="179">
        <v>0.4432544325443254</v>
      </c>
      <c r="H13" s="238">
        <v>32</v>
      </c>
      <c r="I13" s="348">
        <f t="shared" si="1"/>
        <v>4.232804232804233</v>
      </c>
      <c r="K13" s="46" t="s">
        <v>542</v>
      </c>
      <c r="L13" s="217" t="s">
        <v>407</v>
      </c>
      <c r="M13" s="32"/>
      <c r="N13" s="12">
        <v>467</v>
      </c>
      <c r="O13" s="179">
        <v>0.4686825704278359</v>
      </c>
      <c r="P13" s="278">
        <v>656</v>
      </c>
      <c r="Q13" s="179">
        <v>0.6542661945843514</v>
      </c>
      <c r="R13" s="238">
        <v>189</v>
      </c>
      <c r="S13" s="348">
        <f t="shared" si="0"/>
        <v>40.471092077087796</v>
      </c>
    </row>
    <row r="14" spans="1:19" ht="20.25" customHeight="1">
      <c r="A14" s="46" t="s">
        <v>532</v>
      </c>
      <c r="B14" s="217" t="s">
        <v>355</v>
      </c>
      <c r="C14" s="32"/>
      <c r="D14" s="12">
        <v>3300</v>
      </c>
      <c r="E14" s="179">
        <v>1.913564855351893</v>
      </c>
      <c r="F14" s="278">
        <v>3445</v>
      </c>
      <c r="G14" s="179">
        <v>1.9378318783187833</v>
      </c>
      <c r="H14" s="238">
        <v>145</v>
      </c>
      <c r="I14" s="348">
        <f t="shared" si="1"/>
        <v>4.393939393939394</v>
      </c>
      <c r="J14" s="12"/>
      <c r="K14" s="46" t="s">
        <v>543</v>
      </c>
      <c r="L14" s="286" t="s">
        <v>460</v>
      </c>
      <c r="M14" s="32"/>
      <c r="N14" s="12">
        <v>5480</v>
      </c>
      <c r="O14" s="179">
        <v>5.499744081251694</v>
      </c>
      <c r="P14" s="278">
        <v>5695</v>
      </c>
      <c r="Q14" s="179">
        <v>5.679948137435796</v>
      </c>
      <c r="R14" s="238">
        <v>215</v>
      </c>
      <c r="S14" s="348">
        <f t="shared" si="0"/>
        <v>3.923357664233577</v>
      </c>
    </row>
    <row r="15" spans="1:19" ht="20.25" customHeight="1">
      <c r="A15" s="46" t="s">
        <v>533</v>
      </c>
      <c r="B15" s="217" t="s">
        <v>1086</v>
      </c>
      <c r="C15" s="32"/>
      <c r="D15" s="12">
        <v>8506</v>
      </c>
      <c r="E15" s="179">
        <v>4.932358381704001</v>
      </c>
      <c r="F15" s="278">
        <v>8313</v>
      </c>
      <c r="G15" s="179">
        <v>4.676109261092611</v>
      </c>
      <c r="H15" s="238">
        <v>-193</v>
      </c>
      <c r="I15" s="348">
        <f t="shared" si="1"/>
        <v>-2.2689865976957444</v>
      </c>
      <c r="K15" s="46" t="s">
        <v>544</v>
      </c>
      <c r="L15" s="286" t="s">
        <v>408</v>
      </c>
      <c r="M15" s="10"/>
      <c r="N15" s="15">
        <v>4072</v>
      </c>
      <c r="O15" s="182">
        <v>4.086671149426441</v>
      </c>
      <c r="P15" s="278">
        <v>4157</v>
      </c>
      <c r="Q15" s="179">
        <v>4.146013065376752</v>
      </c>
      <c r="R15" s="238">
        <v>85</v>
      </c>
      <c r="S15" s="348">
        <f t="shared" si="0"/>
        <v>2.0874263261296657</v>
      </c>
    </row>
    <row r="16" spans="1:19" ht="20.25" customHeight="1">
      <c r="A16" s="46" t="s">
        <v>534</v>
      </c>
      <c r="B16" s="217" t="s">
        <v>1087</v>
      </c>
      <c r="C16" s="32"/>
      <c r="D16" s="12">
        <v>31257</v>
      </c>
      <c r="E16" s="179">
        <v>18.12493838901034</v>
      </c>
      <c r="F16" s="278">
        <v>29508</v>
      </c>
      <c r="G16" s="179">
        <v>16.598415984159843</v>
      </c>
      <c r="H16" s="238">
        <v>-1749</v>
      </c>
      <c r="I16" s="348">
        <f t="shared" si="1"/>
        <v>-5.595546597562146</v>
      </c>
      <c r="K16" s="46" t="s">
        <v>545</v>
      </c>
      <c r="L16" s="217" t="s">
        <v>546</v>
      </c>
      <c r="M16" s="32"/>
      <c r="N16" s="15">
        <v>3555</v>
      </c>
      <c r="O16" s="182">
        <v>3.567808432271856</v>
      </c>
      <c r="P16" s="278">
        <v>3219</v>
      </c>
      <c r="Q16" s="179">
        <v>3.2104921956814443</v>
      </c>
      <c r="R16" s="238">
        <v>-336</v>
      </c>
      <c r="S16" s="348">
        <f t="shared" si="0"/>
        <v>-9.451476793248945</v>
      </c>
    </row>
    <row r="17" spans="1:19" ht="20.25" customHeight="1">
      <c r="A17" s="46" t="s">
        <v>535</v>
      </c>
      <c r="B17" s="217" t="s">
        <v>1088</v>
      </c>
      <c r="C17" s="32"/>
      <c r="D17" s="12">
        <v>4807</v>
      </c>
      <c r="E17" s="179">
        <v>2.787426139295924</v>
      </c>
      <c r="F17" s="278">
        <v>4764</v>
      </c>
      <c r="G17" s="179">
        <v>2.679776797767978</v>
      </c>
      <c r="H17" s="238">
        <v>-43</v>
      </c>
      <c r="I17" s="348">
        <f t="shared" si="1"/>
        <v>-0.8945288121489494</v>
      </c>
      <c r="K17" s="46" t="s">
        <v>420</v>
      </c>
      <c r="L17" s="219"/>
      <c r="M17" s="10"/>
      <c r="N17" s="28"/>
      <c r="O17" s="183"/>
      <c r="P17" s="288"/>
      <c r="Q17" s="183"/>
      <c r="R17" s="238"/>
      <c r="S17" s="348"/>
    </row>
    <row r="18" spans="1:19" ht="20.25" customHeight="1">
      <c r="A18" s="46" t="s">
        <v>536</v>
      </c>
      <c r="B18" s="217" t="s">
        <v>1089</v>
      </c>
      <c r="C18" s="32"/>
      <c r="D18" s="12">
        <v>2640</v>
      </c>
      <c r="E18" s="179">
        <v>1.5308518842815144</v>
      </c>
      <c r="F18" s="278">
        <v>3076</v>
      </c>
      <c r="G18" s="179">
        <v>1.7302673026730269</v>
      </c>
      <c r="H18" s="238">
        <v>436</v>
      </c>
      <c r="I18" s="348">
        <f t="shared" si="1"/>
        <v>16.515151515151516</v>
      </c>
      <c r="K18" s="46"/>
      <c r="L18" s="218" t="s">
        <v>354</v>
      </c>
      <c r="M18" s="30"/>
      <c r="N18" s="12">
        <v>72812</v>
      </c>
      <c r="O18" s="179">
        <v>100</v>
      </c>
      <c r="P18" s="278">
        <v>77511</v>
      </c>
      <c r="Q18" s="179">
        <v>100</v>
      </c>
      <c r="R18" s="238">
        <v>4699</v>
      </c>
      <c r="S18" s="348">
        <f>R18/N18*100</f>
        <v>6.453606548371147</v>
      </c>
    </row>
    <row r="19" spans="1:19" ht="20.25" customHeight="1">
      <c r="A19" s="46" t="s">
        <v>537</v>
      </c>
      <c r="B19" s="286" t="s">
        <v>1094</v>
      </c>
      <c r="C19" s="10"/>
      <c r="D19" s="37">
        <v>5419</v>
      </c>
      <c r="E19" s="180">
        <v>3.1423054397430024</v>
      </c>
      <c r="F19" s="278">
        <v>5706</v>
      </c>
      <c r="G19" s="179">
        <v>3.2096570965709654</v>
      </c>
      <c r="H19" s="238">
        <v>287</v>
      </c>
      <c r="I19" s="348">
        <f t="shared" si="1"/>
        <v>5.296180107030817</v>
      </c>
      <c r="K19" s="422" t="s">
        <v>388</v>
      </c>
      <c r="L19" s="217" t="s">
        <v>384</v>
      </c>
      <c r="M19" s="32"/>
      <c r="N19" s="12">
        <v>1982</v>
      </c>
      <c r="O19" s="179">
        <v>2.72207877822337</v>
      </c>
      <c r="P19" s="278">
        <v>1823</v>
      </c>
      <c r="Q19" s="179">
        <v>2.3519242430106697</v>
      </c>
      <c r="R19" s="238">
        <v>-159</v>
      </c>
      <c r="S19" s="348">
        <f aca="true" t="shared" si="2" ref="S19:S39">R19/N19*100</f>
        <v>-8.022199798183653</v>
      </c>
    </row>
    <row r="20" spans="1:19" ht="20.25" customHeight="1">
      <c r="A20" s="46" t="s">
        <v>538</v>
      </c>
      <c r="B20" s="217" t="s">
        <v>1093</v>
      </c>
      <c r="C20" s="32"/>
      <c r="D20" s="12">
        <v>9489</v>
      </c>
      <c r="E20" s="179">
        <v>5.5023687613436705</v>
      </c>
      <c r="F20" s="278">
        <v>9409</v>
      </c>
      <c r="G20" s="179">
        <v>5.292615426154262</v>
      </c>
      <c r="H20" s="238">
        <v>-80</v>
      </c>
      <c r="I20" s="348">
        <f t="shared" si="1"/>
        <v>-0.8430814627463378</v>
      </c>
      <c r="K20" s="422"/>
      <c r="L20" s="217" t="s">
        <v>385</v>
      </c>
      <c r="M20" s="32"/>
      <c r="N20" s="12">
        <v>17</v>
      </c>
      <c r="O20" s="179">
        <v>0.0233477998132176</v>
      </c>
      <c r="P20" s="276">
        <v>20</v>
      </c>
      <c r="Q20" s="179">
        <v>0.025802789281521334</v>
      </c>
      <c r="R20" s="238">
        <v>3</v>
      </c>
      <c r="S20" s="348">
        <f t="shared" si="2"/>
        <v>17.647058823529413</v>
      </c>
    </row>
    <row r="21" spans="1:19" ht="20.25" customHeight="1">
      <c r="A21" s="46" t="s">
        <v>539</v>
      </c>
      <c r="B21" s="217" t="s">
        <v>1090</v>
      </c>
      <c r="C21" s="32"/>
      <c r="D21" s="33">
        <v>7071</v>
      </c>
      <c r="E21" s="181">
        <v>4.100247603694919</v>
      </c>
      <c r="F21" s="278">
        <v>6968</v>
      </c>
      <c r="G21" s="179">
        <v>3.9195391953919536</v>
      </c>
      <c r="H21" s="238">
        <v>-103</v>
      </c>
      <c r="I21" s="348">
        <f t="shared" si="1"/>
        <v>-1.4566539386225428</v>
      </c>
      <c r="K21" s="46" t="s">
        <v>524</v>
      </c>
      <c r="L21" s="217" t="s">
        <v>386</v>
      </c>
      <c r="M21" s="32"/>
      <c r="N21" s="12">
        <v>10</v>
      </c>
      <c r="O21" s="179">
        <v>0.013733999890128001</v>
      </c>
      <c r="P21" s="278">
        <v>7</v>
      </c>
      <c r="Q21" s="179">
        <v>0.009030976248532467</v>
      </c>
      <c r="R21" s="238">
        <v>-3</v>
      </c>
      <c r="S21" s="348">
        <f t="shared" si="2"/>
        <v>-30</v>
      </c>
    </row>
    <row r="22" spans="1:19" ht="20.25" customHeight="1">
      <c r="A22" s="46" t="s">
        <v>540</v>
      </c>
      <c r="B22" s="217" t="s">
        <v>1091</v>
      </c>
      <c r="C22" s="32"/>
      <c r="D22" s="12">
        <v>8257</v>
      </c>
      <c r="E22" s="179">
        <v>4.78797121534563</v>
      </c>
      <c r="F22" s="278">
        <v>8854</v>
      </c>
      <c r="G22" s="179">
        <v>4.980424804248043</v>
      </c>
      <c r="H22" s="238">
        <v>597</v>
      </c>
      <c r="I22" s="348">
        <f t="shared" si="1"/>
        <v>7.230228896693715</v>
      </c>
      <c r="K22" s="46" t="s">
        <v>525</v>
      </c>
      <c r="L22" s="217" t="s">
        <v>1085</v>
      </c>
      <c r="M22" s="32"/>
      <c r="N22" s="12">
        <v>9</v>
      </c>
      <c r="O22" s="179">
        <v>0.012360599901115201</v>
      </c>
      <c r="P22" s="278">
        <v>7</v>
      </c>
      <c r="Q22" s="179">
        <v>0.009030976248532467</v>
      </c>
      <c r="R22" s="238">
        <v>-2</v>
      </c>
      <c r="S22" s="348">
        <f t="shared" si="2"/>
        <v>-22.22222222222222</v>
      </c>
    </row>
    <row r="23" spans="1:19" ht="20.25" customHeight="1">
      <c r="A23" s="46" t="s">
        <v>541</v>
      </c>
      <c r="B23" s="217" t="s">
        <v>1092</v>
      </c>
      <c r="C23" s="32"/>
      <c r="D23" s="12">
        <v>18159</v>
      </c>
      <c r="E23" s="179">
        <v>10.52982551767728</v>
      </c>
      <c r="F23" s="278">
        <v>22334</v>
      </c>
      <c r="G23" s="179">
        <v>12.563000630006298</v>
      </c>
      <c r="H23" s="238">
        <v>4175</v>
      </c>
      <c r="I23" s="348">
        <f t="shared" si="1"/>
        <v>22.991354149457568</v>
      </c>
      <c r="K23" s="46" t="s">
        <v>526</v>
      </c>
      <c r="L23" s="217" t="s">
        <v>527</v>
      </c>
      <c r="M23" s="32"/>
      <c r="N23" s="12">
        <v>2234</v>
      </c>
      <c r="O23" s="179">
        <v>3.0681755754545956</v>
      </c>
      <c r="P23" s="278">
        <v>2340</v>
      </c>
      <c r="Q23" s="179">
        <v>3.018926345937996</v>
      </c>
      <c r="R23" s="238">
        <v>106</v>
      </c>
      <c r="S23" s="348">
        <f t="shared" si="2"/>
        <v>4.744852282900626</v>
      </c>
    </row>
    <row r="24" spans="1:19" ht="20.25" customHeight="1">
      <c r="A24" s="46" t="s">
        <v>542</v>
      </c>
      <c r="B24" s="217" t="s">
        <v>407</v>
      </c>
      <c r="C24" s="32"/>
      <c r="D24" s="33">
        <v>879</v>
      </c>
      <c r="E24" s="181">
        <v>0.5097040932891861</v>
      </c>
      <c r="F24" s="278">
        <v>1125</v>
      </c>
      <c r="G24" s="179">
        <v>0.6328188281882818</v>
      </c>
      <c r="H24" s="238">
        <v>246</v>
      </c>
      <c r="I24" s="348">
        <f t="shared" si="1"/>
        <v>27.986348122866893</v>
      </c>
      <c r="K24" s="46" t="s">
        <v>528</v>
      </c>
      <c r="L24" s="217" t="s">
        <v>529</v>
      </c>
      <c r="M24" s="32"/>
      <c r="N24" s="12">
        <v>10137</v>
      </c>
      <c r="O24" s="179">
        <v>13.922155688622754</v>
      </c>
      <c r="P24" s="278">
        <v>10270</v>
      </c>
      <c r="Q24" s="179">
        <v>13.249732296061204</v>
      </c>
      <c r="R24" s="238">
        <v>133</v>
      </c>
      <c r="S24" s="348">
        <f t="shared" si="2"/>
        <v>1.3120252540199269</v>
      </c>
    </row>
    <row r="25" spans="1:19" ht="20.25" customHeight="1">
      <c r="A25" s="46" t="s">
        <v>543</v>
      </c>
      <c r="B25" s="286" t="s">
        <v>460</v>
      </c>
      <c r="C25" s="32"/>
      <c r="D25" s="12">
        <v>8523</v>
      </c>
      <c r="E25" s="179">
        <v>4.942216140049753</v>
      </c>
      <c r="F25" s="278">
        <v>9204</v>
      </c>
      <c r="G25" s="179">
        <v>5.177301773017731</v>
      </c>
      <c r="H25" s="238">
        <v>681</v>
      </c>
      <c r="I25" s="348">
        <f t="shared" si="1"/>
        <v>7.990144315381907</v>
      </c>
      <c r="K25" s="46" t="s">
        <v>530</v>
      </c>
      <c r="L25" s="217" t="s">
        <v>531</v>
      </c>
      <c r="M25" s="32"/>
      <c r="N25" s="12">
        <v>120</v>
      </c>
      <c r="O25" s="179">
        <v>0.164807998681536</v>
      </c>
      <c r="P25" s="278">
        <v>138</v>
      </c>
      <c r="Q25" s="179">
        <v>0.1780392460424972</v>
      </c>
      <c r="R25" s="238">
        <v>18</v>
      </c>
      <c r="S25" s="348">
        <f t="shared" si="2"/>
        <v>15</v>
      </c>
    </row>
    <row r="26" spans="1:19" ht="20.25" customHeight="1">
      <c r="A26" s="46" t="s">
        <v>544</v>
      </c>
      <c r="B26" s="286" t="s">
        <v>408</v>
      </c>
      <c r="C26" s="32"/>
      <c r="D26" s="12">
        <v>5472</v>
      </c>
      <c r="E26" s="179">
        <v>3.17303845105623</v>
      </c>
      <c r="F26" s="278">
        <v>5665</v>
      </c>
      <c r="G26" s="179">
        <v>3.1865943659436597</v>
      </c>
      <c r="H26" s="238">
        <v>193</v>
      </c>
      <c r="I26" s="348">
        <f t="shared" si="1"/>
        <v>3.5270467836257313</v>
      </c>
      <c r="K26" s="46" t="s">
        <v>532</v>
      </c>
      <c r="L26" s="217" t="s">
        <v>355</v>
      </c>
      <c r="M26" s="32"/>
      <c r="N26" s="12">
        <v>1005</v>
      </c>
      <c r="O26" s="179">
        <v>1.3802669889578643</v>
      </c>
      <c r="P26" s="278">
        <v>1042</v>
      </c>
      <c r="Q26" s="179">
        <v>1.3443253215672615</v>
      </c>
      <c r="R26" s="238">
        <v>37</v>
      </c>
      <c r="S26" s="348">
        <f t="shared" si="2"/>
        <v>3.681592039800995</v>
      </c>
    </row>
    <row r="27" spans="1:19" ht="20.25" customHeight="1">
      <c r="A27" s="46" t="s">
        <v>545</v>
      </c>
      <c r="B27" s="217" t="s">
        <v>546</v>
      </c>
      <c r="C27" s="32"/>
      <c r="D27" s="12">
        <v>5786</v>
      </c>
      <c r="E27" s="179">
        <v>3.3551170463836524</v>
      </c>
      <c r="F27" s="278">
        <v>5703</v>
      </c>
      <c r="G27" s="179">
        <v>3.207969579695797</v>
      </c>
      <c r="H27" s="238">
        <v>-83</v>
      </c>
      <c r="I27" s="348">
        <f t="shared" si="1"/>
        <v>-1.4344970618734878</v>
      </c>
      <c r="K27" s="46" t="s">
        <v>533</v>
      </c>
      <c r="L27" s="217" t="s">
        <v>1086</v>
      </c>
      <c r="M27" s="32"/>
      <c r="N27" s="12">
        <v>1478</v>
      </c>
      <c r="O27" s="179">
        <v>2.0298851837609186</v>
      </c>
      <c r="P27" s="278">
        <v>1543</v>
      </c>
      <c r="Q27" s="179">
        <v>1.990685193069371</v>
      </c>
      <c r="R27" s="238">
        <v>65</v>
      </c>
      <c r="S27" s="348">
        <f t="shared" si="2"/>
        <v>4.397834912043302</v>
      </c>
    </row>
    <row r="28" spans="2:19" ht="12" customHeight="1">
      <c r="B28" s="214"/>
      <c r="C28" s="10"/>
      <c r="D28" s="12" t="s">
        <v>420</v>
      </c>
      <c r="E28" s="179"/>
      <c r="F28" s="287" t="s">
        <v>420</v>
      </c>
      <c r="G28" s="279"/>
      <c r="H28" s="238"/>
      <c r="I28" s="348"/>
      <c r="K28" s="46" t="s">
        <v>534</v>
      </c>
      <c r="L28" s="217" t="s">
        <v>1087</v>
      </c>
      <c r="M28" s="32"/>
      <c r="N28" s="12">
        <v>15347</v>
      </c>
      <c r="O28" s="179">
        <v>21.077569631379443</v>
      </c>
      <c r="P28" s="278">
        <v>15028</v>
      </c>
      <c r="Q28" s="179">
        <v>19.38821586613513</v>
      </c>
      <c r="R28" s="238">
        <v>-319</v>
      </c>
      <c r="S28" s="348">
        <f t="shared" si="2"/>
        <v>-2.0785821333159578</v>
      </c>
    </row>
    <row r="29" spans="2:19" ht="20.25" customHeight="1">
      <c r="B29" s="218" t="s">
        <v>191</v>
      </c>
      <c r="C29" s="30"/>
      <c r="D29" s="12">
        <v>99641</v>
      </c>
      <c r="E29" s="179">
        <v>100</v>
      </c>
      <c r="F29" s="278">
        <v>100265</v>
      </c>
      <c r="G29" s="179">
        <v>100</v>
      </c>
      <c r="H29" s="238">
        <v>624</v>
      </c>
      <c r="I29" s="348">
        <f>H29/D29*100</f>
        <v>0.626248231149828</v>
      </c>
      <c r="K29" s="46" t="s">
        <v>535</v>
      </c>
      <c r="L29" s="217" t="s">
        <v>1088</v>
      </c>
      <c r="M29" s="32"/>
      <c r="N29" s="12">
        <v>2312</v>
      </c>
      <c r="O29" s="179">
        <v>3.175300774597594</v>
      </c>
      <c r="P29" s="278">
        <v>2349</v>
      </c>
      <c r="Q29" s="179">
        <v>3.0305376011146805</v>
      </c>
      <c r="R29" s="238">
        <v>37</v>
      </c>
      <c r="S29" s="348">
        <f t="shared" si="2"/>
        <v>1.6003460207612457</v>
      </c>
    </row>
    <row r="30" spans="1:19" ht="20.25" customHeight="1">
      <c r="A30" s="422" t="s">
        <v>388</v>
      </c>
      <c r="B30" s="217" t="s">
        <v>384</v>
      </c>
      <c r="C30" s="32"/>
      <c r="D30" s="12">
        <v>3278</v>
      </c>
      <c r="E30" s="179">
        <v>3.2898104194056663</v>
      </c>
      <c r="F30" s="278">
        <v>3067</v>
      </c>
      <c r="G30" s="179">
        <v>3.0588939310826313</v>
      </c>
      <c r="H30" s="238">
        <v>-211</v>
      </c>
      <c r="I30" s="348">
        <f aca="true" t="shared" si="3" ref="I30:I39">H30/D30*100</f>
        <v>-6.436851738865161</v>
      </c>
      <c r="K30" s="46" t="s">
        <v>536</v>
      </c>
      <c r="L30" s="217" t="s">
        <v>1089</v>
      </c>
      <c r="M30" s="32"/>
      <c r="N30" s="12">
        <v>1008</v>
      </c>
      <c r="O30" s="179">
        <v>1.3843871889249024</v>
      </c>
      <c r="P30" s="278">
        <v>1310</v>
      </c>
      <c r="Q30" s="179">
        <v>1.6900826979396475</v>
      </c>
      <c r="R30" s="238">
        <v>302</v>
      </c>
      <c r="S30" s="348">
        <f t="shared" si="2"/>
        <v>29.96031746031746</v>
      </c>
    </row>
    <row r="31" spans="1:19" ht="20.25" customHeight="1">
      <c r="A31" s="422"/>
      <c r="B31" s="217" t="s">
        <v>385</v>
      </c>
      <c r="C31" s="32"/>
      <c r="D31" s="12">
        <v>88</v>
      </c>
      <c r="E31" s="179">
        <v>0.08831705823907829</v>
      </c>
      <c r="F31" s="276">
        <v>99</v>
      </c>
      <c r="G31" s="179">
        <v>0.09873834339001646</v>
      </c>
      <c r="H31" s="238">
        <v>11</v>
      </c>
      <c r="I31" s="348">
        <f t="shared" si="3"/>
        <v>12.5</v>
      </c>
      <c r="K31" s="46" t="s">
        <v>537</v>
      </c>
      <c r="L31" s="286" t="s">
        <v>1094</v>
      </c>
      <c r="M31" s="32"/>
      <c r="N31" s="37">
        <v>1750</v>
      </c>
      <c r="O31" s="180">
        <v>2.4034499807724004</v>
      </c>
      <c r="P31" s="278">
        <v>1934</v>
      </c>
      <c r="Q31" s="179">
        <v>2.495129723523113</v>
      </c>
      <c r="R31" s="238">
        <v>184</v>
      </c>
      <c r="S31" s="348">
        <f t="shared" si="2"/>
        <v>10.514285714285714</v>
      </c>
    </row>
    <row r="32" spans="1:19" ht="20.25" customHeight="1">
      <c r="A32" s="46" t="s">
        <v>524</v>
      </c>
      <c r="B32" s="217" t="s">
        <v>386</v>
      </c>
      <c r="C32" s="32"/>
      <c r="D32" s="12">
        <v>11</v>
      </c>
      <c r="E32" s="179">
        <v>0.011039632279884786</v>
      </c>
      <c r="F32" s="278">
        <v>9</v>
      </c>
      <c r="G32" s="179">
        <v>0.008976213035456041</v>
      </c>
      <c r="H32" s="238">
        <v>-2</v>
      </c>
      <c r="I32" s="348">
        <f t="shared" si="3"/>
        <v>-18.181818181818183</v>
      </c>
      <c r="K32" s="46" t="s">
        <v>538</v>
      </c>
      <c r="L32" s="217" t="s">
        <v>1093</v>
      </c>
      <c r="M32" s="10"/>
      <c r="N32" s="15">
        <v>5944</v>
      </c>
      <c r="O32" s="182">
        <v>8.163489534692085</v>
      </c>
      <c r="P32" s="278">
        <v>5949</v>
      </c>
      <c r="Q32" s="179">
        <v>7.675039671788521</v>
      </c>
      <c r="R32" s="238">
        <v>5</v>
      </c>
      <c r="S32" s="348">
        <f t="shared" si="2"/>
        <v>0.08411843876177658</v>
      </c>
    </row>
    <row r="33" spans="1:19" ht="20.25" customHeight="1">
      <c r="A33" s="46" t="s">
        <v>525</v>
      </c>
      <c r="B33" s="217" t="s">
        <v>1085</v>
      </c>
      <c r="C33" s="32"/>
      <c r="D33" s="12">
        <v>27</v>
      </c>
      <c r="E33" s="179">
        <v>0.027097279232444475</v>
      </c>
      <c r="F33" s="278">
        <v>29</v>
      </c>
      <c r="G33" s="179">
        <v>0.028923353114247246</v>
      </c>
      <c r="H33" s="238">
        <v>2</v>
      </c>
      <c r="I33" s="348">
        <f t="shared" si="3"/>
        <v>7.4074074074074066</v>
      </c>
      <c r="K33" s="46" t="s">
        <v>539</v>
      </c>
      <c r="L33" s="217" t="s">
        <v>1090</v>
      </c>
      <c r="M33" s="32"/>
      <c r="N33" s="33">
        <v>4050</v>
      </c>
      <c r="O33" s="181">
        <v>5.56226995550184</v>
      </c>
      <c r="P33" s="278">
        <v>4040</v>
      </c>
      <c r="Q33" s="179">
        <v>5.212163434867309</v>
      </c>
      <c r="R33" s="238">
        <v>-10</v>
      </c>
      <c r="S33" s="348">
        <f t="shared" si="2"/>
        <v>-0.24691358024691357</v>
      </c>
    </row>
    <row r="34" spans="1:19" ht="20.25" customHeight="1">
      <c r="A34" s="46" t="s">
        <v>526</v>
      </c>
      <c r="B34" s="217" t="s">
        <v>527</v>
      </c>
      <c r="C34" s="32"/>
      <c r="D34" s="12">
        <v>10948</v>
      </c>
      <c r="E34" s="179">
        <v>10.987444927288967</v>
      </c>
      <c r="F34" s="278">
        <v>11055</v>
      </c>
      <c r="G34" s="179">
        <v>11.025781678551837</v>
      </c>
      <c r="H34" s="238">
        <v>107</v>
      </c>
      <c r="I34" s="348">
        <f t="shared" si="3"/>
        <v>0.9773474607234198</v>
      </c>
      <c r="K34" s="46" t="s">
        <v>540</v>
      </c>
      <c r="L34" s="217" t="s">
        <v>1091</v>
      </c>
      <c r="M34" s="32"/>
      <c r="N34" s="12">
        <v>4717</v>
      </c>
      <c r="O34" s="179">
        <v>6.478327748173378</v>
      </c>
      <c r="P34" s="278">
        <v>5208</v>
      </c>
      <c r="Q34" s="179">
        <v>6.7190463289081555</v>
      </c>
      <c r="R34" s="238">
        <v>491</v>
      </c>
      <c r="S34" s="348">
        <f t="shared" si="2"/>
        <v>10.409158363366547</v>
      </c>
    </row>
    <row r="35" spans="1:19" ht="20.25" customHeight="1">
      <c r="A35" s="46" t="s">
        <v>528</v>
      </c>
      <c r="B35" s="217" t="s">
        <v>529</v>
      </c>
      <c r="C35" s="32"/>
      <c r="D35" s="12">
        <v>23391</v>
      </c>
      <c r="E35" s="179">
        <v>23.475276241707732</v>
      </c>
      <c r="F35" s="278">
        <v>24188</v>
      </c>
      <c r="G35" s="179">
        <v>24.124071211290083</v>
      </c>
      <c r="H35" s="238">
        <v>797</v>
      </c>
      <c r="I35" s="348">
        <f t="shared" si="3"/>
        <v>3.40729340344577</v>
      </c>
      <c r="K35" s="46" t="s">
        <v>541</v>
      </c>
      <c r="L35" s="217" t="s">
        <v>1092</v>
      </c>
      <c r="M35" s="32"/>
      <c r="N35" s="12">
        <v>13606</v>
      </c>
      <c r="O35" s="179">
        <v>18.686480250508158</v>
      </c>
      <c r="P35" s="278">
        <v>16533</v>
      </c>
      <c r="Q35" s="179">
        <v>21.329875759569607</v>
      </c>
      <c r="R35" s="238">
        <v>2927</v>
      </c>
      <c r="S35" s="348">
        <f t="shared" si="2"/>
        <v>21.51256798471263</v>
      </c>
    </row>
    <row r="36" spans="1:19" ht="20.25" customHeight="1">
      <c r="A36" s="46" t="s">
        <v>530</v>
      </c>
      <c r="B36" s="217" t="s">
        <v>531</v>
      </c>
      <c r="C36" s="32"/>
      <c r="D36" s="12">
        <v>636</v>
      </c>
      <c r="E36" s="179">
        <v>0.6382914663642477</v>
      </c>
      <c r="F36" s="278">
        <v>650</v>
      </c>
      <c r="G36" s="179">
        <v>0.6482820525607141</v>
      </c>
      <c r="H36" s="238">
        <v>14</v>
      </c>
      <c r="I36" s="348">
        <f t="shared" si="3"/>
        <v>2.20125786163522</v>
      </c>
      <c r="K36" s="46" t="s">
        <v>542</v>
      </c>
      <c r="L36" s="217" t="s">
        <v>407</v>
      </c>
      <c r="M36" s="32"/>
      <c r="N36" s="12">
        <v>412</v>
      </c>
      <c r="O36" s="179">
        <v>0.5658407954732736</v>
      </c>
      <c r="P36" s="278">
        <v>469</v>
      </c>
      <c r="Q36" s="179">
        <v>0.6050754086516752</v>
      </c>
      <c r="R36" s="238">
        <v>57</v>
      </c>
      <c r="S36" s="348">
        <f t="shared" si="2"/>
        <v>13.834951456310678</v>
      </c>
    </row>
    <row r="37" spans="1:19" ht="20.25" customHeight="1">
      <c r="A37" s="46" t="s">
        <v>532</v>
      </c>
      <c r="B37" s="217" t="s">
        <v>355</v>
      </c>
      <c r="C37" s="32"/>
      <c r="D37" s="15">
        <v>2295</v>
      </c>
      <c r="E37" s="182">
        <v>2.3032687347577805</v>
      </c>
      <c r="F37" s="278">
        <v>2403</v>
      </c>
      <c r="G37" s="179">
        <v>2.3966488804667634</v>
      </c>
      <c r="H37" s="238">
        <v>108</v>
      </c>
      <c r="I37" s="348">
        <f t="shared" si="3"/>
        <v>4.705882352941177</v>
      </c>
      <c r="K37" s="46" t="s">
        <v>543</v>
      </c>
      <c r="L37" s="286" t="s">
        <v>460</v>
      </c>
      <c r="M37" s="32"/>
      <c r="N37" s="12">
        <v>3043</v>
      </c>
      <c r="O37" s="179">
        <v>4.179256166565951</v>
      </c>
      <c r="P37" s="278">
        <v>3509</v>
      </c>
      <c r="Q37" s="179">
        <v>4.527099379442918</v>
      </c>
      <c r="R37" s="238">
        <v>466</v>
      </c>
      <c r="S37" s="348">
        <f t="shared" si="2"/>
        <v>15.313835031219192</v>
      </c>
    </row>
    <row r="38" spans="1:19" ht="20.25" customHeight="1">
      <c r="A38" s="46" t="s">
        <v>533</v>
      </c>
      <c r="B38" s="217" t="s">
        <v>1086</v>
      </c>
      <c r="C38" s="32"/>
      <c r="D38" s="12">
        <v>7028</v>
      </c>
      <c r="E38" s="179">
        <v>7.053321423911843</v>
      </c>
      <c r="F38" s="278">
        <v>6770</v>
      </c>
      <c r="G38" s="179">
        <v>6.752106916670822</v>
      </c>
      <c r="H38" s="238">
        <v>-258</v>
      </c>
      <c r="I38" s="348">
        <f t="shared" si="3"/>
        <v>-3.671030165054069</v>
      </c>
      <c r="K38" s="46" t="s">
        <v>544</v>
      </c>
      <c r="L38" s="286" t="s">
        <v>408</v>
      </c>
      <c r="M38" s="32"/>
      <c r="N38" s="12">
        <v>1400</v>
      </c>
      <c r="O38" s="179">
        <v>1.9227599846179202</v>
      </c>
      <c r="P38" s="278">
        <v>1508</v>
      </c>
      <c r="Q38" s="179">
        <v>1.9455303118267084</v>
      </c>
      <c r="R38" s="238">
        <v>108</v>
      </c>
      <c r="S38" s="348">
        <f t="shared" si="2"/>
        <v>7.7142857142857135</v>
      </c>
    </row>
    <row r="39" spans="1:19" ht="20.25" customHeight="1">
      <c r="A39" s="26" t="s">
        <v>534</v>
      </c>
      <c r="B39" s="220" t="s">
        <v>1087</v>
      </c>
      <c r="C39" s="48"/>
      <c r="D39" s="49">
        <v>15910</v>
      </c>
      <c r="E39" s="184">
        <v>15.96732268845154</v>
      </c>
      <c r="F39" s="322">
        <v>14480</v>
      </c>
      <c r="G39" s="184">
        <v>14.441729417044833</v>
      </c>
      <c r="H39" s="241">
        <v>-1430</v>
      </c>
      <c r="I39" s="349">
        <f t="shared" si="3"/>
        <v>-8.988057825267127</v>
      </c>
      <c r="K39" s="26" t="s">
        <v>545</v>
      </c>
      <c r="L39" s="220" t="s">
        <v>546</v>
      </c>
      <c r="M39" s="48"/>
      <c r="N39" s="49">
        <v>2231</v>
      </c>
      <c r="O39" s="184">
        <v>3.064055375487557</v>
      </c>
      <c r="P39" s="322">
        <v>2484</v>
      </c>
      <c r="Q39" s="184">
        <v>3.2047064287649496</v>
      </c>
      <c r="R39" s="241">
        <v>253</v>
      </c>
      <c r="S39" s="349">
        <f t="shared" si="2"/>
        <v>11.34020618556701</v>
      </c>
    </row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1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>
      <c r="L66" s="31"/>
    </row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spans="8:9" ht="16.5" customHeight="1">
      <c r="H74" s="178"/>
      <c r="I74" s="350"/>
    </row>
  </sheetData>
  <sheetProtection/>
  <mergeCells count="5">
    <mergeCell ref="H3:H4"/>
    <mergeCell ref="A7:A8"/>
    <mergeCell ref="A30:A31"/>
    <mergeCell ref="K19:K20"/>
    <mergeCell ref="R3: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40" max="255" man="1"/>
  </rowBreaks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7"/>
  <sheetViews>
    <sheetView zoomScale="85" zoomScaleNormal="85" zoomScaleSheetLayoutView="40" zoomScalePageLayoutView="0" workbookViewId="0" topLeftCell="A34">
      <selection activeCell="G41" sqref="G41"/>
    </sheetView>
  </sheetViews>
  <sheetFormatPr defaultColWidth="9.00390625" defaultRowHeight="16.5" customHeight="1"/>
  <cols>
    <col min="1" max="1" width="35.75390625" style="50" customWidth="1"/>
    <col min="2" max="2" width="12.125" style="50" customWidth="1"/>
    <col min="3" max="3" width="9.50390625" style="50" customWidth="1"/>
    <col min="4" max="6" width="8.625" style="50" customWidth="1"/>
    <col min="7" max="7" width="35.75390625" style="50" customWidth="1"/>
    <col min="8" max="8" width="9.875" style="50" customWidth="1"/>
    <col min="9" max="9" width="12.50390625" style="50" customWidth="1"/>
    <col min="10" max="11" width="15.375" style="50" customWidth="1"/>
    <col min="12" max="12" width="35.75390625" style="50" customWidth="1"/>
    <col min="13" max="13" width="10.25390625" style="50" customWidth="1"/>
    <col min="14" max="18" width="8.625" style="50" customWidth="1"/>
    <col min="19" max="19" width="35.75390625" style="50" customWidth="1"/>
    <col min="20" max="20" width="11.75390625" style="50" customWidth="1"/>
    <col min="21" max="21" width="11.50390625" style="50" customWidth="1"/>
    <col min="22" max="22" width="8.625" style="50" customWidth="1"/>
    <col min="23" max="23" width="10.00390625" style="50" customWidth="1"/>
    <col min="24" max="24" width="10.125" style="50" customWidth="1"/>
    <col min="25" max="25" width="35.75390625" style="50" customWidth="1"/>
    <col min="26" max="26" width="9.75390625" style="50" customWidth="1"/>
    <col min="27" max="27" width="8.625" style="50" customWidth="1"/>
    <col min="28" max="28" width="11.625" style="50" customWidth="1"/>
    <col min="29" max="29" width="10.625" style="50" customWidth="1"/>
    <col min="30" max="16384" width="9.00390625" style="50" customWidth="1"/>
  </cols>
  <sheetData>
    <row r="1" spans="1:28" ht="16.5" customHeight="1">
      <c r="A1" s="373" t="s">
        <v>312</v>
      </c>
      <c r="E1" s="323" t="s">
        <v>518</v>
      </c>
      <c r="G1" s="325"/>
      <c r="K1" s="122"/>
      <c r="L1" s="325"/>
      <c r="R1" s="122"/>
      <c r="S1" s="325"/>
      <c r="Y1" s="325"/>
      <c r="AB1" s="122"/>
    </row>
    <row r="2" spans="4:30" ht="3.75" customHeight="1" thickBot="1">
      <c r="D2" s="28"/>
      <c r="AC2" s="163"/>
      <c r="AD2" s="163"/>
    </row>
    <row r="3" spans="1:30" ht="18.75" customHeight="1">
      <c r="A3" s="426" t="s">
        <v>421</v>
      </c>
      <c r="B3" s="424" t="s">
        <v>169</v>
      </c>
      <c r="C3" s="423" t="s">
        <v>1068</v>
      </c>
      <c r="D3" s="423"/>
      <c r="E3" s="423"/>
      <c r="F3" s="407"/>
      <c r="G3" s="426" t="s">
        <v>421</v>
      </c>
      <c r="H3" s="407" t="s">
        <v>1067</v>
      </c>
      <c r="I3" s="408"/>
      <c r="J3" s="408"/>
      <c r="K3" s="408"/>
      <c r="L3" s="426" t="s">
        <v>421</v>
      </c>
      <c r="M3" s="407" t="s">
        <v>422</v>
      </c>
      <c r="N3" s="408"/>
      <c r="O3" s="408"/>
      <c r="P3" s="408"/>
      <c r="Q3" s="408"/>
      <c r="R3" s="408"/>
      <c r="S3" s="426" t="s">
        <v>421</v>
      </c>
      <c r="T3" s="408" t="s">
        <v>1069</v>
      </c>
      <c r="U3" s="408"/>
      <c r="V3" s="408"/>
      <c r="W3" s="408"/>
      <c r="X3" s="408"/>
      <c r="Y3" s="426" t="s">
        <v>421</v>
      </c>
      <c r="Z3" s="408" t="s">
        <v>1069</v>
      </c>
      <c r="AA3" s="408"/>
      <c r="AB3" s="408"/>
      <c r="AC3" s="408"/>
      <c r="AD3" s="408"/>
    </row>
    <row r="4" spans="1:30" ht="60" customHeight="1">
      <c r="A4" s="427"/>
      <c r="B4" s="425"/>
      <c r="C4" s="52" t="s">
        <v>313</v>
      </c>
      <c r="D4" s="52" t="s">
        <v>423</v>
      </c>
      <c r="E4" s="52" t="s">
        <v>424</v>
      </c>
      <c r="F4" s="164" t="s">
        <v>425</v>
      </c>
      <c r="G4" s="427"/>
      <c r="H4" s="52" t="s">
        <v>313</v>
      </c>
      <c r="I4" s="52" t="s">
        <v>484</v>
      </c>
      <c r="J4" s="52" t="s">
        <v>426</v>
      </c>
      <c r="K4" s="164" t="s">
        <v>427</v>
      </c>
      <c r="L4" s="427"/>
      <c r="M4" s="52" t="s">
        <v>313</v>
      </c>
      <c r="N4" s="52" t="s">
        <v>428</v>
      </c>
      <c r="O4" s="351" t="s">
        <v>1144</v>
      </c>
      <c r="P4" s="164" t="s">
        <v>429</v>
      </c>
      <c r="Q4" s="52" t="s">
        <v>486</v>
      </c>
      <c r="R4" s="164" t="s">
        <v>430</v>
      </c>
      <c r="S4" s="427"/>
      <c r="T4" s="164" t="s">
        <v>431</v>
      </c>
      <c r="U4" s="52" t="s">
        <v>432</v>
      </c>
      <c r="V4" s="52" t="s">
        <v>433</v>
      </c>
      <c r="W4" s="164" t="s">
        <v>434</v>
      </c>
      <c r="X4" s="388" t="s">
        <v>1143</v>
      </c>
      <c r="Y4" s="427"/>
      <c r="Z4" s="52" t="s">
        <v>435</v>
      </c>
      <c r="AA4" s="164" t="s">
        <v>436</v>
      </c>
      <c r="AB4" s="81" t="s">
        <v>437</v>
      </c>
      <c r="AC4" s="52" t="s">
        <v>438</v>
      </c>
      <c r="AD4" s="164" t="s">
        <v>439</v>
      </c>
    </row>
    <row r="5" spans="1:30" ht="7.5" customHeight="1">
      <c r="A5" s="53"/>
      <c r="B5" s="28"/>
      <c r="C5" s="54"/>
      <c r="D5" s="28"/>
      <c r="E5" s="28"/>
      <c r="F5" s="28"/>
      <c r="G5" s="53"/>
      <c r="H5" s="28"/>
      <c r="I5" s="28"/>
      <c r="J5" s="28"/>
      <c r="K5" s="28"/>
      <c r="L5" s="53"/>
      <c r="M5" s="28"/>
      <c r="N5" s="28"/>
      <c r="O5" s="28"/>
      <c r="P5" s="28"/>
      <c r="Q5" s="28"/>
      <c r="R5" s="28"/>
      <c r="S5" s="53"/>
      <c r="T5" s="28"/>
      <c r="U5" s="28"/>
      <c r="V5" s="28"/>
      <c r="W5" s="28"/>
      <c r="X5" s="28"/>
      <c r="Y5" s="53"/>
      <c r="Z5" s="28"/>
      <c r="AA5" s="28"/>
      <c r="AB5" s="36"/>
      <c r="AC5" s="28"/>
      <c r="AD5" s="222"/>
    </row>
    <row r="6" spans="1:30" ht="18" customHeight="1">
      <c r="A6" s="174" t="s">
        <v>440</v>
      </c>
      <c r="B6" s="324">
        <v>177776</v>
      </c>
      <c r="C6" s="324">
        <v>5025</v>
      </c>
      <c r="D6" s="324">
        <v>5009</v>
      </c>
      <c r="E6" s="324">
        <v>4890</v>
      </c>
      <c r="F6" s="324">
        <v>16</v>
      </c>
      <c r="G6" s="174" t="s">
        <v>440</v>
      </c>
      <c r="H6" s="324">
        <v>47889</v>
      </c>
      <c r="I6" s="324">
        <v>36</v>
      </c>
      <c r="J6" s="324">
        <v>13395</v>
      </c>
      <c r="K6" s="324">
        <v>34458</v>
      </c>
      <c r="L6" s="174" t="s">
        <v>440</v>
      </c>
      <c r="M6" s="324">
        <v>119159</v>
      </c>
      <c r="N6" s="324">
        <v>788</v>
      </c>
      <c r="O6" s="324">
        <v>3445</v>
      </c>
      <c r="P6" s="324">
        <v>8313</v>
      </c>
      <c r="Q6" s="324">
        <v>29508</v>
      </c>
      <c r="R6" s="324">
        <v>4764</v>
      </c>
      <c r="S6" s="174" t="s">
        <v>440</v>
      </c>
      <c r="T6" s="324">
        <v>3076</v>
      </c>
      <c r="U6" s="324">
        <v>5706</v>
      </c>
      <c r="V6" s="324">
        <v>9409</v>
      </c>
      <c r="W6" s="324">
        <v>6968</v>
      </c>
      <c r="X6" s="324">
        <v>8854</v>
      </c>
      <c r="Y6" s="174" t="s">
        <v>440</v>
      </c>
      <c r="Z6" s="324">
        <v>22334</v>
      </c>
      <c r="AA6" s="324">
        <v>1125</v>
      </c>
      <c r="AB6" s="324">
        <v>9204</v>
      </c>
      <c r="AC6" s="324">
        <v>5665</v>
      </c>
      <c r="AD6" s="324">
        <v>5703</v>
      </c>
    </row>
    <row r="7" spans="1:30" ht="18" customHeight="1">
      <c r="A7" s="32" t="s">
        <v>193</v>
      </c>
      <c r="B7" s="225">
        <v>143769</v>
      </c>
      <c r="C7" s="225">
        <v>906</v>
      </c>
      <c r="D7" s="225">
        <v>901</v>
      </c>
      <c r="E7" s="225">
        <v>807</v>
      </c>
      <c r="F7" s="225">
        <v>5</v>
      </c>
      <c r="G7" s="32" t="s">
        <v>193</v>
      </c>
      <c r="H7" s="225">
        <v>39651</v>
      </c>
      <c r="I7" s="225">
        <v>24</v>
      </c>
      <c r="J7" s="225">
        <v>8548</v>
      </c>
      <c r="K7" s="225">
        <v>31079</v>
      </c>
      <c r="L7" s="32" t="s">
        <v>193</v>
      </c>
      <c r="M7" s="225">
        <v>100935</v>
      </c>
      <c r="N7" s="225">
        <v>773</v>
      </c>
      <c r="O7" s="225">
        <v>3068</v>
      </c>
      <c r="P7" s="225">
        <v>7737</v>
      </c>
      <c r="Q7" s="225">
        <v>24511</v>
      </c>
      <c r="R7" s="225">
        <v>4408</v>
      </c>
      <c r="S7" s="32" t="s">
        <v>193</v>
      </c>
      <c r="T7" s="225">
        <v>1877</v>
      </c>
      <c r="U7" s="225">
        <v>3826</v>
      </c>
      <c r="V7" s="225">
        <v>7322</v>
      </c>
      <c r="W7" s="225">
        <v>4847</v>
      </c>
      <c r="X7" s="225">
        <v>8002</v>
      </c>
      <c r="Y7" s="32" t="s">
        <v>193</v>
      </c>
      <c r="Z7" s="225">
        <v>20565</v>
      </c>
      <c r="AA7" s="225">
        <v>1103</v>
      </c>
      <c r="AB7" s="225">
        <v>7231</v>
      </c>
      <c r="AC7" s="225">
        <v>5665</v>
      </c>
      <c r="AD7" s="225">
        <v>2277</v>
      </c>
    </row>
    <row r="8" spans="1:30" ht="18" customHeight="1">
      <c r="A8" s="306" t="s">
        <v>1095</v>
      </c>
      <c r="B8" s="225">
        <v>93872</v>
      </c>
      <c r="C8" s="225">
        <v>456</v>
      </c>
      <c r="D8" s="225">
        <v>452</v>
      </c>
      <c r="E8" s="225">
        <v>370</v>
      </c>
      <c r="F8" s="225">
        <v>4</v>
      </c>
      <c r="G8" s="306" t="s">
        <v>1095</v>
      </c>
      <c r="H8" s="225">
        <v>29989</v>
      </c>
      <c r="I8" s="225">
        <v>20</v>
      </c>
      <c r="J8" s="225">
        <v>7412</v>
      </c>
      <c r="K8" s="225">
        <v>22557</v>
      </c>
      <c r="L8" s="306" t="s">
        <v>1095</v>
      </c>
      <c r="M8" s="225">
        <v>62565</v>
      </c>
      <c r="N8" s="225">
        <v>720</v>
      </c>
      <c r="O8" s="225">
        <v>2389</v>
      </c>
      <c r="P8" s="225">
        <v>5750</v>
      </c>
      <c r="Q8" s="225">
        <v>12947</v>
      </c>
      <c r="R8" s="225">
        <v>3664</v>
      </c>
      <c r="S8" s="306" t="s">
        <v>1095</v>
      </c>
      <c r="T8" s="225">
        <v>1235</v>
      </c>
      <c r="U8" s="225">
        <v>2970</v>
      </c>
      <c r="V8" s="225">
        <v>1895</v>
      </c>
      <c r="W8" s="225">
        <v>2185</v>
      </c>
      <c r="X8" s="225">
        <v>5445</v>
      </c>
      <c r="Y8" s="306" t="s">
        <v>1095</v>
      </c>
      <c r="Z8" s="225">
        <v>13392</v>
      </c>
      <c r="AA8" s="225">
        <v>818</v>
      </c>
      <c r="AB8" s="225">
        <v>4074</v>
      </c>
      <c r="AC8" s="225">
        <v>5081</v>
      </c>
      <c r="AD8" s="225">
        <v>862</v>
      </c>
    </row>
    <row r="9" spans="1:30" ht="18" customHeight="1">
      <c r="A9" s="306" t="s">
        <v>1096</v>
      </c>
      <c r="B9" s="225">
        <v>4463</v>
      </c>
      <c r="C9" s="225">
        <v>15</v>
      </c>
      <c r="D9" s="225">
        <v>15</v>
      </c>
      <c r="E9" s="225">
        <v>15</v>
      </c>
      <c r="F9" s="225" t="s">
        <v>41</v>
      </c>
      <c r="G9" s="306" t="s">
        <v>1096</v>
      </c>
      <c r="H9" s="225">
        <v>2109</v>
      </c>
      <c r="I9" s="225" t="s">
        <v>41</v>
      </c>
      <c r="J9" s="225">
        <v>84</v>
      </c>
      <c r="K9" s="225">
        <v>2025</v>
      </c>
      <c r="L9" s="306" t="s">
        <v>1096</v>
      </c>
      <c r="M9" s="225">
        <v>1963</v>
      </c>
      <c r="N9" s="225">
        <v>17</v>
      </c>
      <c r="O9" s="225">
        <v>129</v>
      </c>
      <c r="P9" s="225">
        <v>237</v>
      </c>
      <c r="Q9" s="225">
        <v>472</v>
      </c>
      <c r="R9" s="225">
        <v>85</v>
      </c>
      <c r="S9" s="306" t="s">
        <v>1096</v>
      </c>
      <c r="T9" s="225">
        <v>35</v>
      </c>
      <c r="U9" s="225">
        <v>118</v>
      </c>
      <c r="V9" s="225">
        <v>60</v>
      </c>
      <c r="W9" s="225">
        <v>73</v>
      </c>
      <c r="X9" s="225">
        <v>95</v>
      </c>
      <c r="Y9" s="306" t="s">
        <v>1096</v>
      </c>
      <c r="Z9" s="225">
        <v>295</v>
      </c>
      <c r="AA9" s="225">
        <v>9</v>
      </c>
      <c r="AB9" s="225">
        <v>313</v>
      </c>
      <c r="AC9" s="225">
        <v>25</v>
      </c>
      <c r="AD9" s="225">
        <v>376</v>
      </c>
    </row>
    <row r="10" spans="1:30" ht="18" customHeight="1">
      <c r="A10" s="306" t="s">
        <v>1097</v>
      </c>
      <c r="B10" s="225">
        <v>45434</v>
      </c>
      <c r="C10" s="225">
        <v>435</v>
      </c>
      <c r="D10" s="225">
        <v>434</v>
      </c>
      <c r="E10" s="225">
        <v>422</v>
      </c>
      <c r="F10" s="225">
        <v>1</v>
      </c>
      <c r="G10" s="306" t="s">
        <v>1097</v>
      </c>
      <c r="H10" s="225">
        <v>7553</v>
      </c>
      <c r="I10" s="225">
        <v>4</v>
      </c>
      <c r="J10" s="225">
        <v>1052</v>
      </c>
      <c r="K10" s="225">
        <v>6497</v>
      </c>
      <c r="L10" s="306" t="s">
        <v>1097</v>
      </c>
      <c r="M10" s="225">
        <v>36407</v>
      </c>
      <c r="N10" s="225">
        <v>36</v>
      </c>
      <c r="O10" s="225">
        <v>550</v>
      </c>
      <c r="P10" s="225">
        <v>1750</v>
      </c>
      <c r="Q10" s="225">
        <v>11092</v>
      </c>
      <c r="R10" s="225">
        <v>659</v>
      </c>
      <c r="S10" s="306" t="s">
        <v>1097</v>
      </c>
      <c r="T10" s="225">
        <v>607</v>
      </c>
      <c r="U10" s="225">
        <v>738</v>
      </c>
      <c r="V10" s="225">
        <v>5367</v>
      </c>
      <c r="W10" s="225">
        <v>2589</v>
      </c>
      <c r="X10" s="225">
        <v>2462</v>
      </c>
      <c r="Y10" s="306" t="s">
        <v>1097</v>
      </c>
      <c r="Z10" s="225">
        <v>6878</v>
      </c>
      <c r="AA10" s="225">
        <v>276</v>
      </c>
      <c r="AB10" s="225">
        <v>2844</v>
      </c>
      <c r="AC10" s="225">
        <v>559</v>
      </c>
      <c r="AD10" s="225">
        <v>1039</v>
      </c>
    </row>
    <row r="11" spans="1:30" ht="18" customHeight="1">
      <c r="A11" s="32" t="s">
        <v>194</v>
      </c>
      <c r="B11" s="225">
        <v>9706</v>
      </c>
      <c r="C11" s="225">
        <v>121</v>
      </c>
      <c r="D11" s="225">
        <v>119</v>
      </c>
      <c r="E11" s="225">
        <v>108</v>
      </c>
      <c r="F11" s="225">
        <v>2</v>
      </c>
      <c r="G11" s="32" t="s">
        <v>194</v>
      </c>
      <c r="H11" s="225">
        <v>3770</v>
      </c>
      <c r="I11" s="225">
        <v>10</v>
      </c>
      <c r="J11" s="225">
        <v>1940</v>
      </c>
      <c r="K11" s="225">
        <v>1820</v>
      </c>
      <c r="L11" s="32" t="s">
        <v>194</v>
      </c>
      <c r="M11" s="225">
        <v>5773</v>
      </c>
      <c r="N11" s="225">
        <v>9</v>
      </c>
      <c r="O11" s="225">
        <v>202</v>
      </c>
      <c r="P11" s="225">
        <v>296</v>
      </c>
      <c r="Q11" s="225">
        <v>2118</v>
      </c>
      <c r="R11" s="225">
        <v>182</v>
      </c>
      <c r="S11" s="32" t="s">
        <v>194</v>
      </c>
      <c r="T11" s="225">
        <v>630</v>
      </c>
      <c r="U11" s="225">
        <v>518</v>
      </c>
      <c r="V11" s="225">
        <v>310</v>
      </c>
      <c r="W11" s="225">
        <v>292</v>
      </c>
      <c r="X11" s="225">
        <v>87</v>
      </c>
      <c r="Y11" s="32" t="s">
        <v>194</v>
      </c>
      <c r="Z11" s="225">
        <v>549</v>
      </c>
      <c r="AA11" s="225">
        <v>11</v>
      </c>
      <c r="AB11" s="225">
        <v>569</v>
      </c>
      <c r="AC11" s="225" t="s">
        <v>41</v>
      </c>
      <c r="AD11" s="225">
        <v>42</v>
      </c>
    </row>
    <row r="12" spans="1:30" ht="18" customHeight="1">
      <c r="A12" s="32" t="s">
        <v>441</v>
      </c>
      <c r="B12" s="225">
        <v>3352</v>
      </c>
      <c r="C12" s="225">
        <v>231</v>
      </c>
      <c r="D12" s="225">
        <v>231</v>
      </c>
      <c r="E12" s="225">
        <v>227</v>
      </c>
      <c r="F12" s="225" t="s">
        <v>41</v>
      </c>
      <c r="G12" s="32" t="s">
        <v>441</v>
      </c>
      <c r="H12" s="225">
        <v>737</v>
      </c>
      <c r="I12" s="225">
        <v>1</v>
      </c>
      <c r="J12" s="225">
        <v>529</v>
      </c>
      <c r="K12" s="225">
        <v>207</v>
      </c>
      <c r="L12" s="32" t="s">
        <v>441</v>
      </c>
      <c r="M12" s="225">
        <v>2341</v>
      </c>
      <c r="N12" s="225">
        <v>1</v>
      </c>
      <c r="O12" s="225">
        <v>15</v>
      </c>
      <c r="P12" s="225">
        <v>22</v>
      </c>
      <c r="Q12" s="225">
        <v>470</v>
      </c>
      <c r="R12" s="225">
        <v>23</v>
      </c>
      <c r="S12" s="32" t="s">
        <v>441</v>
      </c>
      <c r="T12" s="225">
        <v>54</v>
      </c>
      <c r="U12" s="225">
        <v>262</v>
      </c>
      <c r="V12" s="225">
        <v>499</v>
      </c>
      <c r="W12" s="225">
        <v>311</v>
      </c>
      <c r="X12" s="225">
        <v>103</v>
      </c>
      <c r="Y12" s="32" t="s">
        <v>441</v>
      </c>
      <c r="Z12" s="225">
        <v>446</v>
      </c>
      <c r="AA12" s="225">
        <v>2</v>
      </c>
      <c r="AB12" s="225">
        <v>133</v>
      </c>
      <c r="AC12" s="225" t="s">
        <v>41</v>
      </c>
      <c r="AD12" s="225">
        <v>43</v>
      </c>
    </row>
    <row r="13" spans="1:30" ht="18" customHeight="1">
      <c r="A13" s="32" t="s">
        <v>442</v>
      </c>
      <c r="B13" s="225">
        <v>11858</v>
      </c>
      <c r="C13" s="225">
        <v>2161</v>
      </c>
      <c r="D13" s="225">
        <v>2157</v>
      </c>
      <c r="E13" s="225">
        <v>2150</v>
      </c>
      <c r="F13" s="225">
        <v>4</v>
      </c>
      <c r="G13" s="32" t="s">
        <v>442</v>
      </c>
      <c r="H13" s="225">
        <v>2390</v>
      </c>
      <c r="I13" s="225" t="s">
        <v>41</v>
      </c>
      <c r="J13" s="225">
        <v>1815</v>
      </c>
      <c r="K13" s="225">
        <v>575</v>
      </c>
      <c r="L13" s="32" t="s">
        <v>442</v>
      </c>
      <c r="M13" s="225">
        <v>6848</v>
      </c>
      <c r="N13" s="225">
        <v>3</v>
      </c>
      <c r="O13" s="225">
        <v>151</v>
      </c>
      <c r="P13" s="225">
        <v>206</v>
      </c>
      <c r="Q13" s="225">
        <v>1506</v>
      </c>
      <c r="R13" s="225">
        <v>118</v>
      </c>
      <c r="S13" s="32" t="s">
        <v>442</v>
      </c>
      <c r="T13" s="225">
        <v>407</v>
      </c>
      <c r="U13" s="225">
        <v>838</v>
      </c>
      <c r="V13" s="225">
        <v>671</v>
      </c>
      <c r="W13" s="225">
        <v>1074</v>
      </c>
      <c r="X13" s="225">
        <v>589</v>
      </c>
      <c r="Y13" s="32" t="s">
        <v>442</v>
      </c>
      <c r="Z13" s="225">
        <v>344</v>
      </c>
      <c r="AA13" s="225">
        <v>4</v>
      </c>
      <c r="AB13" s="225">
        <v>937</v>
      </c>
      <c r="AC13" s="225" t="s">
        <v>41</v>
      </c>
      <c r="AD13" s="225">
        <v>459</v>
      </c>
    </row>
    <row r="14" spans="1:30" ht="18" customHeight="1">
      <c r="A14" s="32" t="s">
        <v>443</v>
      </c>
      <c r="B14" s="225">
        <v>5289</v>
      </c>
      <c r="C14" s="225">
        <v>1591</v>
      </c>
      <c r="D14" s="225">
        <v>1586</v>
      </c>
      <c r="E14" s="225">
        <v>1583</v>
      </c>
      <c r="F14" s="225">
        <v>5</v>
      </c>
      <c r="G14" s="32" t="s">
        <v>443</v>
      </c>
      <c r="H14" s="225">
        <v>832</v>
      </c>
      <c r="I14" s="225">
        <v>1</v>
      </c>
      <c r="J14" s="225">
        <v>506</v>
      </c>
      <c r="K14" s="225">
        <v>325</v>
      </c>
      <c r="L14" s="32" t="s">
        <v>443</v>
      </c>
      <c r="M14" s="225">
        <v>2743</v>
      </c>
      <c r="N14" s="225">
        <v>2</v>
      </c>
      <c r="O14" s="225">
        <v>6</v>
      </c>
      <c r="P14" s="225">
        <v>15</v>
      </c>
      <c r="Q14" s="225">
        <v>794</v>
      </c>
      <c r="R14" s="225">
        <v>19</v>
      </c>
      <c r="S14" s="32" t="s">
        <v>443</v>
      </c>
      <c r="T14" s="225">
        <v>98</v>
      </c>
      <c r="U14" s="225">
        <v>246</v>
      </c>
      <c r="V14" s="225">
        <v>575</v>
      </c>
      <c r="W14" s="225">
        <v>402</v>
      </c>
      <c r="X14" s="225">
        <v>56</v>
      </c>
      <c r="Y14" s="32" t="s">
        <v>443</v>
      </c>
      <c r="Z14" s="225">
        <v>344</v>
      </c>
      <c r="AA14" s="225">
        <v>3</v>
      </c>
      <c r="AB14" s="225">
        <v>183</v>
      </c>
      <c r="AC14" s="225" t="s">
        <v>41</v>
      </c>
      <c r="AD14" s="225">
        <v>123</v>
      </c>
    </row>
    <row r="15" spans="1:30" ht="16.5" customHeight="1">
      <c r="A15" s="32" t="s">
        <v>444</v>
      </c>
      <c r="B15" s="225">
        <v>435</v>
      </c>
      <c r="C15" s="225" t="s">
        <v>41</v>
      </c>
      <c r="D15" s="225" t="s">
        <v>41</v>
      </c>
      <c r="E15" s="225" t="s">
        <v>41</v>
      </c>
      <c r="F15" s="225" t="s">
        <v>41</v>
      </c>
      <c r="G15" s="32" t="s">
        <v>444</v>
      </c>
      <c r="H15" s="225">
        <v>306</v>
      </c>
      <c r="I15" s="225" t="s">
        <v>41</v>
      </c>
      <c r="J15" s="225" t="s">
        <v>41</v>
      </c>
      <c r="K15" s="225">
        <v>306</v>
      </c>
      <c r="L15" s="32" t="s">
        <v>444</v>
      </c>
      <c r="M15" s="225">
        <v>129</v>
      </c>
      <c r="N15" s="225" t="s">
        <v>41</v>
      </c>
      <c r="O15" s="225" t="s">
        <v>41</v>
      </c>
      <c r="P15" s="225" t="s">
        <v>41</v>
      </c>
      <c r="Q15" s="225" t="s">
        <v>41</v>
      </c>
      <c r="R15" s="225" t="s">
        <v>41</v>
      </c>
      <c r="S15" s="32" t="s">
        <v>444</v>
      </c>
      <c r="T15" s="225" t="s">
        <v>41</v>
      </c>
      <c r="U15" s="225" t="s">
        <v>41</v>
      </c>
      <c r="V15" s="225" t="s">
        <v>41</v>
      </c>
      <c r="W15" s="225">
        <v>6</v>
      </c>
      <c r="X15" s="225" t="s">
        <v>41</v>
      </c>
      <c r="Y15" s="32" t="s">
        <v>444</v>
      </c>
      <c r="Z15" s="225" t="s">
        <v>41</v>
      </c>
      <c r="AA15" s="225" t="s">
        <v>41</v>
      </c>
      <c r="AB15" s="225">
        <v>123</v>
      </c>
      <c r="AC15" s="225" t="s">
        <v>41</v>
      </c>
      <c r="AD15" s="225" t="s">
        <v>41</v>
      </c>
    </row>
    <row r="16" spans="1:30" ht="16.5" customHeight="1">
      <c r="A16" s="32" t="s">
        <v>519</v>
      </c>
      <c r="B16" s="225">
        <v>3367</v>
      </c>
      <c r="C16" s="225">
        <v>15</v>
      </c>
      <c r="D16" s="225">
        <v>15</v>
      </c>
      <c r="E16" s="225">
        <v>15</v>
      </c>
      <c r="F16" s="225" t="s">
        <v>41</v>
      </c>
      <c r="G16" s="32" t="s">
        <v>519</v>
      </c>
      <c r="H16" s="225">
        <v>203</v>
      </c>
      <c r="I16" s="225" t="s">
        <v>41</v>
      </c>
      <c r="J16" s="225">
        <v>57</v>
      </c>
      <c r="K16" s="225">
        <v>146</v>
      </c>
      <c r="L16" s="32" t="s">
        <v>519</v>
      </c>
      <c r="M16" s="225">
        <v>390</v>
      </c>
      <c r="N16" s="225" t="s">
        <v>41</v>
      </c>
      <c r="O16" s="225">
        <v>3</v>
      </c>
      <c r="P16" s="225">
        <v>37</v>
      </c>
      <c r="Q16" s="225">
        <v>109</v>
      </c>
      <c r="R16" s="225">
        <v>14</v>
      </c>
      <c r="S16" s="32" t="s">
        <v>519</v>
      </c>
      <c r="T16" s="225">
        <v>10</v>
      </c>
      <c r="U16" s="225">
        <v>16</v>
      </c>
      <c r="V16" s="225">
        <v>32</v>
      </c>
      <c r="W16" s="225">
        <v>36</v>
      </c>
      <c r="X16" s="225">
        <v>17</v>
      </c>
      <c r="Y16" s="32" t="s">
        <v>519</v>
      </c>
      <c r="Z16" s="225">
        <v>86</v>
      </c>
      <c r="AA16" s="225">
        <v>2</v>
      </c>
      <c r="AB16" s="225">
        <v>28</v>
      </c>
      <c r="AC16" s="225" t="s">
        <v>41</v>
      </c>
      <c r="AD16" s="225">
        <v>2759</v>
      </c>
    </row>
    <row r="17" spans="1:30" ht="26.25" customHeight="1">
      <c r="A17" s="32"/>
      <c r="B17" s="283"/>
      <c r="C17" s="281"/>
      <c r="D17" s="281"/>
      <c r="E17" s="281"/>
      <c r="F17" s="281"/>
      <c r="G17" s="32"/>
      <c r="H17" s="281"/>
      <c r="I17" s="282"/>
      <c r="J17" s="282"/>
      <c r="K17" s="282"/>
      <c r="L17" s="32"/>
      <c r="M17" s="281"/>
      <c r="N17" s="283"/>
      <c r="O17" s="283"/>
      <c r="P17" s="283"/>
      <c r="Q17" s="283"/>
      <c r="R17" s="283"/>
      <c r="S17" s="32"/>
      <c r="T17" s="283"/>
      <c r="U17" s="283"/>
      <c r="V17" s="283"/>
      <c r="W17" s="283"/>
      <c r="X17" s="283"/>
      <c r="Y17" s="32"/>
      <c r="Z17" s="283"/>
      <c r="AA17" s="283"/>
      <c r="AB17" s="283"/>
      <c r="AC17" s="283"/>
      <c r="AD17" s="283"/>
    </row>
    <row r="18" spans="1:30" ht="18" customHeight="1">
      <c r="A18" s="174" t="s">
        <v>445</v>
      </c>
      <c r="B18" s="324">
        <v>100265</v>
      </c>
      <c r="C18" s="324">
        <v>3175</v>
      </c>
      <c r="D18" s="324">
        <v>3166</v>
      </c>
      <c r="E18" s="324">
        <v>3067</v>
      </c>
      <c r="F18" s="324">
        <v>9</v>
      </c>
      <c r="G18" s="174" t="s">
        <v>445</v>
      </c>
      <c r="H18" s="324">
        <v>35272</v>
      </c>
      <c r="I18" s="324">
        <v>29</v>
      </c>
      <c r="J18" s="324">
        <v>11055</v>
      </c>
      <c r="K18" s="324">
        <v>24188</v>
      </c>
      <c r="L18" s="174" t="s">
        <v>445</v>
      </c>
      <c r="M18" s="324">
        <v>58599</v>
      </c>
      <c r="N18" s="324">
        <v>650</v>
      </c>
      <c r="O18" s="324">
        <v>2403</v>
      </c>
      <c r="P18" s="324">
        <v>6770</v>
      </c>
      <c r="Q18" s="324">
        <v>14480</v>
      </c>
      <c r="R18" s="324">
        <v>2415</v>
      </c>
      <c r="S18" s="174" t="s">
        <v>445</v>
      </c>
      <c r="T18" s="324">
        <v>1766</v>
      </c>
      <c r="U18" s="324">
        <v>3772</v>
      </c>
      <c r="V18" s="324">
        <v>3460</v>
      </c>
      <c r="W18" s="324">
        <v>2928</v>
      </c>
      <c r="X18" s="324">
        <v>3646</v>
      </c>
      <c r="Y18" s="174" t="s">
        <v>445</v>
      </c>
      <c r="Z18" s="324">
        <v>5801</v>
      </c>
      <c r="AA18" s="324">
        <v>656</v>
      </c>
      <c r="AB18" s="324">
        <v>5695</v>
      </c>
      <c r="AC18" s="324">
        <v>4157</v>
      </c>
      <c r="AD18" s="324">
        <v>3219</v>
      </c>
    </row>
    <row r="19" spans="1:30" ht="18" customHeight="1">
      <c r="A19" s="32" t="s">
        <v>193</v>
      </c>
      <c r="B19" s="225">
        <v>78048</v>
      </c>
      <c r="C19" s="225">
        <v>556</v>
      </c>
      <c r="D19" s="225">
        <v>554</v>
      </c>
      <c r="E19" s="225">
        <v>474</v>
      </c>
      <c r="F19" s="225">
        <v>2</v>
      </c>
      <c r="G19" s="32" t="s">
        <v>193</v>
      </c>
      <c r="H19" s="225">
        <v>28778</v>
      </c>
      <c r="I19" s="225">
        <v>21</v>
      </c>
      <c r="J19" s="225">
        <v>6924</v>
      </c>
      <c r="K19" s="225">
        <v>21833</v>
      </c>
      <c r="L19" s="32" t="s">
        <v>193</v>
      </c>
      <c r="M19" s="225">
        <v>47567</v>
      </c>
      <c r="N19" s="225">
        <v>637</v>
      </c>
      <c r="O19" s="225">
        <v>2100</v>
      </c>
      <c r="P19" s="225">
        <v>6277</v>
      </c>
      <c r="Q19" s="225">
        <v>11386</v>
      </c>
      <c r="R19" s="225">
        <v>2150</v>
      </c>
      <c r="S19" s="32" t="s">
        <v>193</v>
      </c>
      <c r="T19" s="225">
        <v>1023</v>
      </c>
      <c r="U19" s="225">
        <v>2404</v>
      </c>
      <c r="V19" s="225">
        <v>2377</v>
      </c>
      <c r="W19" s="225">
        <v>1938</v>
      </c>
      <c r="X19" s="225">
        <v>3374</v>
      </c>
      <c r="Y19" s="32" t="s">
        <v>193</v>
      </c>
      <c r="Z19" s="225">
        <v>4750</v>
      </c>
      <c r="AA19" s="225">
        <v>644</v>
      </c>
      <c r="AB19" s="225">
        <v>4350</v>
      </c>
      <c r="AC19" s="225">
        <v>4157</v>
      </c>
      <c r="AD19" s="225">
        <v>1147</v>
      </c>
    </row>
    <row r="20" spans="1:30" ht="18" customHeight="1">
      <c r="A20" s="306" t="s">
        <v>1095</v>
      </c>
      <c r="B20" s="225">
        <v>64782</v>
      </c>
      <c r="C20" s="225">
        <v>367</v>
      </c>
      <c r="D20" s="225">
        <v>366</v>
      </c>
      <c r="E20" s="225">
        <v>292</v>
      </c>
      <c r="F20" s="225">
        <v>1</v>
      </c>
      <c r="G20" s="306" t="s">
        <v>1095</v>
      </c>
      <c r="H20" s="225">
        <v>25053</v>
      </c>
      <c r="I20" s="225">
        <v>18</v>
      </c>
      <c r="J20" s="225">
        <v>6303</v>
      </c>
      <c r="K20" s="225">
        <v>18732</v>
      </c>
      <c r="L20" s="306" t="s">
        <v>1095</v>
      </c>
      <c r="M20" s="225">
        <v>38738</v>
      </c>
      <c r="N20" s="225">
        <v>615</v>
      </c>
      <c r="O20" s="225">
        <v>1932</v>
      </c>
      <c r="P20" s="225">
        <v>5245</v>
      </c>
      <c r="Q20" s="225">
        <v>9026</v>
      </c>
      <c r="R20" s="225">
        <v>2067</v>
      </c>
      <c r="S20" s="306" t="s">
        <v>1095</v>
      </c>
      <c r="T20" s="225">
        <v>792</v>
      </c>
      <c r="U20" s="225">
        <v>2137</v>
      </c>
      <c r="V20" s="225">
        <v>1262</v>
      </c>
      <c r="W20" s="225">
        <v>1235</v>
      </c>
      <c r="X20" s="225">
        <v>2732</v>
      </c>
      <c r="Y20" s="306" t="s">
        <v>1095</v>
      </c>
      <c r="Z20" s="225">
        <v>3979</v>
      </c>
      <c r="AA20" s="225">
        <v>556</v>
      </c>
      <c r="AB20" s="225">
        <v>3172</v>
      </c>
      <c r="AC20" s="225">
        <v>3988</v>
      </c>
      <c r="AD20" s="225">
        <v>624</v>
      </c>
    </row>
    <row r="21" spans="1:30" ht="18" customHeight="1">
      <c r="A21" s="306" t="s">
        <v>1096</v>
      </c>
      <c r="B21" s="225">
        <v>2122</v>
      </c>
      <c r="C21" s="225">
        <v>9</v>
      </c>
      <c r="D21" s="225">
        <v>9</v>
      </c>
      <c r="E21" s="225">
        <v>9</v>
      </c>
      <c r="F21" s="225" t="s">
        <v>41</v>
      </c>
      <c r="G21" s="306" t="s">
        <v>1096</v>
      </c>
      <c r="H21" s="225">
        <v>1210</v>
      </c>
      <c r="I21" s="225" t="s">
        <v>41</v>
      </c>
      <c r="J21" s="225">
        <v>26</v>
      </c>
      <c r="K21" s="225">
        <v>1184</v>
      </c>
      <c r="L21" s="306" t="s">
        <v>1096</v>
      </c>
      <c r="M21" s="225">
        <v>738</v>
      </c>
      <c r="N21" s="225">
        <v>8</v>
      </c>
      <c r="O21" s="225">
        <v>53</v>
      </c>
      <c r="P21" s="225">
        <v>153</v>
      </c>
      <c r="Q21" s="225">
        <v>145</v>
      </c>
      <c r="R21" s="225">
        <v>10</v>
      </c>
      <c r="S21" s="306" t="s">
        <v>1096</v>
      </c>
      <c r="T21" s="225">
        <v>17</v>
      </c>
      <c r="U21" s="225">
        <v>64</v>
      </c>
      <c r="V21" s="225">
        <v>32</v>
      </c>
      <c r="W21" s="225">
        <v>30</v>
      </c>
      <c r="X21" s="225">
        <v>30</v>
      </c>
      <c r="Y21" s="306" t="s">
        <v>1096</v>
      </c>
      <c r="Z21" s="225">
        <v>54</v>
      </c>
      <c r="AA21" s="225">
        <v>3</v>
      </c>
      <c r="AB21" s="225">
        <v>132</v>
      </c>
      <c r="AC21" s="225">
        <v>7</v>
      </c>
      <c r="AD21" s="225">
        <v>165</v>
      </c>
    </row>
    <row r="22" spans="1:30" ht="18" customHeight="1">
      <c r="A22" s="306" t="s">
        <v>1097</v>
      </c>
      <c r="B22" s="225">
        <v>11144</v>
      </c>
      <c r="C22" s="225">
        <v>180</v>
      </c>
      <c r="D22" s="225">
        <v>179</v>
      </c>
      <c r="E22" s="225">
        <v>173</v>
      </c>
      <c r="F22" s="225">
        <v>1</v>
      </c>
      <c r="G22" s="306" t="s">
        <v>1097</v>
      </c>
      <c r="H22" s="225">
        <v>2515</v>
      </c>
      <c r="I22" s="225">
        <v>3</v>
      </c>
      <c r="J22" s="225">
        <v>595</v>
      </c>
      <c r="K22" s="225">
        <v>1917</v>
      </c>
      <c r="L22" s="306" t="s">
        <v>1097</v>
      </c>
      <c r="M22" s="225">
        <v>8091</v>
      </c>
      <c r="N22" s="225">
        <v>14</v>
      </c>
      <c r="O22" s="225">
        <v>115</v>
      </c>
      <c r="P22" s="225">
        <v>879</v>
      </c>
      <c r="Q22" s="225">
        <v>2215</v>
      </c>
      <c r="R22" s="225">
        <v>73</v>
      </c>
      <c r="S22" s="306" t="s">
        <v>1097</v>
      </c>
      <c r="T22" s="225">
        <v>214</v>
      </c>
      <c r="U22" s="225">
        <v>203</v>
      </c>
      <c r="V22" s="225">
        <v>1083</v>
      </c>
      <c r="W22" s="225">
        <v>673</v>
      </c>
      <c r="X22" s="225">
        <v>612</v>
      </c>
      <c r="Y22" s="306" t="s">
        <v>1097</v>
      </c>
      <c r="Z22" s="225">
        <v>717</v>
      </c>
      <c r="AA22" s="225">
        <v>85</v>
      </c>
      <c r="AB22" s="225">
        <v>1046</v>
      </c>
      <c r="AC22" s="225">
        <v>162</v>
      </c>
      <c r="AD22" s="225">
        <v>358</v>
      </c>
    </row>
    <row r="23" spans="1:30" ht="18" customHeight="1">
      <c r="A23" s="32" t="s">
        <v>194</v>
      </c>
      <c r="B23" s="225">
        <v>7318</v>
      </c>
      <c r="C23" s="225">
        <v>86</v>
      </c>
      <c r="D23" s="225">
        <v>84</v>
      </c>
      <c r="E23" s="225">
        <v>76</v>
      </c>
      <c r="F23" s="225">
        <v>2</v>
      </c>
      <c r="G23" s="32" t="s">
        <v>194</v>
      </c>
      <c r="H23" s="225">
        <v>3015</v>
      </c>
      <c r="I23" s="225">
        <v>7</v>
      </c>
      <c r="J23" s="225">
        <v>1566</v>
      </c>
      <c r="K23" s="225">
        <v>1442</v>
      </c>
      <c r="L23" s="32" t="s">
        <v>194</v>
      </c>
      <c r="M23" s="225">
        <v>4186</v>
      </c>
      <c r="N23" s="225">
        <v>9</v>
      </c>
      <c r="O23" s="225">
        <v>175</v>
      </c>
      <c r="P23" s="225">
        <v>239</v>
      </c>
      <c r="Q23" s="225">
        <v>1548</v>
      </c>
      <c r="R23" s="225">
        <v>149</v>
      </c>
      <c r="S23" s="32" t="s">
        <v>194</v>
      </c>
      <c r="T23" s="225">
        <v>401</v>
      </c>
      <c r="U23" s="225">
        <v>411</v>
      </c>
      <c r="V23" s="225">
        <v>210</v>
      </c>
      <c r="W23" s="225">
        <v>181</v>
      </c>
      <c r="X23" s="225">
        <v>66</v>
      </c>
      <c r="Y23" s="32" t="s">
        <v>194</v>
      </c>
      <c r="Z23" s="225">
        <v>337</v>
      </c>
      <c r="AA23" s="225">
        <v>9</v>
      </c>
      <c r="AB23" s="225">
        <v>451</v>
      </c>
      <c r="AC23" s="225" t="s">
        <v>41</v>
      </c>
      <c r="AD23" s="225">
        <v>31</v>
      </c>
    </row>
    <row r="24" spans="1:30" ht="18" customHeight="1">
      <c r="A24" s="32" t="s">
        <v>441</v>
      </c>
      <c r="B24" s="225">
        <v>2810</v>
      </c>
      <c r="C24" s="225">
        <v>217</v>
      </c>
      <c r="D24" s="225">
        <v>217</v>
      </c>
      <c r="E24" s="225">
        <v>213</v>
      </c>
      <c r="F24" s="225" t="s">
        <v>41</v>
      </c>
      <c r="G24" s="32" t="s">
        <v>441</v>
      </c>
      <c r="H24" s="225">
        <v>714</v>
      </c>
      <c r="I24" s="225">
        <v>1</v>
      </c>
      <c r="J24" s="225">
        <v>524</v>
      </c>
      <c r="K24" s="225">
        <v>189</v>
      </c>
      <c r="L24" s="32" t="s">
        <v>441</v>
      </c>
      <c r="M24" s="225">
        <v>1843</v>
      </c>
      <c r="N24" s="225">
        <v>1</v>
      </c>
      <c r="O24" s="225">
        <v>12</v>
      </c>
      <c r="P24" s="225">
        <v>21</v>
      </c>
      <c r="Q24" s="225">
        <v>394</v>
      </c>
      <c r="R24" s="225">
        <v>19</v>
      </c>
      <c r="S24" s="32" t="s">
        <v>441</v>
      </c>
      <c r="T24" s="225">
        <v>36</v>
      </c>
      <c r="U24" s="225">
        <v>238</v>
      </c>
      <c r="V24" s="225">
        <v>363</v>
      </c>
      <c r="W24" s="225">
        <v>196</v>
      </c>
      <c r="X24" s="225">
        <v>48</v>
      </c>
      <c r="Y24" s="32" t="s">
        <v>441</v>
      </c>
      <c r="Z24" s="225">
        <v>395</v>
      </c>
      <c r="AA24" s="225">
        <v>1</v>
      </c>
      <c r="AB24" s="225">
        <v>119</v>
      </c>
      <c r="AC24" s="225" t="s">
        <v>41</v>
      </c>
      <c r="AD24" s="225">
        <v>36</v>
      </c>
    </row>
    <row r="25" spans="1:30" ht="18" customHeight="1">
      <c r="A25" s="32" t="s">
        <v>442</v>
      </c>
      <c r="B25" s="225">
        <v>8952</v>
      </c>
      <c r="C25" s="225">
        <v>1993</v>
      </c>
      <c r="D25" s="225">
        <v>1989</v>
      </c>
      <c r="E25" s="225">
        <v>1983</v>
      </c>
      <c r="F25" s="225">
        <v>4</v>
      </c>
      <c r="G25" s="32" t="s">
        <v>442</v>
      </c>
      <c r="H25" s="225">
        <v>2303</v>
      </c>
      <c r="I25" s="225" t="s">
        <v>41</v>
      </c>
      <c r="J25" s="225">
        <v>1803</v>
      </c>
      <c r="K25" s="225">
        <v>500</v>
      </c>
      <c r="L25" s="32" t="s">
        <v>442</v>
      </c>
      <c r="M25" s="225">
        <v>4366</v>
      </c>
      <c r="N25" s="225">
        <v>2</v>
      </c>
      <c r="O25" s="225">
        <v>114</v>
      </c>
      <c r="P25" s="225">
        <v>196</v>
      </c>
      <c r="Q25" s="225">
        <v>974</v>
      </c>
      <c r="R25" s="225">
        <v>85</v>
      </c>
      <c r="S25" s="32" t="s">
        <v>442</v>
      </c>
      <c r="T25" s="225">
        <v>280</v>
      </c>
      <c r="U25" s="225">
        <v>673</v>
      </c>
      <c r="V25" s="225">
        <v>403</v>
      </c>
      <c r="W25" s="225">
        <v>531</v>
      </c>
      <c r="X25" s="225">
        <v>137</v>
      </c>
      <c r="Y25" s="32" t="s">
        <v>442</v>
      </c>
      <c r="Z25" s="225">
        <v>269</v>
      </c>
      <c r="AA25" s="225">
        <v>1</v>
      </c>
      <c r="AB25" s="225">
        <v>701</v>
      </c>
      <c r="AC25" s="225" t="s">
        <v>41</v>
      </c>
      <c r="AD25" s="225">
        <v>290</v>
      </c>
    </row>
    <row r="26" spans="1:30" ht="18" customHeight="1">
      <c r="A26" s="32" t="s">
        <v>443</v>
      </c>
      <c r="B26" s="225">
        <v>1039</v>
      </c>
      <c r="C26" s="225">
        <v>312</v>
      </c>
      <c r="D26" s="225">
        <v>311</v>
      </c>
      <c r="E26" s="225">
        <v>310</v>
      </c>
      <c r="F26" s="225">
        <v>1</v>
      </c>
      <c r="G26" s="32" t="s">
        <v>443</v>
      </c>
      <c r="H26" s="225">
        <v>266</v>
      </c>
      <c r="I26" s="225" t="s">
        <v>41</v>
      </c>
      <c r="J26" s="225">
        <v>187</v>
      </c>
      <c r="K26" s="225">
        <v>79</v>
      </c>
      <c r="L26" s="32" t="s">
        <v>443</v>
      </c>
      <c r="M26" s="225">
        <v>428</v>
      </c>
      <c r="N26" s="225">
        <v>1</v>
      </c>
      <c r="O26" s="225" t="s">
        <v>41</v>
      </c>
      <c r="P26" s="225">
        <v>5</v>
      </c>
      <c r="Q26" s="225">
        <v>125</v>
      </c>
      <c r="R26" s="225">
        <v>4</v>
      </c>
      <c r="S26" s="32" t="s">
        <v>443</v>
      </c>
      <c r="T26" s="225">
        <v>19</v>
      </c>
      <c r="U26" s="225">
        <v>34</v>
      </c>
      <c r="V26" s="225">
        <v>91</v>
      </c>
      <c r="W26" s="225">
        <v>62</v>
      </c>
      <c r="X26" s="225">
        <v>13</v>
      </c>
      <c r="Y26" s="32" t="s">
        <v>443</v>
      </c>
      <c r="Z26" s="225">
        <v>30</v>
      </c>
      <c r="AA26" s="225" t="s">
        <v>41</v>
      </c>
      <c r="AB26" s="225">
        <v>44</v>
      </c>
      <c r="AC26" s="225" t="s">
        <v>41</v>
      </c>
      <c r="AD26" s="225">
        <v>33</v>
      </c>
    </row>
    <row r="27" spans="1:30" ht="16.5" customHeight="1">
      <c r="A27" s="32" t="s">
        <v>444</v>
      </c>
      <c r="B27" s="225">
        <v>44</v>
      </c>
      <c r="C27" s="225" t="s">
        <v>41</v>
      </c>
      <c r="D27" s="225" t="s">
        <v>41</v>
      </c>
      <c r="E27" s="225" t="s">
        <v>41</v>
      </c>
      <c r="F27" s="225" t="s">
        <v>41</v>
      </c>
      <c r="G27" s="32" t="s">
        <v>444</v>
      </c>
      <c r="H27" s="225">
        <v>38</v>
      </c>
      <c r="I27" s="225" t="s">
        <v>41</v>
      </c>
      <c r="J27" s="225" t="s">
        <v>41</v>
      </c>
      <c r="K27" s="225">
        <v>38</v>
      </c>
      <c r="L27" s="32" t="s">
        <v>444</v>
      </c>
      <c r="M27" s="225">
        <v>6</v>
      </c>
      <c r="N27" s="225" t="s">
        <v>41</v>
      </c>
      <c r="O27" s="225" t="s">
        <v>41</v>
      </c>
      <c r="P27" s="225" t="s">
        <v>41</v>
      </c>
      <c r="Q27" s="225" t="s">
        <v>41</v>
      </c>
      <c r="R27" s="225" t="s">
        <v>41</v>
      </c>
      <c r="S27" s="32" t="s">
        <v>444</v>
      </c>
      <c r="T27" s="225" t="s">
        <v>41</v>
      </c>
      <c r="U27" s="225" t="s">
        <v>41</v>
      </c>
      <c r="V27" s="225" t="s">
        <v>41</v>
      </c>
      <c r="W27" s="225" t="s">
        <v>41</v>
      </c>
      <c r="X27" s="225" t="s">
        <v>41</v>
      </c>
      <c r="Y27" s="32" t="s">
        <v>444</v>
      </c>
      <c r="Z27" s="225" t="s">
        <v>41</v>
      </c>
      <c r="AA27" s="225" t="s">
        <v>41</v>
      </c>
      <c r="AB27" s="225">
        <v>6</v>
      </c>
      <c r="AC27" s="225" t="s">
        <v>41</v>
      </c>
      <c r="AD27" s="225" t="s">
        <v>41</v>
      </c>
    </row>
    <row r="28" spans="1:30" ht="16.5" customHeight="1">
      <c r="A28" s="32" t="s">
        <v>519</v>
      </c>
      <c r="B28" s="225">
        <v>2054</v>
      </c>
      <c r="C28" s="225">
        <v>11</v>
      </c>
      <c r="D28" s="225">
        <v>11</v>
      </c>
      <c r="E28" s="225">
        <v>11</v>
      </c>
      <c r="F28" s="225" t="s">
        <v>41</v>
      </c>
      <c r="G28" s="32" t="s">
        <v>519</v>
      </c>
      <c r="H28" s="225">
        <v>158</v>
      </c>
      <c r="I28" s="225" t="s">
        <v>41</v>
      </c>
      <c r="J28" s="225">
        <v>51</v>
      </c>
      <c r="K28" s="225">
        <v>107</v>
      </c>
      <c r="L28" s="32" t="s">
        <v>519</v>
      </c>
      <c r="M28" s="225">
        <v>203</v>
      </c>
      <c r="N28" s="225" t="s">
        <v>41</v>
      </c>
      <c r="O28" s="225">
        <v>2</v>
      </c>
      <c r="P28" s="225">
        <v>32</v>
      </c>
      <c r="Q28" s="225">
        <v>53</v>
      </c>
      <c r="R28" s="225">
        <v>8</v>
      </c>
      <c r="S28" s="32" t="s">
        <v>519</v>
      </c>
      <c r="T28" s="225">
        <v>7</v>
      </c>
      <c r="U28" s="225">
        <v>12</v>
      </c>
      <c r="V28" s="225">
        <v>16</v>
      </c>
      <c r="W28" s="225">
        <v>20</v>
      </c>
      <c r="X28" s="225">
        <v>8</v>
      </c>
      <c r="Y28" s="32" t="s">
        <v>519</v>
      </c>
      <c r="Z28" s="225">
        <v>20</v>
      </c>
      <c r="AA28" s="225">
        <v>1</v>
      </c>
      <c r="AB28" s="225">
        <v>24</v>
      </c>
      <c r="AC28" s="225" t="s">
        <v>41</v>
      </c>
      <c r="AD28" s="225">
        <v>1682</v>
      </c>
    </row>
    <row r="29" spans="1:30" ht="27" customHeight="1">
      <c r="A29" s="32"/>
      <c r="B29" s="283"/>
      <c r="C29" s="281"/>
      <c r="D29" s="281"/>
      <c r="E29" s="281"/>
      <c r="F29" s="281"/>
      <c r="G29" s="32"/>
      <c r="H29" s="281"/>
      <c r="I29" s="282"/>
      <c r="J29" s="282"/>
      <c r="K29" s="282"/>
      <c r="L29" s="32"/>
      <c r="M29" s="281"/>
      <c r="N29" s="283"/>
      <c r="O29" s="283"/>
      <c r="P29" s="283"/>
      <c r="Q29" s="283"/>
      <c r="R29" s="283"/>
      <c r="S29" s="32"/>
      <c r="T29" s="283"/>
      <c r="U29" s="283"/>
      <c r="V29" s="283"/>
      <c r="W29" s="283"/>
      <c r="X29" s="283"/>
      <c r="Y29" s="32"/>
      <c r="Z29" s="283"/>
      <c r="AA29" s="283"/>
      <c r="AB29" s="283"/>
      <c r="AC29" s="283"/>
      <c r="AD29" s="283"/>
    </row>
    <row r="30" spans="1:30" ht="18" customHeight="1">
      <c r="A30" s="174" t="s">
        <v>446</v>
      </c>
      <c r="B30" s="324">
        <v>77511</v>
      </c>
      <c r="C30" s="324">
        <v>1850</v>
      </c>
      <c r="D30" s="324">
        <v>1843</v>
      </c>
      <c r="E30" s="324">
        <v>1823</v>
      </c>
      <c r="F30" s="324">
        <v>7</v>
      </c>
      <c r="G30" s="174" t="s">
        <v>446</v>
      </c>
      <c r="H30" s="324">
        <v>12617</v>
      </c>
      <c r="I30" s="324">
        <v>7</v>
      </c>
      <c r="J30" s="324">
        <v>2340</v>
      </c>
      <c r="K30" s="324">
        <v>10270</v>
      </c>
      <c r="L30" s="174" t="s">
        <v>446</v>
      </c>
      <c r="M30" s="324">
        <v>60560</v>
      </c>
      <c r="N30" s="324">
        <v>138</v>
      </c>
      <c r="O30" s="324">
        <v>1042</v>
      </c>
      <c r="P30" s="324">
        <v>1543</v>
      </c>
      <c r="Q30" s="324">
        <v>15028</v>
      </c>
      <c r="R30" s="324">
        <v>2349</v>
      </c>
      <c r="S30" s="174" t="s">
        <v>446</v>
      </c>
      <c r="T30" s="324">
        <v>1310</v>
      </c>
      <c r="U30" s="324">
        <v>1934</v>
      </c>
      <c r="V30" s="324">
        <v>5949</v>
      </c>
      <c r="W30" s="324">
        <v>4040</v>
      </c>
      <c r="X30" s="324">
        <v>5208</v>
      </c>
      <c r="Y30" s="174" t="s">
        <v>446</v>
      </c>
      <c r="Z30" s="324">
        <v>16533</v>
      </c>
      <c r="AA30" s="324">
        <v>469</v>
      </c>
      <c r="AB30" s="324">
        <v>3509</v>
      </c>
      <c r="AC30" s="324">
        <v>1508</v>
      </c>
      <c r="AD30" s="324">
        <v>2484</v>
      </c>
    </row>
    <row r="31" spans="1:30" ht="18" customHeight="1">
      <c r="A31" s="32" t="s">
        <v>193</v>
      </c>
      <c r="B31" s="225">
        <v>65721</v>
      </c>
      <c r="C31" s="225">
        <v>350</v>
      </c>
      <c r="D31" s="225">
        <v>347</v>
      </c>
      <c r="E31" s="225">
        <v>333</v>
      </c>
      <c r="F31" s="225">
        <v>3</v>
      </c>
      <c r="G31" s="32" t="s">
        <v>193</v>
      </c>
      <c r="H31" s="225">
        <v>10873</v>
      </c>
      <c r="I31" s="225">
        <v>3</v>
      </c>
      <c r="J31" s="225">
        <v>1624</v>
      </c>
      <c r="K31" s="225">
        <v>9246</v>
      </c>
      <c r="L31" s="32" t="s">
        <v>193</v>
      </c>
      <c r="M31" s="225">
        <v>53368</v>
      </c>
      <c r="N31" s="225">
        <v>136</v>
      </c>
      <c r="O31" s="225">
        <v>968</v>
      </c>
      <c r="P31" s="225">
        <v>1460</v>
      </c>
      <c r="Q31" s="225">
        <v>13125</v>
      </c>
      <c r="R31" s="225">
        <v>2258</v>
      </c>
      <c r="S31" s="32" t="s">
        <v>193</v>
      </c>
      <c r="T31" s="225">
        <v>854</v>
      </c>
      <c r="U31" s="225">
        <v>1422</v>
      </c>
      <c r="V31" s="225">
        <v>4945</v>
      </c>
      <c r="W31" s="225">
        <v>2909</v>
      </c>
      <c r="X31" s="225">
        <v>4628</v>
      </c>
      <c r="Y31" s="32" t="s">
        <v>193</v>
      </c>
      <c r="Z31" s="225">
        <v>15815</v>
      </c>
      <c r="AA31" s="225">
        <v>459</v>
      </c>
      <c r="AB31" s="225">
        <v>2881</v>
      </c>
      <c r="AC31" s="225">
        <v>1508</v>
      </c>
      <c r="AD31" s="225">
        <v>1130</v>
      </c>
    </row>
    <row r="32" spans="1:30" ht="18" customHeight="1">
      <c r="A32" s="306" t="s">
        <v>1095</v>
      </c>
      <c r="B32" s="225">
        <v>29090</v>
      </c>
      <c r="C32" s="225">
        <v>89</v>
      </c>
      <c r="D32" s="225">
        <v>86</v>
      </c>
      <c r="E32" s="225">
        <v>78</v>
      </c>
      <c r="F32" s="225">
        <v>3</v>
      </c>
      <c r="G32" s="306" t="s">
        <v>1095</v>
      </c>
      <c r="H32" s="225">
        <v>4936</v>
      </c>
      <c r="I32" s="225">
        <v>2</v>
      </c>
      <c r="J32" s="225">
        <v>1109</v>
      </c>
      <c r="K32" s="225">
        <v>3825</v>
      </c>
      <c r="L32" s="306" t="s">
        <v>1095</v>
      </c>
      <c r="M32" s="225">
        <v>23827</v>
      </c>
      <c r="N32" s="225">
        <v>105</v>
      </c>
      <c r="O32" s="225">
        <v>457</v>
      </c>
      <c r="P32" s="225">
        <v>505</v>
      </c>
      <c r="Q32" s="225">
        <v>3921</v>
      </c>
      <c r="R32" s="225">
        <v>1597</v>
      </c>
      <c r="S32" s="306" t="s">
        <v>1095</v>
      </c>
      <c r="T32" s="225">
        <v>443</v>
      </c>
      <c r="U32" s="225">
        <v>833</v>
      </c>
      <c r="V32" s="225">
        <v>633</v>
      </c>
      <c r="W32" s="225">
        <v>950</v>
      </c>
      <c r="X32" s="225">
        <v>2713</v>
      </c>
      <c r="Y32" s="306" t="s">
        <v>1095</v>
      </c>
      <c r="Z32" s="225">
        <v>9413</v>
      </c>
      <c r="AA32" s="225">
        <v>262</v>
      </c>
      <c r="AB32" s="225">
        <v>902</v>
      </c>
      <c r="AC32" s="225">
        <v>1093</v>
      </c>
      <c r="AD32" s="225">
        <v>238</v>
      </c>
    </row>
    <row r="33" spans="1:30" ht="18" customHeight="1">
      <c r="A33" s="306" t="s">
        <v>1096</v>
      </c>
      <c r="B33" s="225">
        <v>2341</v>
      </c>
      <c r="C33" s="225">
        <v>6</v>
      </c>
      <c r="D33" s="225">
        <v>6</v>
      </c>
      <c r="E33" s="225">
        <v>6</v>
      </c>
      <c r="F33" s="225" t="s">
        <v>41</v>
      </c>
      <c r="G33" s="306" t="s">
        <v>1096</v>
      </c>
      <c r="H33" s="225">
        <v>899</v>
      </c>
      <c r="I33" s="225" t="s">
        <v>41</v>
      </c>
      <c r="J33" s="225">
        <v>58</v>
      </c>
      <c r="K33" s="225">
        <v>841</v>
      </c>
      <c r="L33" s="306" t="s">
        <v>1096</v>
      </c>
      <c r="M33" s="225">
        <v>1225</v>
      </c>
      <c r="N33" s="225">
        <v>9</v>
      </c>
      <c r="O33" s="225">
        <v>76</v>
      </c>
      <c r="P33" s="225">
        <v>84</v>
      </c>
      <c r="Q33" s="225">
        <v>327</v>
      </c>
      <c r="R33" s="225">
        <v>75</v>
      </c>
      <c r="S33" s="306" t="s">
        <v>1096</v>
      </c>
      <c r="T33" s="225">
        <v>18</v>
      </c>
      <c r="U33" s="225">
        <v>54</v>
      </c>
      <c r="V33" s="225">
        <v>28</v>
      </c>
      <c r="W33" s="225">
        <v>43</v>
      </c>
      <c r="X33" s="225">
        <v>65</v>
      </c>
      <c r="Y33" s="306" t="s">
        <v>1096</v>
      </c>
      <c r="Z33" s="225">
        <v>241</v>
      </c>
      <c r="AA33" s="225">
        <v>6</v>
      </c>
      <c r="AB33" s="225">
        <v>181</v>
      </c>
      <c r="AC33" s="225">
        <v>18</v>
      </c>
      <c r="AD33" s="225">
        <v>211</v>
      </c>
    </row>
    <row r="34" spans="1:30" ht="18" customHeight="1">
      <c r="A34" s="306" t="s">
        <v>1097</v>
      </c>
      <c r="B34" s="225">
        <v>34290</v>
      </c>
      <c r="C34" s="225">
        <v>255</v>
      </c>
      <c r="D34" s="225">
        <v>255</v>
      </c>
      <c r="E34" s="225">
        <v>249</v>
      </c>
      <c r="F34" s="225" t="s">
        <v>41</v>
      </c>
      <c r="G34" s="306" t="s">
        <v>1097</v>
      </c>
      <c r="H34" s="225">
        <v>5038</v>
      </c>
      <c r="I34" s="225">
        <v>1</v>
      </c>
      <c r="J34" s="225">
        <v>457</v>
      </c>
      <c r="K34" s="225">
        <v>4580</v>
      </c>
      <c r="L34" s="306" t="s">
        <v>1097</v>
      </c>
      <c r="M34" s="225">
        <v>28316</v>
      </c>
      <c r="N34" s="225">
        <v>22</v>
      </c>
      <c r="O34" s="225">
        <v>435</v>
      </c>
      <c r="P34" s="225">
        <v>871</v>
      </c>
      <c r="Q34" s="225">
        <v>8877</v>
      </c>
      <c r="R34" s="225">
        <v>586</v>
      </c>
      <c r="S34" s="306" t="s">
        <v>1097</v>
      </c>
      <c r="T34" s="225">
        <v>393</v>
      </c>
      <c r="U34" s="225">
        <v>535</v>
      </c>
      <c r="V34" s="225">
        <v>4284</v>
      </c>
      <c r="W34" s="225">
        <v>1916</v>
      </c>
      <c r="X34" s="225">
        <v>1850</v>
      </c>
      <c r="Y34" s="306" t="s">
        <v>1097</v>
      </c>
      <c r="Z34" s="225">
        <v>6161</v>
      </c>
      <c r="AA34" s="225">
        <v>191</v>
      </c>
      <c r="AB34" s="225">
        <v>1798</v>
      </c>
      <c r="AC34" s="225">
        <v>397</v>
      </c>
      <c r="AD34" s="225">
        <v>681</v>
      </c>
    </row>
    <row r="35" spans="1:30" ht="18" customHeight="1">
      <c r="A35" s="32" t="s">
        <v>194</v>
      </c>
      <c r="B35" s="225">
        <v>2388</v>
      </c>
      <c r="C35" s="225">
        <v>35</v>
      </c>
      <c r="D35" s="225">
        <v>35</v>
      </c>
      <c r="E35" s="225">
        <v>32</v>
      </c>
      <c r="F35" s="225" t="s">
        <v>41</v>
      </c>
      <c r="G35" s="32" t="s">
        <v>194</v>
      </c>
      <c r="H35" s="225">
        <v>755</v>
      </c>
      <c r="I35" s="225">
        <v>3</v>
      </c>
      <c r="J35" s="225">
        <v>374</v>
      </c>
      <c r="K35" s="225">
        <v>378</v>
      </c>
      <c r="L35" s="32" t="s">
        <v>194</v>
      </c>
      <c r="M35" s="225">
        <v>1587</v>
      </c>
      <c r="N35" s="225" t="s">
        <v>41</v>
      </c>
      <c r="O35" s="225">
        <v>27</v>
      </c>
      <c r="P35" s="225">
        <v>57</v>
      </c>
      <c r="Q35" s="225">
        <v>570</v>
      </c>
      <c r="R35" s="225">
        <v>33</v>
      </c>
      <c r="S35" s="32" t="s">
        <v>194</v>
      </c>
      <c r="T35" s="225">
        <v>229</v>
      </c>
      <c r="U35" s="225">
        <v>107</v>
      </c>
      <c r="V35" s="225">
        <v>100</v>
      </c>
      <c r="W35" s="225">
        <v>111</v>
      </c>
      <c r="X35" s="225">
        <v>21</v>
      </c>
      <c r="Y35" s="32" t="s">
        <v>194</v>
      </c>
      <c r="Z35" s="225">
        <v>212</v>
      </c>
      <c r="AA35" s="225">
        <v>2</v>
      </c>
      <c r="AB35" s="225">
        <v>118</v>
      </c>
      <c r="AC35" s="225" t="s">
        <v>41</v>
      </c>
      <c r="AD35" s="225">
        <v>11</v>
      </c>
    </row>
    <row r="36" spans="1:30" ht="18" customHeight="1">
      <c r="A36" s="32" t="s">
        <v>441</v>
      </c>
      <c r="B36" s="225">
        <v>542</v>
      </c>
      <c r="C36" s="225">
        <v>14</v>
      </c>
      <c r="D36" s="225">
        <v>14</v>
      </c>
      <c r="E36" s="225">
        <v>14</v>
      </c>
      <c r="F36" s="225" t="s">
        <v>41</v>
      </c>
      <c r="G36" s="32" t="s">
        <v>441</v>
      </c>
      <c r="H36" s="225">
        <v>23</v>
      </c>
      <c r="I36" s="225" t="s">
        <v>41</v>
      </c>
      <c r="J36" s="225">
        <v>5</v>
      </c>
      <c r="K36" s="225">
        <v>18</v>
      </c>
      <c r="L36" s="32" t="s">
        <v>441</v>
      </c>
      <c r="M36" s="225">
        <v>498</v>
      </c>
      <c r="N36" s="225" t="s">
        <v>41</v>
      </c>
      <c r="O36" s="225">
        <v>3</v>
      </c>
      <c r="P36" s="225">
        <v>1</v>
      </c>
      <c r="Q36" s="225">
        <v>76</v>
      </c>
      <c r="R36" s="225">
        <v>4</v>
      </c>
      <c r="S36" s="32" t="s">
        <v>441</v>
      </c>
      <c r="T36" s="225">
        <v>18</v>
      </c>
      <c r="U36" s="225">
        <v>24</v>
      </c>
      <c r="V36" s="225">
        <v>136</v>
      </c>
      <c r="W36" s="225">
        <v>115</v>
      </c>
      <c r="X36" s="225">
        <v>55</v>
      </c>
      <c r="Y36" s="32" t="s">
        <v>441</v>
      </c>
      <c r="Z36" s="225">
        <v>51</v>
      </c>
      <c r="AA36" s="225">
        <v>1</v>
      </c>
      <c r="AB36" s="225">
        <v>14</v>
      </c>
      <c r="AC36" s="225" t="s">
        <v>41</v>
      </c>
      <c r="AD36" s="225">
        <v>7</v>
      </c>
    </row>
    <row r="37" spans="1:30" ht="18" customHeight="1">
      <c r="A37" s="32" t="s">
        <v>442</v>
      </c>
      <c r="B37" s="225">
        <v>2906</v>
      </c>
      <c r="C37" s="225">
        <v>168</v>
      </c>
      <c r="D37" s="225">
        <v>168</v>
      </c>
      <c r="E37" s="225">
        <v>167</v>
      </c>
      <c r="F37" s="225" t="s">
        <v>41</v>
      </c>
      <c r="G37" s="32" t="s">
        <v>442</v>
      </c>
      <c r="H37" s="225">
        <v>87</v>
      </c>
      <c r="I37" s="225" t="s">
        <v>41</v>
      </c>
      <c r="J37" s="225">
        <v>12</v>
      </c>
      <c r="K37" s="225">
        <v>75</v>
      </c>
      <c r="L37" s="32" t="s">
        <v>442</v>
      </c>
      <c r="M37" s="225">
        <v>2482</v>
      </c>
      <c r="N37" s="225">
        <v>1</v>
      </c>
      <c r="O37" s="225">
        <v>37</v>
      </c>
      <c r="P37" s="225">
        <v>10</v>
      </c>
      <c r="Q37" s="225">
        <v>532</v>
      </c>
      <c r="R37" s="225">
        <v>33</v>
      </c>
      <c r="S37" s="32" t="s">
        <v>442</v>
      </c>
      <c r="T37" s="225">
        <v>127</v>
      </c>
      <c r="U37" s="225">
        <v>165</v>
      </c>
      <c r="V37" s="225">
        <v>268</v>
      </c>
      <c r="W37" s="225">
        <v>543</v>
      </c>
      <c r="X37" s="225">
        <v>452</v>
      </c>
      <c r="Y37" s="32" t="s">
        <v>442</v>
      </c>
      <c r="Z37" s="225">
        <v>75</v>
      </c>
      <c r="AA37" s="225">
        <v>3</v>
      </c>
      <c r="AB37" s="225">
        <v>236</v>
      </c>
      <c r="AC37" s="225" t="s">
        <v>41</v>
      </c>
      <c r="AD37" s="225">
        <v>169</v>
      </c>
    </row>
    <row r="38" spans="1:30" ht="18" customHeight="1">
      <c r="A38" s="32" t="s">
        <v>443</v>
      </c>
      <c r="B38" s="225">
        <v>4250</v>
      </c>
      <c r="C38" s="225">
        <v>1279</v>
      </c>
      <c r="D38" s="225">
        <v>1275</v>
      </c>
      <c r="E38" s="225">
        <v>1273</v>
      </c>
      <c r="F38" s="225">
        <v>4</v>
      </c>
      <c r="G38" s="32" t="s">
        <v>443</v>
      </c>
      <c r="H38" s="225">
        <v>566</v>
      </c>
      <c r="I38" s="225">
        <v>1</v>
      </c>
      <c r="J38" s="225">
        <v>319</v>
      </c>
      <c r="K38" s="225">
        <v>246</v>
      </c>
      <c r="L38" s="32" t="s">
        <v>443</v>
      </c>
      <c r="M38" s="225">
        <v>2315</v>
      </c>
      <c r="N38" s="225">
        <v>1</v>
      </c>
      <c r="O38" s="225">
        <v>6</v>
      </c>
      <c r="P38" s="225">
        <v>10</v>
      </c>
      <c r="Q38" s="225">
        <v>669</v>
      </c>
      <c r="R38" s="225">
        <v>15</v>
      </c>
      <c r="S38" s="32" t="s">
        <v>443</v>
      </c>
      <c r="T38" s="225">
        <v>79</v>
      </c>
      <c r="U38" s="225">
        <v>212</v>
      </c>
      <c r="V38" s="225">
        <v>484</v>
      </c>
      <c r="W38" s="225">
        <v>340</v>
      </c>
      <c r="X38" s="225">
        <v>43</v>
      </c>
      <c r="Y38" s="32" t="s">
        <v>443</v>
      </c>
      <c r="Z38" s="225">
        <v>314</v>
      </c>
      <c r="AA38" s="225">
        <v>3</v>
      </c>
      <c r="AB38" s="225">
        <v>139</v>
      </c>
      <c r="AC38" s="225" t="s">
        <v>41</v>
      </c>
      <c r="AD38" s="225">
        <v>90</v>
      </c>
    </row>
    <row r="39" spans="1:30" ht="18" customHeight="1">
      <c r="A39" s="32" t="s">
        <v>444</v>
      </c>
      <c r="B39" s="225">
        <v>391</v>
      </c>
      <c r="C39" s="225" t="s">
        <v>41</v>
      </c>
      <c r="D39" s="225" t="s">
        <v>41</v>
      </c>
      <c r="E39" s="225" t="s">
        <v>41</v>
      </c>
      <c r="F39" s="225" t="s">
        <v>41</v>
      </c>
      <c r="G39" s="32" t="s">
        <v>444</v>
      </c>
      <c r="H39" s="225">
        <v>268</v>
      </c>
      <c r="I39" s="225" t="s">
        <v>41</v>
      </c>
      <c r="J39" s="225" t="s">
        <v>41</v>
      </c>
      <c r="K39" s="225">
        <v>268</v>
      </c>
      <c r="L39" s="32" t="s">
        <v>444</v>
      </c>
      <c r="M39" s="225">
        <v>123</v>
      </c>
      <c r="N39" s="225" t="s">
        <v>41</v>
      </c>
      <c r="O39" s="225" t="s">
        <v>41</v>
      </c>
      <c r="P39" s="225" t="s">
        <v>41</v>
      </c>
      <c r="Q39" s="225" t="s">
        <v>41</v>
      </c>
      <c r="R39" s="225" t="s">
        <v>41</v>
      </c>
      <c r="S39" s="32" t="s">
        <v>444</v>
      </c>
      <c r="T39" s="225" t="s">
        <v>41</v>
      </c>
      <c r="U39" s="225" t="s">
        <v>41</v>
      </c>
      <c r="V39" s="225" t="s">
        <v>41</v>
      </c>
      <c r="W39" s="225">
        <v>6</v>
      </c>
      <c r="X39" s="225" t="s">
        <v>41</v>
      </c>
      <c r="Y39" s="32" t="s">
        <v>444</v>
      </c>
      <c r="Z39" s="225" t="s">
        <v>41</v>
      </c>
      <c r="AA39" s="225" t="s">
        <v>41</v>
      </c>
      <c r="AB39" s="225">
        <v>117</v>
      </c>
      <c r="AC39" s="225" t="s">
        <v>41</v>
      </c>
      <c r="AD39" s="225" t="s">
        <v>41</v>
      </c>
    </row>
    <row r="40" spans="1:30" ht="18" customHeight="1">
      <c r="A40" s="32" t="s">
        <v>519</v>
      </c>
      <c r="B40" s="225">
        <v>1313</v>
      </c>
      <c r="C40" s="225">
        <v>4</v>
      </c>
      <c r="D40" s="225">
        <v>4</v>
      </c>
      <c r="E40" s="225">
        <v>4</v>
      </c>
      <c r="F40" s="225" t="s">
        <v>41</v>
      </c>
      <c r="G40" s="32" t="s">
        <v>519</v>
      </c>
      <c r="H40" s="225">
        <v>45</v>
      </c>
      <c r="I40" s="225" t="s">
        <v>41</v>
      </c>
      <c r="J40" s="225">
        <v>6</v>
      </c>
      <c r="K40" s="225">
        <v>39</v>
      </c>
      <c r="L40" s="32" t="s">
        <v>519</v>
      </c>
      <c r="M40" s="225">
        <v>187</v>
      </c>
      <c r="N40" s="225" t="s">
        <v>41</v>
      </c>
      <c r="O40" s="225">
        <v>1</v>
      </c>
      <c r="P40" s="225">
        <v>5</v>
      </c>
      <c r="Q40" s="225">
        <v>56</v>
      </c>
      <c r="R40" s="225">
        <v>6</v>
      </c>
      <c r="S40" s="32" t="s">
        <v>519</v>
      </c>
      <c r="T40" s="225">
        <v>3</v>
      </c>
      <c r="U40" s="225">
        <v>4</v>
      </c>
      <c r="V40" s="225">
        <v>16</v>
      </c>
      <c r="W40" s="225">
        <v>16</v>
      </c>
      <c r="X40" s="225">
        <v>9</v>
      </c>
      <c r="Y40" s="32" t="s">
        <v>519</v>
      </c>
      <c r="Z40" s="225">
        <v>66</v>
      </c>
      <c r="AA40" s="225">
        <v>1</v>
      </c>
      <c r="AB40" s="225">
        <v>4</v>
      </c>
      <c r="AC40" s="225" t="s">
        <v>41</v>
      </c>
      <c r="AD40" s="225">
        <v>1077</v>
      </c>
    </row>
    <row r="41" spans="1:30" ht="18" customHeight="1">
      <c r="A41" s="284"/>
      <c r="B41" s="285"/>
      <c r="C41" s="280"/>
      <c r="D41" s="285"/>
      <c r="E41" s="285"/>
      <c r="F41" s="285"/>
      <c r="G41" s="284"/>
      <c r="H41" s="280"/>
      <c r="I41" s="285"/>
      <c r="J41" s="285"/>
      <c r="K41" s="285"/>
      <c r="L41" s="284"/>
      <c r="M41" s="280"/>
      <c r="N41" s="285"/>
      <c r="O41" s="285"/>
      <c r="P41" s="285"/>
      <c r="Q41" s="285"/>
      <c r="R41" s="285"/>
      <c r="S41" s="284"/>
      <c r="T41" s="285"/>
      <c r="U41" s="285"/>
      <c r="V41" s="285"/>
      <c r="W41" s="285"/>
      <c r="X41" s="285"/>
      <c r="Y41" s="284"/>
      <c r="Z41" s="285"/>
      <c r="AA41" s="285"/>
      <c r="AB41" s="285"/>
      <c r="AC41" s="285"/>
      <c r="AD41" s="285"/>
    </row>
    <row r="42" spans="1:30" ht="16.5" customHeight="1">
      <c r="A42" s="119"/>
      <c r="B42" s="222"/>
      <c r="C42" s="37"/>
      <c r="D42" s="222"/>
      <c r="E42" s="222"/>
      <c r="F42" s="222"/>
      <c r="G42" s="119"/>
      <c r="H42" s="222"/>
      <c r="I42" s="222"/>
      <c r="J42" s="222"/>
      <c r="K42" s="222"/>
      <c r="L42" s="119"/>
      <c r="M42" s="222"/>
      <c r="N42" s="212"/>
      <c r="O42" s="212"/>
      <c r="P42" s="212"/>
      <c r="Q42" s="212"/>
      <c r="R42" s="212"/>
      <c r="S42" s="119"/>
      <c r="T42" s="212"/>
      <c r="U42" s="212"/>
      <c r="V42" s="212"/>
      <c r="W42" s="212"/>
      <c r="X42" s="212"/>
      <c r="Y42" s="119"/>
      <c r="Z42" s="212"/>
      <c r="AA42" s="212"/>
      <c r="AB42" s="212"/>
      <c r="AC42" s="212"/>
      <c r="AD42" s="212"/>
    </row>
    <row r="43" spans="14:30" ht="16.5" customHeight="1">
      <c r="N43" s="134"/>
      <c r="O43" s="134"/>
      <c r="P43" s="134"/>
      <c r="Q43" s="134"/>
      <c r="R43" s="134"/>
      <c r="T43" s="134"/>
      <c r="U43" s="134"/>
      <c r="V43" s="134"/>
      <c r="W43" s="134"/>
      <c r="X43" s="134"/>
      <c r="Z43" s="134"/>
      <c r="AA43" s="134"/>
      <c r="AB43" s="134"/>
      <c r="AC43" s="134"/>
      <c r="AD43" s="134"/>
    </row>
    <row r="44" spans="14:30" ht="16.5" customHeight="1">
      <c r="N44" s="134"/>
      <c r="O44" s="134"/>
      <c r="P44" s="134"/>
      <c r="Q44" s="134"/>
      <c r="R44" s="134"/>
      <c r="T44" s="134"/>
      <c r="U44" s="134"/>
      <c r="V44" s="134"/>
      <c r="W44" s="134"/>
      <c r="X44" s="134"/>
      <c r="Z44" s="134"/>
      <c r="AA44" s="134"/>
      <c r="AB44" s="134"/>
      <c r="AC44" s="134"/>
      <c r="AD44" s="134"/>
    </row>
    <row r="45" spans="14:30" ht="16.5" customHeight="1">
      <c r="N45" s="134"/>
      <c r="O45" s="134"/>
      <c r="P45" s="134"/>
      <c r="Q45" s="134"/>
      <c r="R45" s="134"/>
      <c r="T45" s="134"/>
      <c r="U45" s="134"/>
      <c r="V45" s="134"/>
      <c r="W45" s="134"/>
      <c r="X45" s="134"/>
      <c r="Z45" s="134"/>
      <c r="AA45" s="134"/>
      <c r="AB45" s="134"/>
      <c r="AC45" s="134"/>
      <c r="AD45" s="134"/>
    </row>
    <row r="46" spans="14:30" ht="16.5" customHeight="1">
      <c r="N46" s="134"/>
      <c r="O46" s="134"/>
      <c r="P46" s="134"/>
      <c r="Q46" s="134"/>
      <c r="R46" s="134"/>
      <c r="T46" s="134"/>
      <c r="U46" s="134"/>
      <c r="V46" s="134"/>
      <c r="W46" s="134"/>
      <c r="X46" s="134"/>
      <c r="Z46" s="134"/>
      <c r="AA46" s="134"/>
      <c r="AB46" s="134"/>
      <c r="AC46" s="134"/>
      <c r="AD46" s="134"/>
    </row>
    <row r="47" spans="14:30" ht="16.5" customHeight="1">
      <c r="N47" s="134"/>
      <c r="O47" s="134"/>
      <c r="P47" s="134"/>
      <c r="Q47" s="134"/>
      <c r="R47" s="134"/>
      <c r="T47" s="134"/>
      <c r="U47" s="134"/>
      <c r="V47" s="134"/>
      <c r="W47" s="134"/>
      <c r="X47" s="134"/>
      <c r="Z47" s="134"/>
      <c r="AA47" s="134"/>
      <c r="AB47" s="134"/>
      <c r="AC47" s="134"/>
      <c r="AD47" s="134"/>
    </row>
  </sheetData>
  <sheetProtection/>
  <mergeCells count="11">
    <mergeCell ref="Z3:AD3"/>
    <mergeCell ref="G3:G4"/>
    <mergeCell ref="L3:L4"/>
    <mergeCell ref="S3:S4"/>
    <mergeCell ref="Y3:Y4"/>
    <mergeCell ref="A3:A4"/>
    <mergeCell ref="B3:B4"/>
    <mergeCell ref="C3:F3"/>
    <mergeCell ref="H3:K3"/>
    <mergeCell ref="M3:R3"/>
    <mergeCell ref="T3:X3"/>
  </mergeCells>
  <printOptions/>
  <pageMargins left="0.7086614173228347" right="0.7086614173228347" top="0.7480314960629921" bottom="0.7480314960629921" header="0.31496062992125984" footer="0.31496062992125984"/>
  <pageSetup fitToWidth="0" horizontalDpi="300" verticalDpi="300" orientation="portrait" paperSize="9" scale="99" r:id="rId1"/>
  <colBreaks count="4" manualBreakCount="4">
    <brk id="6" max="65535" man="1"/>
    <brk id="11" max="40" man="1"/>
    <brk id="18" max="40" man="1"/>
    <brk id="24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SheetLayoutView="100" zoomScalePageLayoutView="0" workbookViewId="0" topLeftCell="A1">
      <selection activeCell="J3" sqref="J3:O28"/>
    </sheetView>
  </sheetViews>
  <sheetFormatPr defaultColWidth="9.00390625" defaultRowHeight="16.5" customHeight="1"/>
  <cols>
    <col min="1" max="1" width="12.00390625" style="3" customWidth="1"/>
    <col min="2" max="2" width="9.125" style="3" customWidth="1"/>
    <col min="3" max="3" width="10.00390625" style="3" customWidth="1"/>
    <col min="4" max="4" width="8.50390625" style="3" customWidth="1"/>
    <col min="5" max="5" width="10.25390625" style="3" customWidth="1"/>
    <col min="6" max="6" width="9.375" style="3" customWidth="1"/>
    <col min="7" max="7" width="10.00390625" style="3" customWidth="1"/>
    <col min="8" max="8" width="8.375" style="3" customWidth="1"/>
    <col min="9" max="9" width="9.125" style="3" customWidth="1"/>
    <col min="10" max="10" width="12.00390625" style="3" customWidth="1"/>
    <col min="11" max="11" width="15.125" style="3" customWidth="1"/>
    <col min="12" max="12" width="13.375" style="3" customWidth="1"/>
    <col min="13" max="13" width="12.00390625" style="3" customWidth="1"/>
    <col min="14" max="16384" width="9.00390625" style="3" customWidth="1"/>
  </cols>
  <sheetData>
    <row r="1" spans="1:10" ht="16.5" customHeight="1">
      <c r="A1" s="2" t="s">
        <v>383</v>
      </c>
      <c r="I1" s="11" t="s">
        <v>404</v>
      </c>
      <c r="J1" s="2"/>
    </row>
    <row r="2" spans="1:13" ht="3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28"/>
      <c r="L2" s="28"/>
      <c r="M2" s="28"/>
    </row>
    <row r="3" spans="2:16" ht="29.25" customHeight="1">
      <c r="B3" s="61"/>
      <c r="C3" s="5" t="s">
        <v>198</v>
      </c>
      <c r="D3" s="5"/>
      <c r="E3" s="5"/>
      <c r="F3" s="5"/>
      <c r="G3" s="5"/>
      <c r="H3" s="5"/>
      <c r="I3" s="5"/>
      <c r="J3" s="374"/>
      <c r="K3" s="51" t="s">
        <v>199</v>
      </c>
      <c r="L3" s="51"/>
      <c r="M3" s="51"/>
      <c r="N3" s="51"/>
      <c r="O3" s="428" t="s">
        <v>410</v>
      </c>
      <c r="P3" s="28"/>
    </row>
    <row r="4" spans="1:15" ht="15" customHeight="1">
      <c r="A4" s="45" t="s">
        <v>200</v>
      </c>
      <c r="B4" s="62" t="s">
        <v>201</v>
      </c>
      <c r="C4" s="431" t="s">
        <v>201</v>
      </c>
      <c r="D4" s="5" t="s">
        <v>202</v>
      </c>
      <c r="E4" s="5"/>
      <c r="F4" s="5"/>
      <c r="G4" s="5"/>
      <c r="H4" s="5"/>
      <c r="I4" s="433" t="s">
        <v>387</v>
      </c>
      <c r="J4" s="64" t="s">
        <v>200</v>
      </c>
      <c r="K4" s="431" t="s">
        <v>201</v>
      </c>
      <c r="L4" s="431" t="s">
        <v>206</v>
      </c>
      <c r="M4" s="431" t="s">
        <v>207</v>
      </c>
      <c r="N4" s="431" t="s">
        <v>208</v>
      </c>
      <c r="O4" s="429"/>
    </row>
    <row r="5" spans="1:15" ht="30" customHeight="1">
      <c r="A5" s="26" t="s">
        <v>203</v>
      </c>
      <c r="B5" s="63"/>
      <c r="C5" s="432"/>
      <c r="D5" s="57" t="s">
        <v>201</v>
      </c>
      <c r="E5" s="24" t="s">
        <v>204</v>
      </c>
      <c r="F5" s="8" t="s">
        <v>1131</v>
      </c>
      <c r="G5" s="358" t="s">
        <v>372</v>
      </c>
      <c r="H5" s="57" t="s">
        <v>205</v>
      </c>
      <c r="I5" s="434"/>
      <c r="J5" s="27" t="s">
        <v>203</v>
      </c>
      <c r="K5" s="432"/>
      <c r="L5" s="432"/>
      <c r="M5" s="432"/>
      <c r="N5" s="432"/>
      <c r="O5" s="430"/>
    </row>
    <row r="6" spans="1:14" ht="6" customHeight="1">
      <c r="A6" s="10"/>
      <c r="J6" s="10"/>
      <c r="K6" s="28"/>
      <c r="L6" s="28"/>
      <c r="M6" s="28"/>
      <c r="N6" s="28"/>
    </row>
    <row r="7" spans="1:14" ht="12" customHeight="1">
      <c r="A7" s="64" t="s">
        <v>209</v>
      </c>
      <c r="J7" s="64" t="s">
        <v>209</v>
      </c>
      <c r="K7" s="28"/>
      <c r="L7" s="28"/>
      <c r="M7" s="28"/>
      <c r="N7" s="28"/>
    </row>
    <row r="8" spans="1:15" ht="13.5" customHeight="1">
      <c r="A8" s="30" t="s">
        <v>398</v>
      </c>
      <c r="B8" s="276">
        <v>316111</v>
      </c>
      <c r="C8" s="276">
        <v>184437</v>
      </c>
      <c r="D8" s="276">
        <v>172453</v>
      </c>
      <c r="E8" s="276">
        <v>141732</v>
      </c>
      <c r="F8" s="276">
        <v>25088</v>
      </c>
      <c r="G8" s="276">
        <v>3164</v>
      </c>
      <c r="H8" s="276">
        <v>2469</v>
      </c>
      <c r="I8" s="276">
        <v>11984</v>
      </c>
      <c r="J8" s="30" t="s">
        <v>398</v>
      </c>
      <c r="K8" s="277">
        <v>121079</v>
      </c>
      <c r="L8" s="277">
        <v>54645</v>
      </c>
      <c r="M8" s="277">
        <v>18701</v>
      </c>
      <c r="N8" s="277">
        <v>47733</v>
      </c>
      <c r="O8" s="276">
        <v>10595</v>
      </c>
    </row>
    <row r="9" spans="1:15" ht="6" customHeight="1">
      <c r="A9" s="30"/>
      <c r="B9" s="276"/>
      <c r="C9" s="276"/>
      <c r="D9" s="276"/>
      <c r="E9" s="276"/>
      <c r="F9" s="276"/>
      <c r="G9" s="276"/>
      <c r="H9" s="276"/>
      <c r="I9" s="276"/>
      <c r="J9" s="30"/>
      <c r="K9" s="277"/>
      <c r="L9" s="277"/>
      <c r="M9" s="277"/>
      <c r="N9" s="277"/>
      <c r="O9" s="278"/>
    </row>
    <row r="10" spans="1:15" ht="13.5" customHeight="1">
      <c r="A10" s="30" t="s">
        <v>1130</v>
      </c>
      <c r="B10" s="278">
        <v>318694</v>
      </c>
      <c r="C10" s="278">
        <v>186069</v>
      </c>
      <c r="D10" s="278">
        <v>177776</v>
      </c>
      <c r="E10" s="278">
        <v>145032</v>
      </c>
      <c r="F10" s="278">
        <v>26593</v>
      </c>
      <c r="G10" s="278">
        <v>3147</v>
      </c>
      <c r="H10" s="278">
        <v>3004</v>
      </c>
      <c r="I10" s="278">
        <v>8293</v>
      </c>
      <c r="J10" s="30" t="s">
        <v>1070</v>
      </c>
      <c r="K10" s="278">
        <v>124542</v>
      </c>
      <c r="L10" s="278">
        <v>46059</v>
      </c>
      <c r="M10" s="278">
        <v>19370</v>
      </c>
      <c r="N10" s="278">
        <v>59113</v>
      </c>
      <c r="O10" s="278">
        <v>8083</v>
      </c>
    </row>
    <row r="11" spans="1:15" ht="13.5" customHeight="1">
      <c r="A11" s="64" t="s">
        <v>210</v>
      </c>
      <c r="B11" s="278">
        <v>221228</v>
      </c>
      <c r="C11" s="278">
        <v>163864</v>
      </c>
      <c r="D11" s="278">
        <v>156336</v>
      </c>
      <c r="E11" s="278">
        <v>129904</v>
      </c>
      <c r="F11" s="278">
        <v>21142</v>
      </c>
      <c r="G11" s="278">
        <v>3143</v>
      </c>
      <c r="H11" s="278">
        <v>2147</v>
      </c>
      <c r="I11" s="278">
        <v>7528</v>
      </c>
      <c r="J11" s="64" t="s">
        <v>210</v>
      </c>
      <c r="K11" s="278">
        <v>50365</v>
      </c>
      <c r="L11" s="278">
        <v>24109</v>
      </c>
      <c r="M11" s="278">
        <v>19353</v>
      </c>
      <c r="N11" s="278">
        <v>6903</v>
      </c>
      <c r="O11" s="278">
        <v>6999</v>
      </c>
    </row>
    <row r="12" spans="1:15" ht="13.5" customHeight="1">
      <c r="A12" s="30" t="s">
        <v>174</v>
      </c>
      <c r="B12" s="278">
        <v>97466</v>
      </c>
      <c r="C12" s="278">
        <v>22205</v>
      </c>
      <c r="D12" s="278">
        <v>21440</v>
      </c>
      <c r="E12" s="278">
        <v>15128</v>
      </c>
      <c r="F12" s="278">
        <v>5451</v>
      </c>
      <c r="G12" s="278">
        <v>4</v>
      </c>
      <c r="H12" s="278">
        <v>857</v>
      </c>
      <c r="I12" s="278">
        <v>765</v>
      </c>
      <c r="J12" s="30" t="s">
        <v>174</v>
      </c>
      <c r="K12" s="278">
        <v>74177</v>
      </c>
      <c r="L12" s="278">
        <v>21950</v>
      </c>
      <c r="M12" s="278">
        <v>17</v>
      </c>
      <c r="N12" s="278">
        <v>52210</v>
      </c>
      <c r="O12" s="278">
        <v>1084</v>
      </c>
    </row>
    <row r="13" spans="1:15" ht="6" customHeight="1">
      <c r="A13" s="30"/>
      <c r="B13" s="276"/>
      <c r="C13" s="276"/>
      <c r="D13" s="276"/>
      <c r="E13" s="276"/>
      <c r="F13" s="276"/>
      <c r="G13" s="276"/>
      <c r="H13" s="276"/>
      <c r="I13" s="276"/>
      <c r="J13" s="30"/>
      <c r="K13" s="277"/>
      <c r="L13" s="277"/>
      <c r="M13" s="277"/>
      <c r="N13" s="277"/>
      <c r="O13" s="278"/>
    </row>
    <row r="14" spans="1:15" ht="12" customHeight="1">
      <c r="A14" s="64" t="s">
        <v>191</v>
      </c>
      <c r="B14" s="276"/>
      <c r="C14" s="276"/>
      <c r="D14" s="276"/>
      <c r="E14" s="276"/>
      <c r="F14" s="276"/>
      <c r="G14" s="276"/>
      <c r="H14" s="276"/>
      <c r="I14" s="276"/>
      <c r="J14" s="64" t="s">
        <v>191</v>
      </c>
      <c r="K14" s="277"/>
      <c r="L14" s="277"/>
      <c r="M14" s="277"/>
      <c r="N14" s="277"/>
      <c r="O14" s="278"/>
    </row>
    <row r="15" spans="1:15" ht="13.5" customHeight="1">
      <c r="A15" s="30" t="s">
        <v>398</v>
      </c>
      <c r="B15" s="276">
        <v>153209</v>
      </c>
      <c r="C15" s="276">
        <v>107622</v>
      </c>
      <c r="D15" s="276">
        <v>99641</v>
      </c>
      <c r="E15" s="276">
        <v>95214</v>
      </c>
      <c r="F15" s="276">
        <v>1637</v>
      </c>
      <c r="G15" s="276">
        <v>1630</v>
      </c>
      <c r="H15" s="276">
        <v>1160</v>
      </c>
      <c r="I15" s="276">
        <v>7981</v>
      </c>
      <c r="J15" s="30" t="s">
        <v>398</v>
      </c>
      <c r="K15" s="277">
        <v>39819</v>
      </c>
      <c r="L15" s="277">
        <v>5570</v>
      </c>
      <c r="M15" s="277">
        <v>9691</v>
      </c>
      <c r="N15" s="277">
        <v>24558</v>
      </c>
      <c r="O15" s="276">
        <v>5768</v>
      </c>
    </row>
    <row r="16" spans="1:15" ht="6" customHeight="1">
      <c r="A16" s="30"/>
      <c r="B16" s="276"/>
      <c r="C16" s="276"/>
      <c r="D16" s="276"/>
      <c r="E16" s="276"/>
      <c r="F16" s="276"/>
      <c r="G16" s="276"/>
      <c r="H16" s="276"/>
      <c r="I16" s="276"/>
      <c r="J16" s="30"/>
      <c r="K16" s="277"/>
      <c r="L16" s="277"/>
      <c r="M16" s="277"/>
      <c r="N16" s="277"/>
      <c r="O16" s="278"/>
    </row>
    <row r="17" spans="1:15" ht="13.5" customHeight="1">
      <c r="A17" s="30" t="s">
        <v>1130</v>
      </c>
      <c r="B17" s="278">
        <v>154530</v>
      </c>
      <c r="C17" s="278">
        <v>105790</v>
      </c>
      <c r="D17" s="278">
        <v>100265</v>
      </c>
      <c r="E17" s="278">
        <v>95353</v>
      </c>
      <c r="F17" s="278">
        <v>1919</v>
      </c>
      <c r="G17" s="278">
        <v>1578</v>
      </c>
      <c r="H17" s="278">
        <v>1415</v>
      </c>
      <c r="I17" s="278">
        <v>5525</v>
      </c>
      <c r="J17" s="30" t="s">
        <v>1070</v>
      </c>
      <c r="K17" s="278">
        <v>44131</v>
      </c>
      <c r="L17" s="278">
        <v>4740</v>
      </c>
      <c r="M17" s="278">
        <v>9948</v>
      </c>
      <c r="N17" s="278">
        <v>29443</v>
      </c>
      <c r="O17" s="278">
        <v>4609</v>
      </c>
    </row>
    <row r="18" spans="1:15" ht="13.5" customHeight="1">
      <c r="A18" s="64" t="s">
        <v>210</v>
      </c>
      <c r="B18" s="278">
        <v>111546</v>
      </c>
      <c r="C18" s="278">
        <v>92156</v>
      </c>
      <c r="D18" s="278">
        <v>87261</v>
      </c>
      <c r="E18" s="278">
        <v>84175</v>
      </c>
      <c r="F18" s="278">
        <v>738</v>
      </c>
      <c r="G18" s="278">
        <v>1577</v>
      </c>
      <c r="H18" s="278">
        <v>771</v>
      </c>
      <c r="I18" s="278">
        <v>4895</v>
      </c>
      <c r="J18" s="64" t="s">
        <v>210</v>
      </c>
      <c r="K18" s="278">
        <v>15398</v>
      </c>
      <c r="L18" s="278">
        <v>1291</v>
      </c>
      <c r="M18" s="278">
        <v>9944</v>
      </c>
      <c r="N18" s="278">
        <v>4163</v>
      </c>
      <c r="O18" s="278">
        <v>3992</v>
      </c>
    </row>
    <row r="19" spans="1:15" ht="13.5" customHeight="1">
      <c r="A19" s="30" t="s">
        <v>174</v>
      </c>
      <c r="B19" s="278">
        <v>42984</v>
      </c>
      <c r="C19" s="278">
        <v>13634</v>
      </c>
      <c r="D19" s="278">
        <v>13004</v>
      </c>
      <c r="E19" s="278">
        <v>11178</v>
      </c>
      <c r="F19" s="278">
        <v>1181</v>
      </c>
      <c r="G19" s="278">
        <v>1</v>
      </c>
      <c r="H19" s="278">
        <v>644</v>
      </c>
      <c r="I19" s="278">
        <v>630</v>
      </c>
      <c r="J19" s="30" t="s">
        <v>174</v>
      </c>
      <c r="K19" s="278">
        <v>28733</v>
      </c>
      <c r="L19" s="278">
        <v>3449</v>
      </c>
      <c r="M19" s="278">
        <v>4</v>
      </c>
      <c r="N19" s="278">
        <v>25280</v>
      </c>
      <c r="O19" s="278">
        <v>617</v>
      </c>
    </row>
    <row r="20" spans="1:15" ht="6" customHeight="1">
      <c r="A20" s="30"/>
      <c r="B20" s="276"/>
      <c r="C20" s="276"/>
      <c r="D20" s="276"/>
      <c r="E20" s="276"/>
      <c r="F20" s="276"/>
      <c r="G20" s="276"/>
      <c r="H20" s="276"/>
      <c r="I20" s="276"/>
      <c r="J20" s="30"/>
      <c r="K20" s="277"/>
      <c r="L20" s="277"/>
      <c r="M20" s="277"/>
      <c r="N20" s="277"/>
      <c r="O20" s="278"/>
    </row>
    <row r="21" spans="1:15" ht="12" customHeight="1">
      <c r="A21" s="64" t="s">
        <v>192</v>
      </c>
      <c r="B21" s="276"/>
      <c r="C21" s="276"/>
      <c r="D21" s="276"/>
      <c r="E21" s="276"/>
      <c r="F21" s="276"/>
      <c r="G21" s="276"/>
      <c r="H21" s="276"/>
      <c r="I21" s="276"/>
      <c r="J21" s="64" t="s">
        <v>192</v>
      </c>
      <c r="K21" s="277"/>
      <c r="L21" s="277"/>
      <c r="M21" s="277"/>
      <c r="N21" s="277"/>
      <c r="O21" s="278"/>
    </row>
    <row r="22" spans="1:15" ht="13.5" customHeight="1">
      <c r="A22" s="30" t="s">
        <v>398</v>
      </c>
      <c r="B22" s="276">
        <v>162902</v>
      </c>
      <c r="C22" s="276">
        <v>76815</v>
      </c>
      <c r="D22" s="276">
        <v>72812</v>
      </c>
      <c r="E22" s="276">
        <v>46518</v>
      </c>
      <c r="F22" s="276">
        <v>23451</v>
      </c>
      <c r="G22" s="276">
        <v>1534</v>
      </c>
      <c r="H22" s="276">
        <v>1309</v>
      </c>
      <c r="I22" s="276">
        <v>4003</v>
      </c>
      <c r="J22" s="30" t="s">
        <v>398</v>
      </c>
      <c r="K22" s="277">
        <v>81260</v>
      </c>
      <c r="L22" s="277">
        <v>49075</v>
      </c>
      <c r="M22" s="277">
        <v>9010</v>
      </c>
      <c r="N22" s="277">
        <v>23175</v>
      </c>
      <c r="O22" s="276">
        <v>4827</v>
      </c>
    </row>
    <row r="23" spans="1:15" ht="6" customHeight="1">
      <c r="A23" s="30"/>
      <c r="B23" s="276"/>
      <c r="C23" s="276"/>
      <c r="D23" s="276"/>
      <c r="E23" s="276"/>
      <c r="F23" s="276"/>
      <c r="G23" s="276"/>
      <c r="H23" s="276"/>
      <c r="I23" s="276"/>
      <c r="J23" s="30"/>
      <c r="K23" s="277"/>
      <c r="L23" s="277"/>
      <c r="M23" s="277"/>
      <c r="N23" s="277"/>
      <c r="O23" s="278"/>
    </row>
    <row r="24" spans="1:15" ht="13.5" customHeight="1">
      <c r="A24" s="30" t="s">
        <v>1130</v>
      </c>
      <c r="B24" s="278">
        <v>164164</v>
      </c>
      <c r="C24" s="278">
        <v>80279</v>
      </c>
      <c r="D24" s="278">
        <v>77511</v>
      </c>
      <c r="E24" s="278">
        <v>49679</v>
      </c>
      <c r="F24" s="278">
        <v>24674</v>
      </c>
      <c r="G24" s="278">
        <v>1569</v>
      </c>
      <c r="H24" s="278">
        <v>1589</v>
      </c>
      <c r="I24" s="278">
        <v>2768</v>
      </c>
      <c r="J24" s="30" t="s">
        <v>1070</v>
      </c>
      <c r="K24" s="278">
        <v>80411</v>
      </c>
      <c r="L24" s="278">
        <v>41319</v>
      </c>
      <c r="M24" s="278">
        <v>9422</v>
      </c>
      <c r="N24" s="278">
        <v>29670</v>
      </c>
      <c r="O24" s="278">
        <v>3474</v>
      </c>
    </row>
    <row r="25" spans="1:15" ht="13.5" customHeight="1">
      <c r="A25" s="64" t="s">
        <v>210</v>
      </c>
      <c r="B25" s="278">
        <v>109682</v>
      </c>
      <c r="C25" s="278">
        <v>71708</v>
      </c>
      <c r="D25" s="278">
        <v>69075</v>
      </c>
      <c r="E25" s="278">
        <v>45729</v>
      </c>
      <c r="F25" s="278">
        <v>20404</v>
      </c>
      <c r="G25" s="278">
        <v>1566</v>
      </c>
      <c r="H25" s="278">
        <v>1376</v>
      </c>
      <c r="I25" s="278">
        <v>2633</v>
      </c>
      <c r="J25" s="64" t="s">
        <v>210</v>
      </c>
      <c r="K25" s="278">
        <v>34967</v>
      </c>
      <c r="L25" s="278">
        <v>22818</v>
      </c>
      <c r="M25" s="278">
        <v>9409</v>
      </c>
      <c r="N25" s="278">
        <v>2740</v>
      </c>
      <c r="O25" s="278">
        <v>3007</v>
      </c>
    </row>
    <row r="26" spans="1:15" ht="13.5" customHeight="1">
      <c r="A26" s="30" t="s">
        <v>174</v>
      </c>
      <c r="B26" s="278">
        <v>54482</v>
      </c>
      <c r="C26" s="278">
        <v>8571</v>
      </c>
      <c r="D26" s="278">
        <v>8436</v>
      </c>
      <c r="E26" s="278">
        <v>3950</v>
      </c>
      <c r="F26" s="278">
        <v>4270</v>
      </c>
      <c r="G26" s="278">
        <v>3</v>
      </c>
      <c r="H26" s="278">
        <v>213</v>
      </c>
      <c r="I26" s="278">
        <v>135</v>
      </c>
      <c r="J26" s="30" t="s">
        <v>174</v>
      </c>
      <c r="K26" s="278">
        <v>45444</v>
      </c>
      <c r="L26" s="278">
        <v>18501</v>
      </c>
      <c r="M26" s="278">
        <v>13</v>
      </c>
      <c r="N26" s="278">
        <v>26930</v>
      </c>
      <c r="O26" s="278">
        <v>467</v>
      </c>
    </row>
    <row r="27" spans="1:17" s="28" customFormat="1" ht="6" customHeight="1">
      <c r="A27" s="27"/>
      <c r="B27" s="49"/>
      <c r="C27" s="49"/>
      <c r="D27" s="49"/>
      <c r="E27" s="49"/>
      <c r="F27" s="49"/>
      <c r="G27" s="49"/>
      <c r="H27" s="49"/>
      <c r="I27" s="49"/>
      <c r="J27" s="27"/>
      <c r="K27" s="49"/>
      <c r="L27" s="49"/>
      <c r="M27" s="49"/>
      <c r="N27" s="49"/>
      <c r="O27" s="15"/>
      <c r="P27" s="15"/>
      <c r="Q27" s="15"/>
    </row>
    <row r="28" spans="1:15" ht="16.5" customHeight="1">
      <c r="A28" s="65"/>
      <c r="J28" s="65"/>
      <c r="O28" s="36"/>
    </row>
  </sheetData>
  <sheetProtection/>
  <mergeCells count="7">
    <mergeCell ref="O3:O5"/>
    <mergeCell ref="C4:C5"/>
    <mergeCell ref="I4:I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9"/>
  <sheetViews>
    <sheetView zoomScale="85" zoomScaleNormal="85" zoomScaleSheetLayoutView="40" zoomScalePageLayoutView="0" workbookViewId="0" topLeftCell="A1">
      <selection activeCell="K4" sqref="K4"/>
    </sheetView>
  </sheetViews>
  <sheetFormatPr defaultColWidth="9.00390625" defaultRowHeight="16.5" customHeight="1"/>
  <cols>
    <col min="1" max="1" width="11.625" style="3" customWidth="1"/>
    <col min="2" max="2" width="10.375" style="3" customWidth="1"/>
    <col min="3" max="8" width="10.125" style="3" customWidth="1"/>
    <col min="9" max="9" width="11.625" style="3" customWidth="1"/>
    <col min="10" max="10" width="10.125" style="3" customWidth="1"/>
    <col min="11" max="11" width="10.00390625" style="3" customWidth="1"/>
    <col min="12" max="12" width="10.375" style="3" customWidth="1"/>
    <col min="13" max="16" width="9.625" style="3" customWidth="1"/>
    <col min="17" max="17" width="11.625" style="3" customWidth="1"/>
    <col min="18" max="23" width="8.625" style="3" customWidth="1"/>
    <col min="24" max="16384" width="9.00390625" style="3" customWidth="1"/>
  </cols>
  <sheetData>
    <row r="1" spans="1:17" ht="16.5" customHeight="1">
      <c r="A1" s="2" t="s">
        <v>382</v>
      </c>
      <c r="H1" s="11" t="s">
        <v>403</v>
      </c>
      <c r="I1" s="2"/>
      <c r="Q1" s="2"/>
    </row>
    <row r="2" spans="1:25" ht="3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60"/>
      <c r="Y2" s="160"/>
    </row>
    <row r="3" spans="1:26" ht="48.75" customHeight="1">
      <c r="A3" s="56" t="s">
        <v>195</v>
      </c>
      <c r="B3" s="96" t="s">
        <v>418</v>
      </c>
      <c r="C3" s="96" t="s">
        <v>384</v>
      </c>
      <c r="D3" s="96" t="s">
        <v>385</v>
      </c>
      <c r="E3" s="96" t="s">
        <v>386</v>
      </c>
      <c r="F3" s="224" t="s">
        <v>485</v>
      </c>
      <c r="G3" s="57" t="s">
        <v>196</v>
      </c>
      <c r="H3" s="57" t="s">
        <v>197</v>
      </c>
      <c r="I3" s="56" t="s">
        <v>195</v>
      </c>
      <c r="J3" s="9" t="s">
        <v>483</v>
      </c>
      <c r="K3" s="9" t="s">
        <v>1146</v>
      </c>
      <c r="L3" s="25" t="s">
        <v>411</v>
      </c>
      <c r="M3" s="9" t="s">
        <v>487</v>
      </c>
      <c r="N3" s="58" t="s">
        <v>314</v>
      </c>
      <c r="O3" s="352" t="s">
        <v>1099</v>
      </c>
      <c r="P3" s="158" t="s">
        <v>412</v>
      </c>
      <c r="Q3" s="56" t="s">
        <v>195</v>
      </c>
      <c r="R3" s="9" t="s">
        <v>413</v>
      </c>
      <c r="S3" s="94" t="s">
        <v>414</v>
      </c>
      <c r="T3" s="9" t="s">
        <v>1145</v>
      </c>
      <c r="U3" s="9" t="s">
        <v>415</v>
      </c>
      <c r="V3" s="8" t="s">
        <v>416</v>
      </c>
      <c r="W3" s="159" t="s">
        <v>417</v>
      </c>
      <c r="X3" s="159" t="s">
        <v>488</v>
      </c>
      <c r="Y3" s="8" t="s">
        <v>419</v>
      </c>
      <c r="Z3" s="28"/>
    </row>
    <row r="4" spans="1:17" ht="9" customHeight="1">
      <c r="A4" s="10"/>
      <c r="I4" s="10"/>
      <c r="Q4" s="10"/>
    </row>
    <row r="5" spans="1:17" ht="15" customHeight="1">
      <c r="A5" s="64" t="s">
        <v>358</v>
      </c>
      <c r="I5" s="64" t="s">
        <v>358</v>
      </c>
      <c r="Q5" s="64" t="s">
        <v>358</v>
      </c>
    </row>
    <row r="6" spans="1:25" ht="15" customHeight="1">
      <c r="A6" s="30" t="s">
        <v>398</v>
      </c>
      <c r="B6" s="225">
        <v>172453</v>
      </c>
      <c r="C6" s="225">
        <v>5260</v>
      </c>
      <c r="D6" s="225">
        <v>105</v>
      </c>
      <c r="E6" s="225">
        <v>21</v>
      </c>
      <c r="F6" s="225">
        <v>36</v>
      </c>
      <c r="G6" s="225">
        <v>13182</v>
      </c>
      <c r="H6" s="225">
        <v>33528</v>
      </c>
      <c r="I6" s="30" t="s">
        <v>398</v>
      </c>
      <c r="J6" s="225">
        <v>756</v>
      </c>
      <c r="K6" s="225">
        <v>3300</v>
      </c>
      <c r="L6" s="225">
        <v>8506</v>
      </c>
      <c r="M6" s="225">
        <v>31257</v>
      </c>
      <c r="N6" s="225">
        <v>4807</v>
      </c>
      <c r="O6" s="225">
        <v>2640</v>
      </c>
      <c r="P6" s="225">
        <v>5419</v>
      </c>
      <c r="Q6" s="30" t="s">
        <v>398</v>
      </c>
      <c r="R6" s="225">
        <v>9489</v>
      </c>
      <c r="S6" s="225">
        <v>7071</v>
      </c>
      <c r="T6" s="225">
        <v>8257</v>
      </c>
      <c r="U6" s="225">
        <v>18159</v>
      </c>
      <c r="V6" s="225">
        <v>879</v>
      </c>
      <c r="W6" s="225">
        <v>8523</v>
      </c>
      <c r="X6" s="225">
        <v>5472</v>
      </c>
      <c r="Y6" s="225">
        <v>5786</v>
      </c>
    </row>
    <row r="7" spans="1:25" ht="15" customHeight="1">
      <c r="A7" s="30" t="s">
        <v>1070</v>
      </c>
      <c r="B7" s="225">
        <v>177776</v>
      </c>
      <c r="C7" s="225">
        <v>4890</v>
      </c>
      <c r="D7" s="225">
        <v>119</v>
      </c>
      <c r="E7" s="225">
        <v>16</v>
      </c>
      <c r="F7" s="225">
        <v>36</v>
      </c>
      <c r="G7" s="225">
        <v>13395</v>
      </c>
      <c r="H7" s="225">
        <v>34458</v>
      </c>
      <c r="I7" s="30" t="s">
        <v>1070</v>
      </c>
      <c r="J7" s="225">
        <v>788</v>
      </c>
      <c r="K7" s="225">
        <v>3445</v>
      </c>
      <c r="L7" s="225">
        <v>8313</v>
      </c>
      <c r="M7" s="225">
        <v>29508</v>
      </c>
      <c r="N7" s="225">
        <v>4764</v>
      </c>
      <c r="O7" s="225">
        <v>3076</v>
      </c>
      <c r="P7" s="225">
        <v>5706</v>
      </c>
      <c r="Q7" s="30" t="s">
        <v>1070</v>
      </c>
      <c r="R7" s="225">
        <v>9409</v>
      </c>
      <c r="S7" s="225">
        <v>6968</v>
      </c>
      <c r="T7" s="225">
        <v>8854</v>
      </c>
      <c r="U7" s="225">
        <v>22334</v>
      </c>
      <c r="V7" s="225">
        <v>1125</v>
      </c>
      <c r="W7" s="225">
        <v>9204</v>
      </c>
      <c r="X7" s="225">
        <v>5665</v>
      </c>
      <c r="Y7" s="225">
        <v>5703</v>
      </c>
    </row>
    <row r="8" spans="1:25" ht="15" customHeight="1">
      <c r="A8" s="64" t="s">
        <v>1071</v>
      </c>
      <c r="B8" s="192">
        <v>2254</v>
      </c>
      <c r="C8" s="192">
        <v>22</v>
      </c>
      <c r="D8" s="193" t="s">
        <v>271</v>
      </c>
      <c r="E8" s="192" t="s">
        <v>41</v>
      </c>
      <c r="F8" s="192" t="s">
        <v>41</v>
      </c>
      <c r="G8" s="192">
        <v>139</v>
      </c>
      <c r="H8" s="192">
        <v>332</v>
      </c>
      <c r="I8" s="64" t="s">
        <v>1071</v>
      </c>
      <c r="J8" s="192">
        <v>6</v>
      </c>
      <c r="K8" s="192">
        <v>8</v>
      </c>
      <c r="L8" s="192">
        <v>44</v>
      </c>
      <c r="M8" s="192">
        <v>514</v>
      </c>
      <c r="N8" s="192">
        <v>8</v>
      </c>
      <c r="O8" s="192">
        <v>15</v>
      </c>
      <c r="P8" s="192">
        <v>9</v>
      </c>
      <c r="Q8" s="64" t="s">
        <v>1071</v>
      </c>
      <c r="R8" s="192">
        <v>662</v>
      </c>
      <c r="S8" s="192">
        <v>114</v>
      </c>
      <c r="T8" s="192">
        <v>66</v>
      </c>
      <c r="U8" s="192">
        <v>80</v>
      </c>
      <c r="V8" s="192">
        <v>5</v>
      </c>
      <c r="W8" s="192">
        <v>47</v>
      </c>
      <c r="X8" s="192">
        <v>34</v>
      </c>
      <c r="Y8" s="192">
        <v>149</v>
      </c>
    </row>
    <row r="9" spans="1:25" ht="15" customHeight="1">
      <c r="A9" s="30" t="s">
        <v>1072</v>
      </c>
      <c r="B9" s="192">
        <v>10138</v>
      </c>
      <c r="C9" s="192">
        <v>58</v>
      </c>
      <c r="D9" s="192">
        <v>4</v>
      </c>
      <c r="E9" s="192" t="s">
        <v>41</v>
      </c>
      <c r="F9" s="192" t="s">
        <v>41</v>
      </c>
      <c r="G9" s="192">
        <v>561</v>
      </c>
      <c r="H9" s="192">
        <v>1684</v>
      </c>
      <c r="I9" s="30" t="s">
        <v>1072</v>
      </c>
      <c r="J9" s="192">
        <v>19</v>
      </c>
      <c r="K9" s="192">
        <v>136</v>
      </c>
      <c r="L9" s="192">
        <v>263</v>
      </c>
      <c r="M9" s="192">
        <v>2007</v>
      </c>
      <c r="N9" s="192">
        <v>224</v>
      </c>
      <c r="O9" s="192">
        <v>119</v>
      </c>
      <c r="P9" s="192">
        <v>182</v>
      </c>
      <c r="Q9" s="30" t="s">
        <v>1072</v>
      </c>
      <c r="R9" s="192">
        <v>1082</v>
      </c>
      <c r="S9" s="192">
        <v>544</v>
      </c>
      <c r="T9" s="192">
        <v>490</v>
      </c>
      <c r="U9" s="192">
        <v>1460</v>
      </c>
      <c r="V9" s="192">
        <v>57</v>
      </c>
      <c r="W9" s="192">
        <v>344</v>
      </c>
      <c r="X9" s="192">
        <v>340</v>
      </c>
      <c r="Y9" s="192">
        <v>564</v>
      </c>
    </row>
    <row r="10" spans="1:25" ht="15" customHeight="1">
      <c r="A10" s="30" t="s">
        <v>1073</v>
      </c>
      <c r="B10" s="192">
        <v>13781</v>
      </c>
      <c r="C10" s="192">
        <v>101</v>
      </c>
      <c r="D10" s="192">
        <v>5</v>
      </c>
      <c r="E10" s="192" t="s">
        <v>41</v>
      </c>
      <c r="F10" s="192" t="s">
        <v>41</v>
      </c>
      <c r="G10" s="192">
        <v>759</v>
      </c>
      <c r="H10" s="192">
        <v>2613</v>
      </c>
      <c r="I10" s="30" t="s">
        <v>1073</v>
      </c>
      <c r="J10" s="192">
        <v>52</v>
      </c>
      <c r="K10" s="192">
        <v>264</v>
      </c>
      <c r="L10" s="192">
        <v>476</v>
      </c>
      <c r="M10" s="192">
        <v>2327</v>
      </c>
      <c r="N10" s="192">
        <v>475</v>
      </c>
      <c r="O10" s="192">
        <v>146</v>
      </c>
      <c r="P10" s="192">
        <v>374</v>
      </c>
      <c r="Q10" s="30" t="s">
        <v>1073</v>
      </c>
      <c r="R10" s="192">
        <v>597</v>
      </c>
      <c r="S10" s="192">
        <v>578</v>
      </c>
      <c r="T10" s="192">
        <v>731</v>
      </c>
      <c r="U10" s="192">
        <v>2453</v>
      </c>
      <c r="V10" s="192">
        <v>110</v>
      </c>
      <c r="W10" s="192">
        <v>485</v>
      </c>
      <c r="X10" s="192">
        <v>667</v>
      </c>
      <c r="Y10" s="192">
        <v>568</v>
      </c>
    </row>
    <row r="11" spans="1:25" ht="15" customHeight="1">
      <c r="A11" s="30" t="s">
        <v>1074</v>
      </c>
      <c r="B11" s="192">
        <v>15762</v>
      </c>
      <c r="C11" s="192">
        <v>145</v>
      </c>
      <c r="D11" s="192">
        <v>7</v>
      </c>
      <c r="E11" s="192" t="s">
        <v>41</v>
      </c>
      <c r="F11" s="192">
        <v>2</v>
      </c>
      <c r="G11" s="192">
        <v>1088</v>
      </c>
      <c r="H11" s="192">
        <v>3195</v>
      </c>
      <c r="I11" s="30" t="s">
        <v>1074</v>
      </c>
      <c r="J11" s="192">
        <v>67</v>
      </c>
      <c r="K11" s="192">
        <v>336</v>
      </c>
      <c r="L11" s="192">
        <v>681</v>
      </c>
      <c r="M11" s="192">
        <v>2540</v>
      </c>
      <c r="N11" s="192">
        <v>432</v>
      </c>
      <c r="O11" s="192">
        <v>221</v>
      </c>
      <c r="P11" s="192">
        <v>524</v>
      </c>
      <c r="Q11" s="30" t="s">
        <v>1074</v>
      </c>
      <c r="R11" s="192">
        <v>707</v>
      </c>
      <c r="S11" s="192">
        <v>689</v>
      </c>
      <c r="T11" s="192">
        <v>737</v>
      </c>
      <c r="U11" s="192">
        <v>2503</v>
      </c>
      <c r="V11" s="192">
        <v>106</v>
      </c>
      <c r="W11" s="192">
        <v>671</v>
      </c>
      <c r="X11" s="192">
        <v>601</v>
      </c>
      <c r="Y11" s="192">
        <v>510</v>
      </c>
    </row>
    <row r="12" spans="1:25" ht="15" customHeight="1">
      <c r="A12" s="30" t="s">
        <v>1075</v>
      </c>
      <c r="B12" s="192">
        <v>19605</v>
      </c>
      <c r="C12" s="192">
        <v>198</v>
      </c>
      <c r="D12" s="192">
        <v>21</v>
      </c>
      <c r="E12" s="192" t="s">
        <v>41</v>
      </c>
      <c r="F12" s="192">
        <v>3</v>
      </c>
      <c r="G12" s="192">
        <v>1498</v>
      </c>
      <c r="H12" s="192">
        <v>4242</v>
      </c>
      <c r="I12" s="30" t="s">
        <v>1075</v>
      </c>
      <c r="J12" s="192">
        <v>85</v>
      </c>
      <c r="K12" s="192">
        <v>508</v>
      </c>
      <c r="L12" s="192">
        <v>887</v>
      </c>
      <c r="M12" s="192">
        <v>3154</v>
      </c>
      <c r="N12" s="192">
        <v>447</v>
      </c>
      <c r="O12" s="192">
        <v>284</v>
      </c>
      <c r="P12" s="192">
        <v>678</v>
      </c>
      <c r="Q12" s="30" t="s">
        <v>1075</v>
      </c>
      <c r="R12" s="192">
        <v>921</v>
      </c>
      <c r="S12" s="192">
        <v>697</v>
      </c>
      <c r="T12" s="192">
        <v>946</v>
      </c>
      <c r="U12" s="192">
        <v>2806</v>
      </c>
      <c r="V12" s="192">
        <v>109</v>
      </c>
      <c r="W12" s="192">
        <v>877</v>
      </c>
      <c r="X12" s="192">
        <v>682</v>
      </c>
      <c r="Y12" s="192">
        <v>562</v>
      </c>
    </row>
    <row r="13" spans="1:25" ht="15" customHeight="1">
      <c r="A13" s="30" t="s">
        <v>1076</v>
      </c>
      <c r="B13" s="192">
        <v>24013</v>
      </c>
      <c r="C13" s="192">
        <v>222</v>
      </c>
      <c r="D13" s="192">
        <v>16</v>
      </c>
      <c r="E13" s="192" t="s">
        <v>41</v>
      </c>
      <c r="F13" s="192">
        <v>3</v>
      </c>
      <c r="G13" s="192">
        <v>2056</v>
      </c>
      <c r="H13" s="192">
        <v>5313</v>
      </c>
      <c r="I13" s="30" t="s">
        <v>1076</v>
      </c>
      <c r="J13" s="192">
        <v>183</v>
      </c>
      <c r="K13" s="192">
        <v>539</v>
      </c>
      <c r="L13" s="192">
        <v>1156</v>
      </c>
      <c r="M13" s="192">
        <v>4021</v>
      </c>
      <c r="N13" s="192">
        <v>688</v>
      </c>
      <c r="O13" s="192">
        <v>329</v>
      </c>
      <c r="P13" s="192">
        <v>852</v>
      </c>
      <c r="Q13" s="30" t="s">
        <v>1076</v>
      </c>
      <c r="R13" s="192">
        <v>1177</v>
      </c>
      <c r="S13" s="192">
        <v>703</v>
      </c>
      <c r="T13" s="192">
        <v>1136</v>
      </c>
      <c r="U13" s="192">
        <v>2880</v>
      </c>
      <c r="V13" s="192">
        <v>164</v>
      </c>
      <c r="W13" s="192">
        <v>1068</v>
      </c>
      <c r="X13" s="192">
        <v>892</v>
      </c>
      <c r="Y13" s="192">
        <v>615</v>
      </c>
    </row>
    <row r="14" spans="1:25" ht="15" customHeight="1">
      <c r="A14" s="30" t="s">
        <v>1077</v>
      </c>
      <c r="B14" s="192">
        <v>21125</v>
      </c>
      <c r="C14" s="192">
        <v>199</v>
      </c>
      <c r="D14" s="192">
        <v>17</v>
      </c>
      <c r="E14" s="192">
        <v>2</v>
      </c>
      <c r="F14" s="192">
        <v>1</v>
      </c>
      <c r="G14" s="192">
        <v>1710</v>
      </c>
      <c r="H14" s="192">
        <v>4790</v>
      </c>
      <c r="I14" s="30" t="s">
        <v>1077</v>
      </c>
      <c r="J14" s="192">
        <v>139</v>
      </c>
      <c r="K14" s="192">
        <v>547</v>
      </c>
      <c r="L14" s="192">
        <v>1118</v>
      </c>
      <c r="M14" s="192">
        <v>3460</v>
      </c>
      <c r="N14" s="192">
        <v>684</v>
      </c>
      <c r="O14" s="192">
        <v>270</v>
      </c>
      <c r="P14" s="192">
        <v>675</v>
      </c>
      <c r="Q14" s="30" t="s">
        <v>1077</v>
      </c>
      <c r="R14" s="192">
        <v>855</v>
      </c>
      <c r="S14" s="192">
        <v>595</v>
      </c>
      <c r="T14" s="192">
        <v>1201</v>
      </c>
      <c r="U14" s="192">
        <v>2501</v>
      </c>
      <c r="V14" s="192">
        <v>132</v>
      </c>
      <c r="W14" s="192">
        <v>958</v>
      </c>
      <c r="X14" s="192">
        <v>758</v>
      </c>
      <c r="Y14" s="192">
        <v>513</v>
      </c>
    </row>
    <row r="15" spans="1:25" ht="15" customHeight="1">
      <c r="A15" s="30" t="s">
        <v>1078</v>
      </c>
      <c r="B15" s="192">
        <v>18389</v>
      </c>
      <c r="C15" s="192">
        <v>208</v>
      </c>
      <c r="D15" s="192">
        <v>14</v>
      </c>
      <c r="E15" s="192">
        <v>2</v>
      </c>
      <c r="F15" s="192">
        <v>2</v>
      </c>
      <c r="G15" s="192">
        <v>1170</v>
      </c>
      <c r="H15" s="192">
        <v>3909</v>
      </c>
      <c r="I15" s="30" t="s">
        <v>1078</v>
      </c>
      <c r="J15" s="192">
        <v>98</v>
      </c>
      <c r="K15" s="192">
        <v>475</v>
      </c>
      <c r="L15" s="192">
        <v>1050</v>
      </c>
      <c r="M15" s="192">
        <v>2986</v>
      </c>
      <c r="N15" s="192">
        <v>641</v>
      </c>
      <c r="O15" s="192">
        <v>255</v>
      </c>
      <c r="P15" s="192">
        <v>627</v>
      </c>
      <c r="Q15" s="30" t="s">
        <v>1078</v>
      </c>
      <c r="R15" s="192">
        <v>667</v>
      </c>
      <c r="S15" s="192">
        <v>612</v>
      </c>
      <c r="T15" s="192">
        <v>1291</v>
      </c>
      <c r="U15" s="192">
        <v>2255</v>
      </c>
      <c r="V15" s="192">
        <v>157</v>
      </c>
      <c r="W15" s="192">
        <v>872</v>
      </c>
      <c r="X15" s="192">
        <v>696</v>
      </c>
      <c r="Y15" s="192">
        <v>402</v>
      </c>
    </row>
    <row r="16" spans="1:25" ht="15" customHeight="1">
      <c r="A16" s="30" t="s">
        <v>1079</v>
      </c>
      <c r="B16" s="192">
        <v>16338</v>
      </c>
      <c r="C16" s="192">
        <v>331</v>
      </c>
      <c r="D16" s="192">
        <v>6</v>
      </c>
      <c r="E16" s="192" t="s">
        <v>41</v>
      </c>
      <c r="F16" s="192">
        <v>2</v>
      </c>
      <c r="G16" s="192">
        <v>1148</v>
      </c>
      <c r="H16" s="192">
        <v>3058</v>
      </c>
      <c r="I16" s="30" t="s">
        <v>1079</v>
      </c>
      <c r="J16" s="192">
        <v>78</v>
      </c>
      <c r="K16" s="192">
        <v>322</v>
      </c>
      <c r="L16" s="192">
        <v>1076</v>
      </c>
      <c r="M16" s="192">
        <v>2671</v>
      </c>
      <c r="N16" s="192">
        <v>580</v>
      </c>
      <c r="O16" s="192">
        <v>253</v>
      </c>
      <c r="P16" s="192">
        <v>543</v>
      </c>
      <c r="Q16" s="30" t="s">
        <v>1079</v>
      </c>
      <c r="R16" s="192">
        <v>653</v>
      </c>
      <c r="S16" s="192">
        <v>506</v>
      </c>
      <c r="T16" s="192">
        <v>1114</v>
      </c>
      <c r="U16" s="192">
        <v>2012</v>
      </c>
      <c r="V16" s="192">
        <v>167</v>
      </c>
      <c r="W16" s="192">
        <v>890</v>
      </c>
      <c r="X16" s="192">
        <v>578</v>
      </c>
      <c r="Y16" s="192">
        <v>350</v>
      </c>
    </row>
    <row r="17" spans="1:25" ht="15" customHeight="1">
      <c r="A17" s="30" t="s">
        <v>1080</v>
      </c>
      <c r="B17" s="192">
        <v>14931</v>
      </c>
      <c r="C17" s="192">
        <v>637</v>
      </c>
      <c r="D17" s="192">
        <v>10</v>
      </c>
      <c r="E17" s="192">
        <v>1</v>
      </c>
      <c r="F17" s="192">
        <v>10</v>
      </c>
      <c r="G17" s="192">
        <v>1421</v>
      </c>
      <c r="H17" s="192">
        <v>2519</v>
      </c>
      <c r="I17" s="30" t="s">
        <v>1080</v>
      </c>
      <c r="J17" s="192">
        <v>43</v>
      </c>
      <c r="K17" s="192">
        <v>226</v>
      </c>
      <c r="L17" s="194">
        <v>787</v>
      </c>
      <c r="M17" s="194">
        <v>2444</v>
      </c>
      <c r="N17" s="194">
        <v>349</v>
      </c>
      <c r="O17" s="194">
        <v>332</v>
      </c>
      <c r="P17" s="194">
        <v>534</v>
      </c>
      <c r="Q17" s="30" t="s">
        <v>1080</v>
      </c>
      <c r="R17" s="194">
        <v>804</v>
      </c>
      <c r="S17" s="194">
        <v>617</v>
      </c>
      <c r="T17" s="194">
        <v>602</v>
      </c>
      <c r="U17" s="194">
        <v>1694</v>
      </c>
      <c r="V17" s="194">
        <v>90</v>
      </c>
      <c r="W17" s="194">
        <v>1169</v>
      </c>
      <c r="X17" s="194">
        <v>314</v>
      </c>
      <c r="Y17" s="194">
        <v>328</v>
      </c>
    </row>
    <row r="18" spans="1:25" s="162" customFormat="1" ht="15" customHeight="1">
      <c r="A18" s="161" t="s">
        <v>1081</v>
      </c>
      <c r="B18" s="194">
        <v>21440</v>
      </c>
      <c r="C18" s="171">
        <v>2769</v>
      </c>
      <c r="D18" s="171">
        <v>19</v>
      </c>
      <c r="E18" s="194">
        <v>11</v>
      </c>
      <c r="F18" s="194">
        <v>13</v>
      </c>
      <c r="G18" s="194">
        <v>1845</v>
      </c>
      <c r="H18" s="194">
        <v>2803</v>
      </c>
      <c r="I18" s="161" t="s">
        <v>1081</v>
      </c>
      <c r="J18" s="194">
        <v>18</v>
      </c>
      <c r="K18" s="194">
        <v>84</v>
      </c>
      <c r="L18" s="194">
        <v>775</v>
      </c>
      <c r="M18" s="194">
        <v>3384</v>
      </c>
      <c r="N18" s="194">
        <v>236</v>
      </c>
      <c r="O18" s="194">
        <v>852</v>
      </c>
      <c r="P18" s="194">
        <v>708</v>
      </c>
      <c r="Q18" s="161" t="s">
        <v>1081</v>
      </c>
      <c r="R18" s="194">
        <v>1284</v>
      </c>
      <c r="S18" s="194">
        <v>1313</v>
      </c>
      <c r="T18" s="194">
        <v>540</v>
      </c>
      <c r="U18" s="194">
        <v>1690</v>
      </c>
      <c r="V18" s="194">
        <v>28</v>
      </c>
      <c r="W18" s="194">
        <v>1823</v>
      </c>
      <c r="X18" s="194">
        <v>103</v>
      </c>
      <c r="Y18" s="194">
        <v>1142</v>
      </c>
    </row>
    <row r="19" spans="1:25" ht="21.75" customHeight="1">
      <c r="A19" s="30"/>
      <c r="B19" s="172"/>
      <c r="C19" s="172"/>
      <c r="D19" s="172"/>
      <c r="E19" s="172"/>
      <c r="F19" s="172"/>
      <c r="G19" s="172"/>
      <c r="H19" s="172"/>
      <c r="I19" s="30"/>
      <c r="J19" s="172"/>
      <c r="K19" s="172"/>
      <c r="L19" s="172"/>
      <c r="M19" s="172"/>
      <c r="N19" s="172"/>
      <c r="O19" s="172"/>
      <c r="P19" s="172"/>
      <c r="Q19" s="30"/>
      <c r="R19" s="172"/>
      <c r="S19" s="172"/>
      <c r="T19" s="172"/>
      <c r="U19" s="172"/>
      <c r="V19" s="172"/>
      <c r="W19" s="172"/>
      <c r="X19" s="225"/>
      <c r="Y19" s="225"/>
    </row>
    <row r="20" spans="1:25" ht="15" customHeight="1">
      <c r="A20" s="64" t="s">
        <v>191</v>
      </c>
      <c r="B20" s="172"/>
      <c r="C20" s="172"/>
      <c r="D20" s="172"/>
      <c r="E20" s="172"/>
      <c r="F20" s="172"/>
      <c r="G20" s="172"/>
      <c r="H20" s="172"/>
      <c r="I20" s="64" t="s">
        <v>191</v>
      </c>
      <c r="J20" s="172"/>
      <c r="K20" s="172"/>
      <c r="L20" s="172"/>
      <c r="M20" s="172"/>
      <c r="N20" s="172"/>
      <c r="O20" s="172"/>
      <c r="P20" s="172"/>
      <c r="Q20" s="64" t="s">
        <v>191</v>
      </c>
      <c r="R20" s="172"/>
      <c r="S20" s="172"/>
      <c r="T20" s="172"/>
      <c r="U20" s="172"/>
      <c r="V20" s="172"/>
      <c r="W20" s="172"/>
      <c r="X20" s="225"/>
      <c r="Y20" s="225"/>
    </row>
    <row r="21" spans="1:26" ht="15" customHeight="1">
      <c r="A21" s="30" t="s">
        <v>398</v>
      </c>
      <c r="B21" s="225">
        <v>99641</v>
      </c>
      <c r="C21" s="225">
        <v>3278</v>
      </c>
      <c r="D21" s="225">
        <v>88</v>
      </c>
      <c r="E21" s="225">
        <v>11</v>
      </c>
      <c r="F21" s="225">
        <v>27</v>
      </c>
      <c r="G21" s="225">
        <v>10948</v>
      </c>
      <c r="H21" s="225">
        <v>23391</v>
      </c>
      <c r="I21" s="30" t="s">
        <v>398</v>
      </c>
      <c r="J21" s="225">
        <v>636</v>
      </c>
      <c r="K21" s="225">
        <v>2295</v>
      </c>
      <c r="L21" s="225">
        <v>7028</v>
      </c>
      <c r="M21" s="225">
        <v>15910</v>
      </c>
      <c r="N21" s="225">
        <v>2495</v>
      </c>
      <c r="O21" s="225">
        <v>1632</v>
      </c>
      <c r="P21" s="225">
        <v>3669</v>
      </c>
      <c r="Q21" s="30" t="s">
        <v>398</v>
      </c>
      <c r="R21" s="225">
        <v>3545</v>
      </c>
      <c r="S21" s="225">
        <v>3021</v>
      </c>
      <c r="T21" s="225">
        <v>3540</v>
      </c>
      <c r="U21" s="225">
        <v>4553</v>
      </c>
      <c r="V21" s="225">
        <v>467</v>
      </c>
      <c r="W21" s="225">
        <v>5480</v>
      </c>
      <c r="X21" s="225">
        <v>4072</v>
      </c>
      <c r="Y21" s="225">
        <v>3555</v>
      </c>
      <c r="Z21" s="3" t="s">
        <v>420</v>
      </c>
    </row>
    <row r="22" spans="1:26" ht="15" customHeight="1">
      <c r="A22" s="30" t="s">
        <v>1070</v>
      </c>
      <c r="B22" s="225">
        <v>100265</v>
      </c>
      <c r="C22" s="225">
        <v>3067</v>
      </c>
      <c r="D22" s="225">
        <v>99</v>
      </c>
      <c r="E22" s="225">
        <v>9</v>
      </c>
      <c r="F22" s="225">
        <v>29</v>
      </c>
      <c r="G22" s="225">
        <v>11055</v>
      </c>
      <c r="H22" s="225">
        <v>24188</v>
      </c>
      <c r="I22" s="30" t="s">
        <v>1070</v>
      </c>
      <c r="J22" s="225">
        <v>650</v>
      </c>
      <c r="K22" s="225">
        <v>2403</v>
      </c>
      <c r="L22" s="225">
        <v>6770</v>
      </c>
      <c r="M22" s="225">
        <v>14480</v>
      </c>
      <c r="N22" s="225">
        <v>2415</v>
      </c>
      <c r="O22" s="225">
        <v>1766</v>
      </c>
      <c r="P22" s="225">
        <v>3772</v>
      </c>
      <c r="Q22" s="30" t="s">
        <v>1070</v>
      </c>
      <c r="R22" s="225">
        <v>3460</v>
      </c>
      <c r="S22" s="225">
        <v>2928</v>
      </c>
      <c r="T22" s="225">
        <v>3646</v>
      </c>
      <c r="U22" s="225">
        <v>5801</v>
      </c>
      <c r="V22" s="225">
        <v>656</v>
      </c>
      <c r="W22" s="225">
        <v>5695</v>
      </c>
      <c r="X22" s="225">
        <v>4157</v>
      </c>
      <c r="Y22" s="225">
        <v>3219</v>
      </c>
      <c r="Z22" s="3" t="s">
        <v>420</v>
      </c>
    </row>
    <row r="23" spans="1:25" ht="15" customHeight="1">
      <c r="A23" s="64" t="s">
        <v>1071</v>
      </c>
      <c r="B23" s="192">
        <v>1151</v>
      </c>
      <c r="C23" s="192">
        <v>16</v>
      </c>
      <c r="D23" s="192" t="s">
        <v>271</v>
      </c>
      <c r="E23" s="192" t="s">
        <v>41</v>
      </c>
      <c r="F23" s="192" t="s">
        <v>41</v>
      </c>
      <c r="G23" s="192">
        <v>132</v>
      </c>
      <c r="H23" s="192">
        <v>220</v>
      </c>
      <c r="I23" s="64" t="s">
        <v>1071</v>
      </c>
      <c r="J23" s="192">
        <v>3</v>
      </c>
      <c r="K23" s="192">
        <v>3</v>
      </c>
      <c r="L23" s="192">
        <v>30</v>
      </c>
      <c r="M23" s="192">
        <v>232</v>
      </c>
      <c r="N23" s="192">
        <v>2</v>
      </c>
      <c r="O23" s="192">
        <v>9</v>
      </c>
      <c r="P23" s="192">
        <v>3</v>
      </c>
      <c r="Q23" s="64" t="s">
        <v>1071</v>
      </c>
      <c r="R23" s="192">
        <v>276</v>
      </c>
      <c r="S23" s="192">
        <v>47</v>
      </c>
      <c r="T23" s="192">
        <v>34</v>
      </c>
      <c r="U23" s="192">
        <v>20</v>
      </c>
      <c r="V23" s="192">
        <v>1</v>
      </c>
      <c r="W23" s="192">
        <v>29</v>
      </c>
      <c r="X23" s="192">
        <v>29</v>
      </c>
      <c r="Y23" s="192">
        <v>65</v>
      </c>
    </row>
    <row r="24" spans="1:25" ht="15" customHeight="1">
      <c r="A24" s="30" t="s">
        <v>1072</v>
      </c>
      <c r="B24" s="192">
        <v>5071</v>
      </c>
      <c r="C24" s="192">
        <v>41</v>
      </c>
      <c r="D24" s="192">
        <v>4</v>
      </c>
      <c r="E24" s="192" t="s">
        <v>41</v>
      </c>
      <c r="F24" s="192" t="s">
        <v>41</v>
      </c>
      <c r="G24" s="192">
        <v>480</v>
      </c>
      <c r="H24" s="192">
        <v>1153</v>
      </c>
      <c r="I24" s="30" t="s">
        <v>1072</v>
      </c>
      <c r="J24" s="192">
        <v>15</v>
      </c>
      <c r="K24" s="192">
        <v>77</v>
      </c>
      <c r="L24" s="192">
        <v>175</v>
      </c>
      <c r="M24" s="192">
        <v>937</v>
      </c>
      <c r="N24" s="192">
        <v>90</v>
      </c>
      <c r="O24" s="192">
        <v>47</v>
      </c>
      <c r="P24" s="192">
        <v>72</v>
      </c>
      <c r="Q24" s="30" t="s">
        <v>1072</v>
      </c>
      <c r="R24" s="192">
        <v>470</v>
      </c>
      <c r="S24" s="192">
        <v>211</v>
      </c>
      <c r="T24" s="192">
        <v>164</v>
      </c>
      <c r="U24" s="192">
        <v>307</v>
      </c>
      <c r="V24" s="192">
        <v>25</v>
      </c>
      <c r="W24" s="192">
        <v>226</v>
      </c>
      <c r="X24" s="192">
        <v>250</v>
      </c>
      <c r="Y24" s="192">
        <v>327</v>
      </c>
    </row>
    <row r="25" spans="1:25" ht="15" customHeight="1">
      <c r="A25" s="30" t="s">
        <v>1073</v>
      </c>
      <c r="B25" s="192">
        <v>7558</v>
      </c>
      <c r="C25" s="192">
        <v>73</v>
      </c>
      <c r="D25" s="192">
        <v>5</v>
      </c>
      <c r="E25" s="192" t="s">
        <v>41</v>
      </c>
      <c r="F25" s="192" t="s">
        <v>41</v>
      </c>
      <c r="G25" s="192">
        <v>626</v>
      </c>
      <c r="H25" s="192">
        <v>1924</v>
      </c>
      <c r="I25" s="30" t="s">
        <v>1073</v>
      </c>
      <c r="J25" s="192">
        <v>42</v>
      </c>
      <c r="K25" s="192">
        <v>168</v>
      </c>
      <c r="L25" s="192">
        <v>365</v>
      </c>
      <c r="M25" s="192">
        <v>1137</v>
      </c>
      <c r="N25" s="192">
        <v>208</v>
      </c>
      <c r="O25" s="192">
        <v>74</v>
      </c>
      <c r="P25" s="192">
        <v>228</v>
      </c>
      <c r="Q25" s="30" t="s">
        <v>1073</v>
      </c>
      <c r="R25" s="192">
        <v>256</v>
      </c>
      <c r="S25" s="192">
        <v>226</v>
      </c>
      <c r="T25" s="192">
        <v>286</v>
      </c>
      <c r="U25" s="192">
        <v>716</v>
      </c>
      <c r="V25" s="192">
        <v>69</v>
      </c>
      <c r="W25" s="192">
        <v>321</v>
      </c>
      <c r="X25" s="192">
        <v>504</v>
      </c>
      <c r="Y25" s="192">
        <v>330</v>
      </c>
    </row>
    <row r="26" spans="1:25" ht="15" customHeight="1">
      <c r="A26" s="30" t="s">
        <v>1074</v>
      </c>
      <c r="B26" s="192">
        <v>8979</v>
      </c>
      <c r="C26" s="192">
        <v>100</v>
      </c>
      <c r="D26" s="192">
        <v>6</v>
      </c>
      <c r="E26" s="192" t="s">
        <v>41</v>
      </c>
      <c r="F26" s="192">
        <v>2</v>
      </c>
      <c r="G26" s="192">
        <v>914</v>
      </c>
      <c r="H26" s="192">
        <v>2338</v>
      </c>
      <c r="I26" s="30" t="s">
        <v>1074</v>
      </c>
      <c r="J26" s="192">
        <v>52</v>
      </c>
      <c r="K26" s="192">
        <v>227</v>
      </c>
      <c r="L26" s="192">
        <v>555</v>
      </c>
      <c r="M26" s="192">
        <v>1342</v>
      </c>
      <c r="N26" s="192">
        <v>206</v>
      </c>
      <c r="O26" s="192">
        <v>128</v>
      </c>
      <c r="P26" s="192">
        <v>308</v>
      </c>
      <c r="Q26" s="30" t="s">
        <v>1074</v>
      </c>
      <c r="R26" s="192">
        <v>261</v>
      </c>
      <c r="S26" s="192">
        <v>291</v>
      </c>
      <c r="T26" s="192">
        <v>288</v>
      </c>
      <c r="U26" s="192">
        <v>730</v>
      </c>
      <c r="V26" s="192">
        <v>61</v>
      </c>
      <c r="W26" s="192">
        <v>433</v>
      </c>
      <c r="X26" s="192">
        <v>446</v>
      </c>
      <c r="Y26" s="192">
        <v>291</v>
      </c>
    </row>
    <row r="27" spans="1:25" ht="15" customHeight="1">
      <c r="A27" s="30" t="s">
        <v>1075</v>
      </c>
      <c r="B27" s="192">
        <v>11190</v>
      </c>
      <c r="C27" s="192">
        <v>117</v>
      </c>
      <c r="D27" s="192">
        <v>17</v>
      </c>
      <c r="E27" s="192" t="s">
        <v>41</v>
      </c>
      <c r="F27" s="192">
        <v>3</v>
      </c>
      <c r="G27" s="192">
        <v>1215</v>
      </c>
      <c r="H27" s="192">
        <v>3028</v>
      </c>
      <c r="I27" s="30" t="s">
        <v>1075</v>
      </c>
      <c r="J27" s="192">
        <v>71</v>
      </c>
      <c r="K27" s="192">
        <v>353</v>
      </c>
      <c r="L27" s="192">
        <v>725</v>
      </c>
      <c r="M27" s="192">
        <v>1643</v>
      </c>
      <c r="N27" s="192">
        <v>201</v>
      </c>
      <c r="O27" s="192">
        <v>160</v>
      </c>
      <c r="P27" s="192">
        <v>421</v>
      </c>
      <c r="Q27" s="30" t="s">
        <v>1075</v>
      </c>
      <c r="R27" s="192">
        <v>357</v>
      </c>
      <c r="S27" s="192">
        <v>317</v>
      </c>
      <c r="T27" s="192">
        <v>376</v>
      </c>
      <c r="U27" s="192">
        <v>720</v>
      </c>
      <c r="V27" s="192">
        <v>75</v>
      </c>
      <c r="W27" s="192">
        <v>556</v>
      </c>
      <c r="X27" s="192">
        <v>503</v>
      </c>
      <c r="Y27" s="192">
        <v>332</v>
      </c>
    </row>
    <row r="28" spans="1:25" ht="15" customHeight="1">
      <c r="A28" s="30" t="s">
        <v>1076</v>
      </c>
      <c r="B28" s="192">
        <v>13426</v>
      </c>
      <c r="C28" s="192">
        <v>145</v>
      </c>
      <c r="D28" s="192">
        <v>14</v>
      </c>
      <c r="E28" s="192" t="s">
        <v>41</v>
      </c>
      <c r="F28" s="192">
        <v>2</v>
      </c>
      <c r="G28" s="192">
        <v>1674</v>
      </c>
      <c r="H28" s="192">
        <v>3748</v>
      </c>
      <c r="I28" s="30" t="s">
        <v>1076</v>
      </c>
      <c r="J28" s="192">
        <v>155</v>
      </c>
      <c r="K28" s="192">
        <v>369</v>
      </c>
      <c r="L28" s="192">
        <v>895</v>
      </c>
      <c r="M28" s="192">
        <v>1992</v>
      </c>
      <c r="N28" s="192">
        <v>317</v>
      </c>
      <c r="O28" s="192">
        <v>162</v>
      </c>
      <c r="P28" s="192">
        <v>518</v>
      </c>
      <c r="Q28" s="30" t="s">
        <v>1076</v>
      </c>
      <c r="R28" s="192">
        <v>415</v>
      </c>
      <c r="S28" s="192">
        <v>310</v>
      </c>
      <c r="T28" s="192">
        <v>375</v>
      </c>
      <c r="U28" s="192">
        <v>697</v>
      </c>
      <c r="V28" s="192">
        <v>100</v>
      </c>
      <c r="W28" s="192">
        <v>608</v>
      </c>
      <c r="X28" s="192">
        <v>601</v>
      </c>
      <c r="Y28" s="192">
        <v>329</v>
      </c>
    </row>
    <row r="29" spans="1:25" ht="15" customHeight="1">
      <c r="A29" s="30" t="s">
        <v>1077</v>
      </c>
      <c r="B29" s="192">
        <v>11725</v>
      </c>
      <c r="C29" s="192">
        <v>110</v>
      </c>
      <c r="D29" s="192">
        <v>13</v>
      </c>
      <c r="E29" s="192">
        <v>1</v>
      </c>
      <c r="F29" s="192">
        <v>1</v>
      </c>
      <c r="G29" s="192">
        <v>1390</v>
      </c>
      <c r="H29" s="192">
        <v>3388</v>
      </c>
      <c r="I29" s="30" t="s">
        <v>1077</v>
      </c>
      <c r="J29" s="192">
        <v>112</v>
      </c>
      <c r="K29" s="192">
        <v>398</v>
      </c>
      <c r="L29" s="192">
        <v>879</v>
      </c>
      <c r="M29" s="192">
        <v>1604</v>
      </c>
      <c r="N29" s="192">
        <v>360</v>
      </c>
      <c r="O29" s="192">
        <v>145</v>
      </c>
      <c r="P29" s="192">
        <v>455</v>
      </c>
      <c r="Q29" s="30" t="s">
        <v>1077</v>
      </c>
      <c r="R29" s="192">
        <v>253</v>
      </c>
      <c r="S29" s="192">
        <v>250</v>
      </c>
      <c r="T29" s="192">
        <v>406</v>
      </c>
      <c r="U29" s="192">
        <v>502</v>
      </c>
      <c r="V29" s="192">
        <v>77</v>
      </c>
      <c r="W29" s="192">
        <v>546</v>
      </c>
      <c r="X29" s="192">
        <v>533</v>
      </c>
      <c r="Y29" s="192">
        <v>302</v>
      </c>
    </row>
    <row r="30" spans="1:25" ht="15" customHeight="1">
      <c r="A30" s="30" t="s">
        <v>1078</v>
      </c>
      <c r="B30" s="192">
        <v>10138</v>
      </c>
      <c r="C30" s="192">
        <v>129</v>
      </c>
      <c r="D30" s="192">
        <v>12</v>
      </c>
      <c r="E30" s="192">
        <v>1</v>
      </c>
      <c r="F30" s="192">
        <v>2</v>
      </c>
      <c r="G30" s="192">
        <v>941</v>
      </c>
      <c r="H30" s="192">
        <v>2789</v>
      </c>
      <c r="I30" s="30" t="s">
        <v>1078</v>
      </c>
      <c r="J30" s="192">
        <v>80</v>
      </c>
      <c r="K30" s="192">
        <v>357</v>
      </c>
      <c r="L30" s="192">
        <v>860</v>
      </c>
      <c r="M30" s="192">
        <v>1288</v>
      </c>
      <c r="N30" s="192">
        <v>347</v>
      </c>
      <c r="O30" s="192">
        <v>146</v>
      </c>
      <c r="P30" s="192">
        <v>436</v>
      </c>
      <c r="Q30" s="30" t="s">
        <v>1078</v>
      </c>
      <c r="R30" s="192">
        <v>204</v>
      </c>
      <c r="S30" s="192">
        <v>237</v>
      </c>
      <c r="T30" s="192">
        <v>527</v>
      </c>
      <c r="U30" s="192">
        <v>463</v>
      </c>
      <c r="V30" s="192">
        <v>86</v>
      </c>
      <c r="W30" s="192">
        <v>482</v>
      </c>
      <c r="X30" s="192">
        <v>525</v>
      </c>
      <c r="Y30" s="192">
        <v>226</v>
      </c>
    </row>
    <row r="31" spans="1:25" ht="15" customHeight="1">
      <c r="A31" s="30" t="s">
        <v>1079</v>
      </c>
      <c r="B31" s="192">
        <v>9279</v>
      </c>
      <c r="C31" s="192">
        <v>189</v>
      </c>
      <c r="D31" s="192">
        <v>5</v>
      </c>
      <c r="E31" s="192" t="s">
        <v>41</v>
      </c>
      <c r="F31" s="192">
        <v>2</v>
      </c>
      <c r="G31" s="192">
        <v>962</v>
      </c>
      <c r="H31" s="192">
        <v>2120</v>
      </c>
      <c r="I31" s="30" t="s">
        <v>1079</v>
      </c>
      <c r="J31" s="192">
        <v>66</v>
      </c>
      <c r="K31" s="192">
        <v>233</v>
      </c>
      <c r="L31" s="192">
        <v>919</v>
      </c>
      <c r="M31" s="192">
        <v>1257</v>
      </c>
      <c r="N31" s="192">
        <v>324</v>
      </c>
      <c r="O31" s="192">
        <v>140</v>
      </c>
      <c r="P31" s="192">
        <v>393</v>
      </c>
      <c r="Q31" s="30" t="s">
        <v>1079</v>
      </c>
      <c r="R31" s="192">
        <v>214</v>
      </c>
      <c r="S31" s="192">
        <v>200</v>
      </c>
      <c r="T31" s="192">
        <v>536</v>
      </c>
      <c r="U31" s="192">
        <v>472</v>
      </c>
      <c r="V31" s="192">
        <v>94</v>
      </c>
      <c r="W31" s="192">
        <v>513</v>
      </c>
      <c r="X31" s="192">
        <v>426</v>
      </c>
      <c r="Y31" s="192">
        <v>214</v>
      </c>
    </row>
    <row r="32" spans="1:25" s="162" customFormat="1" ht="15" customHeight="1">
      <c r="A32" s="30" t="s">
        <v>1080</v>
      </c>
      <c r="B32" s="194">
        <v>8744</v>
      </c>
      <c r="C32" s="194">
        <v>378</v>
      </c>
      <c r="D32" s="194">
        <v>9</v>
      </c>
      <c r="E32" s="194">
        <v>1</v>
      </c>
      <c r="F32" s="194">
        <v>7</v>
      </c>
      <c r="G32" s="194">
        <v>1197</v>
      </c>
      <c r="H32" s="194">
        <v>1634</v>
      </c>
      <c r="I32" s="30" t="s">
        <v>1080</v>
      </c>
      <c r="J32" s="194">
        <v>39</v>
      </c>
      <c r="K32" s="194">
        <v>161</v>
      </c>
      <c r="L32" s="194">
        <v>683</v>
      </c>
      <c r="M32" s="194">
        <v>1158</v>
      </c>
      <c r="N32" s="194">
        <v>240</v>
      </c>
      <c r="O32" s="194">
        <v>214</v>
      </c>
      <c r="P32" s="194">
        <v>392</v>
      </c>
      <c r="Q32" s="30" t="s">
        <v>1080</v>
      </c>
      <c r="R32" s="194">
        <v>283</v>
      </c>
      <c r="S32" s="194">
        <v>257</v>
      </c>
      <c r="T32" s="194">
        <v>344</v>
      </c>
      <c r="U32" s="194">
        <v>502</v>
      </c>
      <c r="V32" s="194">
        <v>49</v>
      </c>
      <c r="W32" s="194">
        <v>774</v>
      </c>
      <c r="X32" s="194">
        <v>254</v>
      </c>
      <c r="Y32" s="194">
        <v>168</v>
      </c>
    </row>
    <row r="33" spans="1:25" s="162" customFormat="1" ht="15" customHeight="1">
      <c r="A33" s="161" t="s">
        <v>1081</v>
      </c>
      <c r="B33" s="194">
        <v>13004</v>
      </c>
      <c r="C33" s="194">
        <v>1769</v>
      </c>
      <c r="D33" s="194">
        <v>14</v>
      </c>
      <c r="E33" s="194">
        <v>6</v>
      </c>
      <c r="F33" s="194">
        <v>10</v>
      </c>
      <c r="G33" s="194">
        <v>1524</v>
      </c>
      <c r="H33" s="194">
        <v>1846</v>
      </c>
      <c r="I33" s="161" t="s">
        <v>1081</v>
      </c>
      <c r="J33" s="194">
        <v>15</v>
      </c>
      <c r="K33" s="194">
        <v>57</v>
      </c>
      <c r="L33" s="194">
        <v>684</v>
      </c>
      <c r="M33" s="194">
        <v>1890</v>
      </c>
      <c r="N33" s="194">
        <v>120</v>
      </c>
      <c r="O33" s="194">
        <v>541</v>
      </c>
      <c r="P33" s="194">
        <v>546</v>
      </c>
      <c r="Q33" s="161" t="s">
        <v>1081</v>
      </c>
      <c r="R33" s="194">
        <v>471</v>
      </c>
      <c r="S33" s="194">
        <v>582</v>
      </c>
      <c r="T33" s="194">
        <v>310</v>
      </c>
      <c r="U33" s="194">
        <v>672</v>
      </c>
      <c r="V33" s="194">
        <v>19</v>
      </c>
      <c r="W33" s="194">
        <v>1207</v>
      </c>
      <c r="X33" s="194">
        <v>86</v>
      </c>
      <c r="Y33" s="194">
        <v>635</v>
      </c>
    </row>
    <row r="34" spans="1:25" ht="25.5" customHeight="1">
      <c r="A34" s="30"/>
      <c r="B34" s="172"/>
      <c r="C34" s="172"/>
      <c r="D34" s="172"/>
      <c r="E34" s="172"/>
      <c r="F34" s="172"/>
      <c r="G34" s="172"/>
      <c r="H34" s="172"/>
      <c r="I34" s="30"/>
      <c r="J34" s="172"/>
      <c r="K34" s="172"/>
      <c r="L34" s="172"/>
      <c r="M34" s="172"/>
      <c r="N34" s="172"/>
      <c r="O34" s="172"/>
      <c r="P34" s="172"/>
      <c r="Q34" s="30"/>
      <c r="R34" s="172"/>
      <c r="S34" s="172"/>
      <c r="T34" s="172"/>
      <c r="U34" s="172"/>
      <c r="V34" s="172"/>
      <c r="W34" s="172"/>
      <c r="X34" s="225"/>
      <c r="Y34" s="225"/>
    </row>
    <row r="35" spans="1:25" ht="15" customHeight="1">
      <c r="A35" s="64" t="s">
        <v>192</v>
      </c>
      <c r="B35" s="172"/>
      <c r="C35" s="172"/>
      <c r="D35" s="172"/>
      <c r="E35" s="172"/>
      <c r="F35" s="172"/>
      <c r="G35" s="172"/>
      <c r="H35" s="172"/>
      <c r="I35" s="64" t="s">
        <v>192</v>
      </c>
      <c r="J35" s="172"/>
      <c r="K35" s="172"/>
      <c r="L35" s="172"/>
      <c r="M35" s="172"/>
      <c r="N35" s="172"/>
      <c r="O35" s="172"/>
      <c r="P35" s="172"/>
      <c r="Q35" s="64" t="s">
        <v>192</v>
      </c>
      <c r="R35" s="172"/>
      <c r="S35" s="172"/>
      <c r="T35" s="172"/>
      <c r="U35" s="172"/>
      <c r="V35" s="172"/>
      <c r="W35" s="172"/>
      <c r="X35" s="225"/>
      <c r="Y35" s="225"/>
    </row>
    <row r="36" spans="1:25" ht="15" customHeight="1">
      <c r="A36" s="30" t="s">
        <v>398</v>
      </c>
      <c r="B36" s="225">
        <v>72812</v>
      </c>
      <c r="C36" s="225">
        <v>1982</v>
      </c>
      <c r="D36" s="225">
        <v>17</v>
      </c>
      <c r="E36" s="225">
        <v>10</v>
      </c>
      <c r="F36" s="225">
        <v>9</v>
      </c>
      <c r="G36" s="225">
        <v>2234</v>
      </c>
      <c r="H36" s="225">
        <v>10137</v>
      </c>
      <c r="I36" s="30" t="s">
        <v>398</v>
      </c>
      <c r="J36" s="225">
        <v>120</v>
      </c>
      <c r="K36" s="225">
        <v>1005</v>
      </c>
      <c r="L36" s="225">
        <v>1478</v>
      </c>
      <c r="M36" s="225">
        <v>15347</v>
      </c>
      <c r="N36" s="225">
        <v>2312</v>
      </c>
      <c r="O36" s="225">
        <v>1008</v>
      </c>
      <c r="P36" s="225">
        <v>1750</v>
      </c>
      <c r="Q36" s="30" t="s">
        <v>398</v>
      </c>
      <c r="R36" s="225">
        <v>5944</v>
      </c>
      <c r="S36" s="225">
        <v>4050</v>
      </c>
      <c r="T36" s="225">
        <v>4717</v>
      </c>
      <c r="U36" s="225">
        <v>13606</v>
      </c>
      <c r="V36" s="225">
        <v>412</v>
      </c>
      <c r="W36" s="225">
        <v>3043</v>
      </c>
      <c r="X36" s="225">
        <v>1400</v>
      </c>
      <c r="Y36" s="225">
        <v>2231</v>
      </c>
    </row>
    <row r="37" spans="1:25" ht="15" customHeight="1">
      <c r="A37" s="30" t="s">
        <v>1070</v>
      </c>
      <c r="B37" s="225">
        <v>77511</v>
      </c>
      <c r="C37" s="225">
        <v>1823</v>
      </c>
      <c r="D37" s="225">
        <v>20</v>
      </c>
      <c r="E37" s="225">
        <v>7</v>
      </c>
      <c r="F37" s="225">
        <v>7</v>
      </c>
      <c r="G37" s="225">
        <v>2340</v>
      </c>
      <c r="H37" s="225">
        <v>10270</v>
      </c>
      <c r="I37" s="30" t="s">
        <v>1070</v>
      </c>
      <c r="J37" s="225">
        <v>138</v>
      </c>
      <c r="K37" s="225">
        <v>1042</v>
      </c>
      <c r="L37" s="225">
        <v>1543</v>
      </c>
      <c r="M37" s="225">
        <v>15028</v>
      </c>
      <c r="N37" s="225">
        <v>2349</v>
      </c>
      <c r="O37" s="225">
        <v>1310</v>
      </c>
      <c r="P37" s="225">
        <v>1934</v>
      </c>
      <c r="Q37" s="30" t="s">
        <v>1070</v>
      </c>
      <c r="R37" s="225">
        <v>5949</v>
      </c>
      <c r="S37" s="225">
        <v>4040</v>
      </c>
      <c r="T37" s="225">
        <v>5208</v>
      </c>
      <c r="U37" s="225">
        <v>16533</v>
      </c>
      <c r="V37" s="225">
        <v>469</v>
      </c>
      <c r="W37" s="225">
        <v>3509</v>
      </c>
      <c r="X37" s="225">
        <v>1508</v>
      </c>
      <c r="Y37" s="225">
        <v>2484</v>
      </c>
    </row>
    <row r="38" spans="1:25" ht="15" customHeight="1">
      <c r="A38" s="64" t="s">
        <v>1071</v>
      </c>
      <c r="B38" s="192">
        <v>1103</v>
      </c>
      <c r="C38" s="192">
        <v>6</v>
      </c>
      <c r="D38" s="192" t="s">
        <v>271</v>
      </c>
      <c r="E38" s="192" t="s">
        <v>41</v>
      </c>
      <c r="F38" s="192" t="s">
        <v>41</v>
      </c>
      <c r="G38" s="192">
        <v>7</v>
      </c>
      <c r="H38" s="192">
        <v>112</v>
      </c>
      <c r="I38" s="64" t="s">
        <v>1071</v>
      </c>
      <c r="J38" s="192">
        <v>3</v>
      </c>
      <c r="K38" s="192">
        <v>5</v>
      </c>
      <c r="L38" s="192">
        <v>14</v>
      </c>
      <c r="M38" s="192">
        <v>282</v>
      </c>
      <c r="N38" s="192">
        <v>6</v>
      </c>
      <c r="O38" s="192">
        <v>6</v>
      </c>
      <c r="P38" s="192">
        <v>6</v>
      </c>
      <c r="Q38" s="64" t="s">
        <v>1071</v>
      </c>
      <c r="R38" s="192">
        <v>386</v>
      </c>
      <c r="S38" s="192">
        <v>67</v>
      </c>
      <c r="T38" s="192">
        <v>32</v>
      </c>
      <c r="U38" s="192">
        <v>60</v>
      </c>
      <c r="V38" s="192">
        <v>4</v>
      </c>
      <c r="W38" s="192">
        <v>18</v>
      </c>
      <c r="X38" s="192">
        <v>5</v>
      </c>
      <c r="Y38" s="192">
        <v>84</v>
      </c>
    </row>
    <row r="39" spans="1:25" ht="15" customHeight="1">
      <c r="A39" s="30" t="s">
        <v>1072</v>
      </c>
      <c r="B39" s="192">
        <v>5067</v>
      </c>
      <c r="C39" s="192">
        <v>17</v>
      </c>
      <c r="D39" s="192" t="s">
        <v>271</v>
      </c>
      <c r="E39" s="192" t="s">
        <v>41</v>
      </c>
      <c r="F39" s="192" t="s">
        <v>41</v>
      </c>
      <c r="G39" s="192">
        <v>81</v>
      </c>
      <c r="H39" s="192">
        <v>531</v>
      </c>
      <c r="I39" s="30" t="s">
        <v>1072</v>
      </c>
      <c r="J39" s="192">
        <v>4</v>
      </c>
      <c r="K39" s="192">
        <v>59</v>
      </c>
      <c r="L39" s="192">
        <v>88</v>
      </c>
      <c r="M39" s="192">
        <v>1070</v>
      </c>
      <c r="N39" s="192">
        <v>134</v>
      </c>
      <c r="O39" s="192">
        <v>72</v>
      </c>
      <c r="P39" s="192">
        <v>110</v>
      </c>
      <c r="Q39" s="30" t="s">
        <v>1072</v>
      </c>
      <c r="R39" s="192">
        <v>612</v>
      </c>
      <c r="S39" s="192">
        <v>333</v>
      </c>
      <c r="T39" s="192">
        <v>326</v>
      </c>
      <c r="U39" s="192">
        <v>1153</v>
      </c>
      <c r="V39" s="192">
        <v>32</v>
      </c>
      <c r="W39" s="192">
        <v>118</v>
      </c>
      <c r="X39" s="192">
        <v>90</v>
      </c>
      <c r="Y39" s="192">
        <v>237</v>
      </c>
    </row>
    <row r="40" spans="1:25" ht="15" customHeight="1">
      <c r="A40" s="30" t="s">
        <v>1073</v>
      </c>
      <c r="B40" s="192">
        <v>6223</v>
      </c>
      <c r="C40" s="192">
        <v>28</v>
      </c>
      <c r="D40" s="172" t="s">
        <v>271</v>
      </c>
      <c r="E40" s="192" t="s">
        <v>41</v>
      </c>
      <c r="F40" s="192" t="s">
        <v>41</v>
      </c>
      <c r="G40" s="192">
        <v>133</v>
      </c>
      <c r="H40" s="192">
        <v>689</v>
      </c>
      <c r="I40" s="30" t="s">
        <v>1073</v>
      </c>
      <c r="J40" s="192">
        <v>10</v>
      </c>
      <c r="K40" s="192">
        <v>96</v>
      </c>
      <c r="L40" s="192">
        <v>111</v>
      </c>
      <c r="M40" s="192">
        <v>1190</v>
      </c>
      <c r="N40" s="192">
        <v>267</v>
      </c>
      <c r="O40" s="192">
        <v>72</v>
      </c>
      <c r="P40" s="192">
        <v>146</v>
      </c>
      <c r="Q40" s="30" t="s">
        <v>1073</v>
      </c>
      <c r="R40" s="192">
        <v>341</v>
      </c>
      <c r="S40" s="192">
        <v>352</v>
      </c>
      <c r="T40" s="192">
        <v>445</v>
      </c>
      <c r="U40" s="192">
        <v>1737</v>
      </c>
      <c r="V40" s="192">
        <v>41</v>
      </c>
      <c r="W40" s="192">
        <v>164</v>
      </c>
      <c r="X40" s="192">
        <v>163</v>
      </c>
      <c r="Y40" s="192">
        <v>238</v>
      </c>
    </row>
    <row r="41" spans="1:25" ht="15" customHeight="1">
      <c r="A41" s="30" t="s">
        <v>1074</v>
      </c>
      <c r="B41" s="192">
        <v>6783</v>
      </c>
      <c r="C41" s="192">
        <v>45</v>
      </c>
      <c r="D41" s="172">
        <v>1</v>
      </c>
      <c r="E41" s="192" t="s">
        <v>41</v>
      </c>
      <c r="F41" s="192" t="s">
        <v>41</v>
      </c>
      <c r="G41" s="192">
        <v>174</v>
      </c>
      <c r="H41" s="192">
        <v>857</v>
      </c>
      <c r="I41" s="30" t="s">
        <v>1074</v>
      </c>
      <c r="J41" s="192">
        <v>15</v>
      </c>
      <c r="K41" s="192">
        <v>109</v>
      </c>
      <c r="L41" s="192">
        <v>126</v>
      </c>
      <c r="M41" s="192">
        <v>1198</v>
      </c>
      <c r="N41" s="192">
        <v>226</v>
      </c>
      <c r="O41" s="192">
        <v>93</v>
      </c>
      <c r="P41" s="192">
        <v>216</v>
      </c>
      <c r="Q41" s="30" t="s">
        <v>1074</v>
      </c>
      <c r="R41" s="192">
        <v>446</v>
      </c>
      <c r="S41" s="192">
        <v>398</v>
      </c>
      <c r="T41" s="192">
        <v>449</v>
      </c>
      <c r="U41" s="192">
        <v>1773</v>
      </c>
      <c r="V41" s="192">
        <v>45</v>
      </c>
      <c r="W41" s="192">
        <v>238</v>
      </c>
      <c r="X41" s="192">
        <v>155</v>
      </c>
      <c r="Y41" s="192">
        <v>219</v>
      </c>
    </row>
    <row r="42" spans="1:25" ht="15" customHeight="1">
      <c r="A42" s="30" t="s">
        <v>1075</v>
      </c>
      <c r="B42" s="192">
        <v>8415</v>
      </c>
      <c r="C42" s="192">
        <v>81</v>
      </c>
      <c r="D42" s="172">
        <v>4</v>
      </c>
      <c r="E42" s="192" t="s">
        <v>41</v>
      </c>
      <c r="F42" s="192" t="s">
        <v>41</v>
      </c>
      <c r="G42" s="192">
        <v>283</v>
      </c>
      <c r="H42" s="192">
        <v>1214</v>
      </c>
      <c r="I42" s="30" t="s">
        <v>1075</v>
      </c>
      <c r="J42" s="192">
        <v>14</v>
      </c>
      <c r="K42" s="192">
        <v>155</v>
      </c>
      <c r="L42" s="192">
        <v>162</v>
      </c>
      <c r="M42" s="192">
        <v>1511</v>
      </c>
      <c r="N42" s="192">
        <v>246</v>
      </c>
      <c r="O42" s="192">
        <v>124</v>
      </c>
      <c r="P42" s="192">
        <v>257</v>
      </c>
      <c r="Q42" s="30" t="s">
        <v>1075</v>
      </c>
      <c r="R42" s="192">
        <v>564</v>
      </c>
      <c r="S42" s="192">
        <v>380</v>
      </c>
      <c r="T42" s="192">
        <v>570</v>
      </c>
      <c r="U42" s="192">
        <v>2086</v>
      </c>
      <c r="V42" s="192">
        <v>34</v>
      </c>
      <c r="W42" s="192">
        <v>321</v>
      </c>
      <c r="X42" s="192">
        <v>179</v>
      </c>
      <c r="Y42" s="192">
        <v>230</v>
      </c>
    </row>
    <row r="43" spans="1:25" ht="15" customHeight="1">
      <c r="A43" s="30" t="s">
        <v>1076</v>
      </c>
      <c r="B43" s="192">
        <v>10587</v>
      </c>
      <c r="C43" s="192">
        <v>77</v>
      </c>
      <c r="D43" s="172">
        <v>2</v>
      </c>
      <c r="E43" s="192" t="s">
        <v>41</v>
      </c>
      <c r="F43" s="192">
        <v>1</v>
      </c>
      <c r="G43" s="192">
        <v>382</v>
      </c>
      <c r="H43" s="192">
        <v>1565</v>
      </c>
      <c r="I43" s="30" t="s">
        <v>1076</v>
      </c>
      <c r="J43" s="192">
        <v>28</v>
      </c>
      <c r="K43" s="192">
        <v>170</v>
      </c>
      <c r="L43" s="192">
        <v>261</v>
      </c>
      <c r="M43" s="192">
        <v>2029</v>
      </c>
      <c r="N43" s="192">
        <v>371</v>
      </c>
      <c r="O43" s="192">
        <v>167</v>
      </c>
      <c r="P43" s="192">
        <v>334</v>
      </c>
      <c r="Q43" s="30" t="s">
        <v>1076</v>
      </c>
      <c r="R43" s="192">
        <v>762</v>
      </c>
      <c r="S43" s="192">
        <v>393</v>
      </c>
      <c r="T43" s="192">
        <v>761</v>
      </c>
      <c r="U43" s="192">
        <v>2183</v>
      </c>
      <c r="V43" s="192">
        <v>64</v>
      </c>
      <c r="W43" s="192">
        <v>460</v>
      </c>
      <c r="X43" s="192">
        <v>291</v>
      </c>
      <c r="Y43" s="192">
        <v>286</v>
      </c>
    </row>
    <row r="44" spans="1:25" ht="15" customHeight="1">
      <c r="A44" s="30" t="s">
        <v>1077</v>
      </c>
      <c r="B44" s="192">
        <v>9400</v>
      </c>
      <c r="C44" s="192">
        <v>89</v>
      </c>
      <c r="D44" s="172">
        <v>4</v>
      </c>
      <c r="E44" s="192">
        <v>1</v>
      </c>
      <c r="F44" s="192" t="s">
        <v>41</v>
      </c>
      <c r="G44" s="192">
        <v>320</v>
      </c>
      <c r="H44" s="192">
        <v>1402</v>
      </c>
      <c r="I44" s="30" t="s">
        <v>1077</v>
      </c>
      <c r="J44" s="192">
        <v>27</v>
      </c>
      <c r="K44" s="192">
        <v>149</v>
      </c>
      <c r="L44" s="192">
        <v>239</v>
      </c>
      <c r="M44" s="192">
        <v>1856</v>
      </c>
      <c r="N44" s="192">
        <v>324</v>
      </c>
      <c r="O44" s="192">
        <v>125</v>
      </c>
      <c r="P44" s="192">
        <v>220</v>
      </c>
      <c r="Q44" s="30" t="s">
        <v>1077</v>
      </c>
      <c r="R44" s="192">
        <v>602</v>
      </c>
      <c r="S44" s="192">
        <v>345</v>
      </c>
      <c r="T44" s="192">
        <v>795</v>
      </c>
      <c r="U44" s="192">
        <v>1999</v>
      </c>
      <c r="V44" s="192">
        <v>55</v>
      </c>
      <c r="W44" s="192">
        <v>412</v>
      </c>
      <c r="X44" s="192">
        <v>225</v>
      </c>
      <c r="Y44" s="192">
        <v>211</v>
      </c>
    </row>
    <row r="45" spans="1:25" ht="15" customHeight="1">
      <c r="A45" s="30" t="s">
        <v>1078</v>
      </c>
      <c r="B45" s="192">
        <v>8251</v>
      </c>
      <c r="C45" s="192">
        <v>79</v>
      </c>
      <c r="D45" s="172">
        <v>2</v>
      </c>
      <c r="E45" s="192">
        <v>1</v>
      </c>
      <c r="F45" s="192" t="s">
        <v>41</v>
      </c>
      <c r="G45" s="192">
        <v>229</v>
      </c>
      <c r="H45" s="192">
        <v>1120</v>
      </c>
      <c r="I45" s="30" t="s">
        <v>1078</v>
      </c>
      <c r="J45" s="192">
        <v>18</v>
      </c>
      <c r="K45" s="192">
        <v>118</v>
      </c>
      <c r="L45" s="192">
        <v>190</v>
      </c>
      <c r="M45" s="192">
        <v>1698</v>
      </c>
      <c r="N45" s="192">
        <v>294</v>
      </c>
      <c r="O45" s="192">
        <v>109</v>
      </c>
      <c r="P45" s="192">
        <v>191</v>
      </c>
      <c r="Q45" s="30" t="s">
        <v>1078</v>
      </c>
      <c r="R45" s="192">
        <v>463</v>
      </c>
      <c r="S45" s="192">
        <v>375</v>
      </c>
      <c r="T45" s="192">
        <v>764</v>
      </c>
      <c r="U45" s="192">
        <v>1792</v>
      </c>
      <c r="V45" s="192">
        <v>71</v>
      </c>
      <c r="W45" s="192">
        <v>390</v>
      </c>
      <c r="X45" s="192">
        <v>171</v>
      </c>
      <c r="Y45" s="192">
        <v>176</v>
      </c>
    </row>
    <row r="46" spans="1:25" ht="15" customHeight="1">
      <c r="A46" s="30" t="s">
        <v>1079</v>
      </c>
      <c r="B46" s="192">
        <v>7059</v>
      </c>
      <c r="C46" s="192">
        <v>142</v>
      </c>
      <c r="D46" s="172">
        <v>1</v>
      </c>
      <c r="E46" s="192" t="s">
        <v>41</v>
      </c>
      <c r="F46" s="192" t="s">
        <v>41</v>
      </c>
      <c r="G46" s="192">
        <v>186</v>
      </c>
      <c r="H46" s="192">
        <v>938</v>
      </c>
      <c r="I46" s="30" t="s">
        <v>1079</v>
      </c>
      <c r="J46" s="192">
        <v>12</v>
      </c>
      <c r="K46" s="192">
        <v>89</v>
      </c>
      <c r="L46" s="192">
        <v>157</v>
      </c>
      <c r="M46" s="192">
        <v>1414</v>
      </c>
      <c r="N46" s="192">
        <v>256</v>
      </c>
      <c r="O46" s="192">
        <v>113</v>
      </c>
      <c r="P46" s="192">
        <v>150</v>
      </c>
      <c r="Q46" s="30" t="s">
        <v>1079</v>
      </c>
      <c r="R46" s="192">
        <v>439</v>
      </c>
      <c r="S46" s="192">
        <v>306</v>
      </c>
      <c r="T46" s="192">
        <v>578</v>
      </c>
      <c r="U46" s="192">
        <v>1540</v>
      </c>
      <c r="V46" s="192">
        <v>73</v>
      </c>
      <c r="W46" s="192">
        <v>377</v>
      </c>
      <c r="X46" s="192">
        <v>152</v>
      </c>
      <c r="Y46" s="192">
        <v>136</v>
      </c>
    </row>
    <row r="47" spans="1:25" s="162" customFormat="1" ht="15" customHeight="1">
      <c r="A47" s="30" t="s">
        <v>1080</v>
      </c>
      <c r="B47" s="194">
        <v>6187</v>
      </c>
      <c r="C47" s="194">
        <v>259</v>
      </c>
      <c r="D47" s="171">
        <v>1</v>
      </c>
      <c r="E47" s="194" t="s">
        <v>41</v>
      </c>
      <c r="F47" s="194">
        <v>3</v>
      </c>
      <c r="G47" s="194">
        <v>224</v>
      </c>
      <c r="H47" s="194">
        <v>885</v>
      </c>
      <c r="I47" s="30" t="s">
        <v>1080</v>
      </c>
      <c r="J47" s="194">
        <v>4</v>
      </c>
      <c r="K47" s="194">
        <v>65</v>
      </c>
      <c r="L47" s="194">
        <v>104</v>
      </c>
      <c r="M47" s="194">
        <v>1286</v>
      </c>
      <c r="N47" s="194">
        <v>109</v>
      </c>
      <c r="O47" s="194">
        <v>118</v>
      </c>
      <c r="P47" s="194">
        <v>142</v>
      </c>
      <c r="Q47" s="30" t="s">
        <v>1080</v>
      </c>
      <c r="R47" s="194">
        <v>521</v>
      </c>
      <c r="S47" s="194">
        <v>360</v>
      </c>
      <c r="T47" s="194">
        <v>258</v>
      </c>
      <c r="U47" s="194">
        <v>1192</v>
      </c>
      <c r="V47" s="194">
        <v>41</v>
      </c>
      <c r="W47" s="194">
        <v>395</v>
      </c>
      <c r="X47" s="194">
        <v>60</v>
      </c>
      <c r="Y47" s="194">
        <v>160</v>
      </c>
    </row>
    <row r="48" spans="1:25" ht="15" customHeight="1">
      <c r="A48" s="161" t="s">
        <v>1081</v>
      </c>
      <c r="B48" s="173">
        <v>8436</v>
      </c>
      <c r="C48" s="173">
        <v>1000</v>
      </c>
      <c r="D48" s="173">
        <v>5</v>
      </c>
      <c r="E48" s="192">
        <v>5</v>
      </c>
      <c r="F48" s="192">
        <v>3</v>
      </c>
      <c r="G48" s="192">
        <v>321</v>
      </c>
      <c r="H48" s="192">
        <v>957</v>
      </c>
      <c r="I48" s="161" t="s">
        <v>1081</v>
      </c>
      <c r="J48" s="192">
        <v>3</v>
      </c>
      <c r="K48" s="192">
        <v>27</v>
      </c>
      <c r="L48" s="192">
        <v>91</v>
      </c>
      <c r="M48" s="192">
        <v>1494</v>
      </c>
      <c r="N48" s="192">
        <v>116</v>
      </c>
      <c r="O48" s="192">
        <v>311</v>
      </c>
      <c r="P48" s="192">
        <v>162</v>
      </c>
      <c r="Q48" s="161" t="s">
        <v>1081</v>
      </c>
      <c r="R48" s="192">
        <v>813</v>
      </c>
      <c r="S48" s="192">
        <v>731</v>
      </c>
      <c r="T48" s="192">
        <v>230</v>
      </c>
      <c r="U48" s="192">
        <v>1018</v>
      </c>
      <c r="V48" s="192">
        <v>9</v>
      </c>
      <c r="W48" s="192">
        <v>616</v>
      </c>
      <c r="X48" s="192">
        <v>17</v>
      </c>
      <c r="Y48" s="192">
        <v>507</v>
      </c>
    </row>
    <row r="49" spans="1:25" ht="9" customHeight="1">
      <c r="A49" s="27"/>
      <c r="B49" s="38"/>
      <c r="C49" s="38"/>
      <c r="D49" s="38"/>
      <c r="E49" s="38"/>
      <c r="F49" s="38"/>
      <c r="G49" s="38"/>
      <c r="H49" s="38"/>
      <c r="I49" s="27"/>
      <c r="J49" s="38"/>
      <c r="K49" s="38"/>
      <c r="L49" s="38"/>
      <c r="M49" s="38"/>
      <c r="N49" s="38"/>
      <c r="O49" s="38"/>
      <c r="P49" s="38"/>
      <c r="Q49" s="27"/>
      <c r="R49" s="38"/>
      <c r="S49" s="38"/>
      <c r="T49" s="38"/>
      <c r="U49" s="38"/>
      <c r="V49" s="38"/>
      <c r="W49" s="38"/>
      <c r="X49" s="226"/>
      <c r="Y49" s="226"/>
    </row>
  </sheetData>
  <sheetProtection/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r:id="rId1"/>
  <headerFooter alignWithMargins="0">
    <firstFooter>&amp;C&amp;P</firstFooter>
  </headerFooter>
  <colBreaks count="3" manualBreakCount="3">
    <brk id="8" max="48" man="1"/>
    <brk id="16" max="48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高崎市総務部庶務課統計担当</dc:creator>
  <cp:keywords/>
  <dc:description/>
  <cp:lastModifiedBy>takasaki</cp:lastModifiedBy>
  <cp:lastPrinted>2018-03-19T04:33:08Z</cp:lastPrinted>
  <dcterms:created xsi:type="dcterms:W3CDTF">2003-01-28T07:59:30Z</dcterms:created>
  <dcterms:modified xsi:type="dcterms:W3CDTF">2018-04-02T07:00:56Z</dcterms:modified>
  <cp:category/>
  <cp:version/>
  <cp:contentType/>
  <cp:contentStatus/>
</cp:coreProperties>
</file>