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統計担当\◆工業統計調査◆\工業集計\H３０\"/>
    </mc:Choice>
  </mc:AlternateContent>
  <bookViews>
    <workbookView xWindow="30" yWindow="615" windowWidth="16365" windowHeight="7965" tabRatio="601"/>
  </bookViews>
  <sheets>
    <sheet name="シート" sheetId="1" r:id="rId1"/>
  </sheets>
  <definedNames>
    <definedName name="_xlnm._FilterDatabase" localSheetId="0" hidden="1">シート!$A$3:$O$34</definedName>
    <definedName name="_xlnm.Print_Area" localSheetId="0">シート!$A$1:$O$36</definedName>
  </definedNames>
  <calcPr calcId="162913"/>
</workbook>
</file>

<file path=xl/calcChain.xml><?xml version="1.0" encoding="utf-8"?>
<calcChain xmlns="http://schemas.openxmlformats.org/spreadsheetml/2006/main">
  <c r="M9" i="1" l="1"/>
  <c r="M8" i="1"/>
  <c r="I9" i="1"/>
  <c r="I8" i="1"/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" i="1"/>
  <c r="O33" i="1"/>
  <c r="O32" i="1"/>
  <c r="O30" i="1"/>
  <c r="O29" i="1"/>
  <c r="O28" i="1"/>
  <c r="O27" i="1"/>
  <c r="O26" i="1"/>
  <c r="O25" i="1"/>
  <c r="O24" i="1"/>
  <c r="O23" i="1"/>
  <c r="O22" i="1"/>
  <c r="O20" i="1"/>
  <c r="O19" i="1"/>
  <c r="O17" i="1"/>
  <c r="O16" i="1"/>
  <c r="O15" i="1"/>
  <c r="O14" i="1"/>
  <c r="O12" i="1"/>
  <c r="O11" i="1"/>
  <c r="O10" i="1"/>
  <c r="O7" i="1"/>
  <c r="N8" i="1" l="1"/>
  <c r="O8" i="1" s="1"/>
  <c r="N9" i="1"/>
  <c r="O9" i="1" s="1"/>
  <c r="N10" i="1"/>
  <c r="N11" i="1"/>
  <c r="N12" i="1"/>
  <c r="N14" i="1"/>
  <c r="N15" i="1"/>
  <c r="N16" i="1"/>
  <c r="N17" i="1"/>
  <c r="N19" i="1"/>
  <c r="N20" i="1"/>
  <c r="N22" i="1"/>
  <c r="N23" i="1"/>
  <c r="N24" i="1"/>
  <c r="N25" i="1"/>
  <c r="N26" i="1"/>
  <c r="N27" i="1"/>
  <c r="N28" i="1"/>
  <c r="N29" i="1"/>
  <c r="N30" i="1"/>
  <c r="N32" i="1"/>
  <c r="N33" i="1"/>
  <c r="J8" i="1"/>
  <c r="K8" i="1" s="1"/>
  <c r="J9" i="1"/>
  <c r="K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F8" i="1"/>
  <c r="G8" i="1" s="1"/>
  <c r="F9" i="1"/>
  <c r="G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N7" i="1"/>
  <c r="J7" i="1"/>
  <c r="F7" i="1"/>
</calcChain>
</file>

<file path=xl/sharedStrings.xml><?xml version="1.0" encoding="utf-8"?>
<sst xmlns="http://schemas.openxmlformats.org/spreadsheetml/2006/main" count="100" uniqueCount="71">
  <si>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</si>
  <si>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</si>
  <si>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</si>
  <si>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</si>
  <si>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</si>
  <si>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</si>
  <si>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</si>
  <si>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</si>
  <si>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</si>
  <si>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</si>
  <si>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</si>
  <si>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</si>
  <si>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</si>
  <si>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</si>
  <si>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</si>
  <si>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</si>
  <si>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</si>
  <si>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</si>
  <si>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</si>
  <si>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</si>
  <si>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</si>
  <si>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</si>
  <si>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</si>
  <si>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</si>
  <si>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</si>
  <si>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</si>
  <si>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</si>
  <si>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</si>
  <si>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  <rPh sb="0" eb="3">
      <t>ゾウゲンリツ</t>
    </rPh>
    <phoneticPr fontId="4"/>
  </si>
  <si>
    <t>増減差</t>
    <rPh sb="0" eb="2">
      <t>ゾウゲン</t>
    </rPh>
    <rPh sb="2" eb="3">
      <t>サ</t>
    </rPh>
    <phoneticPr fontId="4"/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</si>
  <si>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</si>
  <si>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</si>
  <si>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</si>
  <si>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</si>
  <si>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</si>
  <si>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</si>
  <si>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</si>
  <si>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</si>
  <si>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</si>
  <si>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</si>
  <si>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</si>
  <si>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</si>
  <si>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</si>
  <si>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</si>
  <si>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</si>
  <si>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</si>
  <si>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</si>
  <si>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</si>
  <si>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</si>
  <si>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</si>
  <si>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</si>
  <si>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</si>
  <si>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</si>
  <si>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</si>
  <si>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2"/>
  </si>
  <si>
    <t>29</t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</si>
  <si>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2"/>
  </si>
  <si>
    <t>30</t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</si>
  <si>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2"/>
  </si>
  <si>
    <t>31</t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</si>
  <si>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2"/>
  </si>
  <si>
    <t>32</t>
  </si>
  <si>
    <t>X</t>
  </si>
  <si>
    <t>産業別事業所数・従業者数・製造品出荷額等</t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</si>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</sst>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;&quot;△ &quot;0"/>
    <numFmt numFmtId="178" formatCode="#,##0;&quot;△ &quot;#,##0"/>
    <numFmt numFmtId="179" formatCode="#,##0.0;&quot;△ &quot;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176" fontId="3" fillId="0" borderId="3" xfId="0" applyNumberFormat="1" applyFont="1" applyFill="1" applyBorder="1" applyAlignment="1">
      <alignment horizontal="centerContinuous" vertical="center"/>
    </xf>
    <xf numFmtId="38" fontId="3" fillId="0" borderId="1" xfId="1" applyFont="1" applyFill="1" applyBorder="1" applyAlignment="1">
      <alignment horizontal="centerContinuous" vertical="center"/>
    </xf>
    <xf numFmtId="178" fontId="3" fillId="0" borderId="1" xfId="1" applyNumberFormat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178" fontId="3" fillId="0" borderId="4" xfId="1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178" fontId="3" fillId="0" borderId="6" xfId="1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8-4E30-91C5-5105B761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3426639"/>
        <c:axId val="1"/>
      </c:barChart>
      <c:catAx>
        <c:axId val="12234266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23426639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35</xdr:row>
      <xdr:rowOff>76200</xdr:rowOff>
    </xdr:from>
    <xdr:to>
      <xdr:col>1</xdr:col>
      <xdr:colOff>257175</xdr:colOff>
      <xdr:row>35</xdr:row>
      <xdr:rowOff>76200</xdr:rowOff>
    </xdr:to>
    <xdr:graphicFrame macro="">
      <xdr:nvGraphicFramePr>
        <xdr:cNvPr id="213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85" zoomScaleNormal="85" zoomScaleSheetLayoutView="100" workbookViewId="0">
      <selection activeCell="Q10" sqref="Q10"/>
    </sheetView>
  </sheetViews>
  <sheetFormatPr defaultRowHeight="13.5"/>
  <cols>
    <col min="1" max="1" width="3" style="1" customWidth="1"/>
    <col min="2" max="2" width="3.375" style="1" customWidth="1"/>
    <col min="3" max="3" width="12.75" style="1" customWidth="1"/>
    <col min="4" max="5" width="5.375" style="1" customWidth="1"/>
    <col min="6" max="6" width="8.125" style="14" customWidth="1"/>
    <col min="7" max="7" width="8.125" style="15" customWidth="1"/>
    <col min="8" max="9" width="7.75" style="16" customWidth="1"/>
    <col min="10" max="10" width="10" style="17" customWidth="1"/>
    <col min="11" max="11" width="7.875" style="1" customWidth="1"/>
    <col min="12" max="12" width="13.375" style="16" customWidth="1"/>
    <col min="13" max="13" width="16.875" style="16" customWidth="1"/>
    <col min="14" max="14" width="12.75" style="17" customWidth="1"/>
    <col min="15" max="15" width="9.75" style="1" customWidth="1"/>
    <col min="16" max="17" width="11.875" style="1" customWidth="1"/>
    <col min="18" max="18" width="9.875" style="1" bestFit="1" customWidth="1"/>
    <col min="19" max="16384" width="9" style="1"/>
  </cols>
  <sheetData>
    <row r="1" spans="1:19" ht="15" customHeight="1">
      <c r="A1" s="6" t="s">
        <v>63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85" customHeight="1">
      <c r="A3" s="22"/>
      <c r="B3" s="6"/>
      <c r="C3" s="3" t="s">
        <v>0</v>
      </c>
      <c r="D3" s="23" t="s">
        <v>1</v>
      </c>
      <c r="E3" s="23"/>
      <c r="F3" s="24"/>
      <c r="G3" s="25"/>
      <c r="H3" s="26" t="s">
        <v>2</v>
      </c>
      <c r="I3" s="26"/>
      <c r="J3" s="27"/>
      <c r="K3" s="28"/>
      <c r="L3" s="29" t="s">
        <v>3</v>
      </c>
      <c r="M3" s="26"/>
      <c r="N3" s="30"/>
      <c r="O3" s="31"/>
      <c r="R3" s="10"/>
      <c r="S3" s="10"/>
    </row>
    <row r="4" spans="1:19" ht="14.85" customHeight="1">
      <c r="A4" s="22"/>
      <c r="B4" s="6"/>
      <c r="C4" s="3"/>
      <c r="D4" s="70" t="s">
        <v>64</v>
      </c>
      <c r="E4" s="70" t="s">
        <v>65</v>
      </c>
      <c r="F4" s="27" t="s">
        <v>4</v>
      </c>
      <c r="G4" s="23"/>
      <c r="H4" s="70" t="s">
        <v>64</v>
      </c>
      <c r="I4" s="70" t="s">
        <v>65</v>
      </c>
      <c r="J4" s="27" t="s">
        <v>4</v>
      </c>
      <c r="K4" s="23"/>
      <c r="L4" s="70" t="s">
        <v>64</v>
      </c>
      <c r="M4" s="70" t="s">
        <v>65</v>
      </c>
      <c r="N4" s="32" t="s">
        <v>4</v>
      </c>
      <c r="O4" s="23"/>
      <c r="R4" s="10"/>
      <c r="S4" s="10"/>
    </row>
    <row r="5" spans="1:19" ht="14.85" customHeight="1">
      <c r="A5" s="6"/>
      <c r="B5" s="6"/>
      <c r="C5" s="4"/>
      <c r="D5" s="71"/>
      <c r="E5" s="71"/>
      <c r="F5" s="67" t="s">
        <v>29</v>
      </c>
      <c r="G5" s="65" t="s">
        <v>28</v>
      </c>
      <c r="H5" s="71"/>
      <c r="I5" s="71"/>
      <c r="J5" s="67" t="s">
        <v>29</v>
      </c>
      <c r="K5" s="65" t="s">
        <v>28</v>
      </c>
      <c r="L5" s="71"/>
      <c r="M5" s="71"/>
      <c r="N5" s="67" t="s">
        <v>6</v>
      </c>
      <c r="O5" s="65" t="s">
        <v>28</v>
      </c>
      <c r="R5" s="10"/>
      <c r="S5" s="10"/>
    </row>
    <row r="6" spans="1:19" ht="14.85" customHeight="1">
      <c r="A6" s="2" t="s">
        <v>8</v>
      </c>
      <c r="B6" s="2"/>
      <c r="C6" s="5"/>
      <c r="D6" s="72"/>
      <c r="E6" s="72"/>
      <c r="F6" s="73"/>
      <c r="G6" s="66"/>
      <c r="H6" s="72"/>
      <c r="I6" s="72"/>
      <c r="J6" s="68"/>
      <c r="K6" s="69"/>
      <c r="L6" s="72"/>
      <c r="M6" s="72"/>
      <c r="N6" s="74"/>
      <c r="O6" s="66"/>
      <c r="R6" s="10"/>
      <c r="S6" s="10"/>
    </row>
    <row r="7" spans="1:19" ht="14.85" customHeight="1">
      <c r="A7" s="6"/>
      <c r="B7" s="6"/>
      <c r="C7" s="4" t="s">
        <v>10</v>
      </c>
      <c r="D7" s="48">
        <v>656</v>
      </c>
      <c r="E7" s="48">
        <v>656</v>
      </c>
      <c r="F7" s="12">
        <f>E7-D7</f>
        <v>0</v>
      </c>
      <c r="G7" s="54">
        <f>F7/D7*100</f>
        <v>0</v>
      </c>
      <c r="H7" s="48">
        <v>26506</v>
      </c>
      <c r="I7" s="49">
        <v>28290</v>
      </c>
      <c r="J7" s="12">
        <f>I7-H7</f>
        <v>1784</v>
      </c>
      <c r="K7" s="54">
        <f>J7/H7*100</f>
        <v>6.7305515732287029</v>
      </c>
      <c r="L7" s="44">
        <v>77109470</v>
      </c>
      <c r="M7" s="46">
        <v>80445596</v>
      </c>
      <c r="N7" s="12">
        <f>M7-L7</f>
        <v>3336126</v>
      </c>
      <c r="O7" s="62">
        <f>N7/L7*100</f>
        <v>4.3264802624113479</v>
      </c>
      <c r="R7" s="10"/>
      <c r="S7" s="10"/>
    </row>
    <row r="8" spans="1:19" ht="14.85" customHeight="1">
      <c r="A8" s="7"/>
      <c r="B8" s="33"/>
      <c r="C8" s="4" t="s">
        <v>5</v>
      </c>
      <c r="D8" s="48">
        <v>387</v>
      </c>
      <c r="E8" s="48">
        <v>384</v>
      </c>
      <c r="F8" s="12">
        <f t="shared" ref="F8:F33" si="0">E8-D8</f>
        <v>-3</v>
      </c>
      <c r="G8" s="55">
        <f t="shared" ref="G8:G33" si="1">F8/D8*100</f>
        <v>-0.77519379844961245</v>
      </c>
      <c r="H8" s="12">
        <v>16688</v>
      </c>
      <c r="I8" s="50">
        <f>I17+I18+I23+I24+I25+I26+I27+I28+I29+I30+I31+I32</f>
        <v>17262</v>
      </c>
      <c r="J8" s="12">
        <f t="shared" ref="J8:J33" si="2">I8-H8</f>
        <v>574</v>
      </c>
      <c r="K8" s="55">
        <f t="shared" ref="K8:K33" si="3">J8/H8*100</f>
        <v>3.4395973154362416</v>
      </c>
      <c r="L8" s="45">
        <v>48369922</v>
      </c>
      <c r="M8" s="47">
        <f>M17+M23+M24+M25+M26+M27+M28+M29+M30+M32</f>
        <v>50913343</v>
      </c>
      <c r="N8" s="12">
        <f t="shared" ref="N8:N33" si="4">M8-L8</f>
        <v>2543421</v>
      </c>
      <c r="O8" s="63">
        <f t="shared" ref="O8:O33" si="5">N8/L8*100</f>
        <v>5.2582697983263236</v>
      </c>
      <c r="P8" s="42"/>
      <c r="R8" s="10"/>
      <c r="S8" s="10"/>
    </row>
    <row r="9" spans="1:19" ht="14.85" customHeight="1">
      <c r="A9" s="7"/>
      <c r="B9" s="33"/>
      <c r="C9" s="4" t="s">
        <v>7</v>
      </c>
      <c r="D9" s="48">
        <v>269</v>
      </c>
      <c r="E9" s="48">
        <v>272</v>
      </c>
      <c r="F9" s="12">
        <f t="shared" si="0"/>
        <v>3</v>
      </c>
      <c r="G9" s="55">
        <f t="shared" si="1"/>
        <v>1.1152416356877324</v>
      </c>
      <c r="H9" s="12">
        <v>9818</v>
      </c>
      <c r="I9" s="50">
        <f>I10+I11+I12+I13+I14+I15+I16+I19+I20+I21+I22+I33</f>
        <v>11028</v>
      </c>
      <c r="J9" s="12">
        <f t="shared" si="2"/>
        <v>1210</v>
      </c>
      <c r="K9" s="55">
        <f t="shared" si="3"/>
        <v>12.32430230189448</v>
      </c>
      <c r="L9" s="45">
        <v>28578621</v>
      </c>
      <c r="M9" s="47">
        <f>M10+M11+M12+M14+M15+M16+M19+M20+M22+M33</f>
        <v>29170791</v>
      </c>
      <c r="N9" s="12">
        <f t="shared" si="4"/>
        <v>592170</v>
      </c>
      <c r="O9" s="63">
        <f t="shared" si="5"/>
        <v>2.0720733866060228</v>
      </c>
      <c r="R9" s="10"/>
      <c r="S9" s="10"/>
    </row>
    <row r="10" spans="1:19" ht="14.85" customHeight="1">
      <c r="A10" s="7"/>
      <c r="B10" s="9" t="s">
        <v>30</v>
      </c>
      <c r="C10" s="4" t="s">
        <v>11</v>
      </c>
      <c r="D10" s="48">
        <v>71</v>
      </c>
      <c r="E10" s="48">
        <v>72</v>
      </c>
      <c r="F10" s="12">
        <f t="shared" si="0"/>
        <v>1</v>
      </c>
      <c r="G10" s="55">
        <f t="shared" si="1"/>
        <v>1.4084507042253522</v>
      </c>
      <c r="H10" s="12">
        <v>5799</v>
      </c>
      <c r="I10" s="50">
        <v>6872</v>
      </c>
      <c r="J10" s="12">
        <f t="shared" si="2"/>
        <v>1073</v>
      </c>
      <c r="K10" s="55">
        <f t="shared" si="3"/>
        <v>18.503190205207794</v>
      </c>
      <c r="L10" s="45">
        <v>17969757</v>
      </c>
      <c r="M10" s="47">
        <v>19606486</v>
      </c>
      <c r="N10" s="12">
        <f t="shared" si="4"/>
        <v>1636729</v>
      </c>
      <c r="O10" s="63">
        <f t="shared" si="5"/>
        <v>9.1082422539158436</v>
      </c>
      <c r="R10" s="10"/>
      <c r="S10" s="10"/>
    </row>
    <row r="11" spans="1:19" ht="14.85" customHeight="1">
      <c r="A11" s="7"/>
      <c r="B11" s="9" t="s">
        <v>31</v>
      </c>
      <c r="C11" s="4" t="s">
        <v>12</v>
      </c>
      <c r="D11" s="48">
        <v>9</v>
      </c>
      <c r="E11" s="48">
        <v>9</v>
      </c>
      <c r="F11" s="12">
        <f t="shared" si="0"/>
        <v>0</v>
      </c>
      <c r="G11" s="55">
        <f t="shared" si="1"/>
        <v>0</v>
      </c>
      <c r="H11" s="12">
        <v>388</v>
      </c>
      <c r="I11" s="50">
        <v>392</v>
      </c>
      <c r="J11" s="12">
        <f t="shared" si="2"/>
        <v>4</v>
      </c>
      <c r="K11" s="55">
        <f t="shared" si="3"/>
        <v>1.0309278350515463</v>
      </c>
      <c r="L11" s="45">
        <v>3945627</v>
      </c>
      <c r="M11" s="47">
        <v>3113547</v>
      </c>
      <c r="N11" s="12">
        <f t="shared" si="4"/>
        <v>-832080</v>
      </c>
      <c r="O11" s="63">
        <f t="shared" si="5"/>
        <v>-21.088663474778532</v>
      </c>
      <c r="R11" s="10"/>
      <c r="S11" s="10"/>
    </row>
    <row r="12" spans="1:19" ht="14.85" customHeight="1">
      <c r="A12" s="7"/>
      <c r="B12" s="9" t="s">
        <v>32</v>
      </c>
      <c r="C12" s="4" t="s">
        <v>13</v>
      </c>
      <c r="D12" s="48">
        <v>18</v>
      </c>
      <c r="E12" s="48">
        <v>17</v>
      </c>
      <c r="F12" s="12">
        <f t="shared" si="0"/>
        <v>-1</v>
      </c>
      <c r="G12" s="55">
        <f t="shared" si="1"/>
        <v>-5.5555555555555554</v>
      </c>
      <c r="H12" s="12">
        <v>191</v>
      </c>
      <c r="I12" s="50">
        <v>189</v>
      </c>
      <c r="J12" s="12">
        <f t="shared" si="2"/>
        <v>-2</v>
      </c>
      <c r="K12" s="55">
        <f t="shared" si="3"/>
        <v>-1.0471204188481675</v>
      </c>
      <c r="L12" s="45">
        <v>208268</v>
      </c>
      <c r="M12" s="47">
        <v>194236</v>
      </c>
      <c r="N12" s="12">
        <f t="shared" si="4"/>
        <v>-14032</v>
      </c>
      <c r="O12" s="63">
        <f t="shared" si="5"/>
        <v>-6.7374728714924998</v>
      </c>
      <c r="R12" s="10"/>
      <c r="S12" s="10"/>
    </row>
    <row r="13" spans="1:19" ht="14.85" customHeight="1">
      <c r="A13" s="7"/>
      <c r="B13" s="9" t="s">
        <v>33</v>
      </c>
      <c r="C13" s="4" t="s">
        <v>15</v>
      </c>
      <c r="D13" s="48">
        <v>8</v>
      </c>
      <c r="E13" s="48">
        <v>9</v>
      </c>
      <c r="F13" s="12">
        <f t="shared" si="0"/>
        <v>1</v>
      </c>
      <c r="G13" s="55">
        <f t="shared" si="1"/>
        <v>12.5</v>
      </c>
      <c r="H13" s="12">
        <v>116</v>
      </c>
      <c r="I13" s="50">
        <v>109</v>
      </c>
      <c r="J13" s="12">
        <f t="shared" si="2"/>
        <v>-7</v>
      </c>
      <c r="K13" s="55">
        <f t="shared" si="3"/>
        <v>-6.0344827586206895</v>
      </c>
      <c r="L13" s="45">
        <v>191351</v>
      </c>
      <c r="M13" s="47" t="s">
        <v>62</v>
      </c>
      <c r="N13" s="12" t="s">
        <v>67</v>
      </c>
      <c r="O13" s="63" t="s">
        <v>70</v>
      </c>
      <c r="R13" s="10"/>
      <c r="S13" s="10"/>
    </row>
    <row r="14" spans="1:19" ht="14.85" customHeight="1">
      <c r="A14" s="7"/>
      <c r="B14" s="9" t="s">
        <v>34</v>
      </c>
      <c r="C14" s="4" t="s">
        <v>16</v>
      </c>
      <c r="D14" s="48">
        <v>19</v>
      </c>
      <c r="E14" s="48">
        <v>20</v>
      </c>
      <c r="F14" s="12">
        <f t="shared" si="0"/>
        <v>1</v>
      </c>
      <c r="G14" s="55">
        <f t="shared" si="1"/>
        <v>5.2631578947368416</v>
      </c>
      <c r="H14" s="12">
        <v>189</v>
      </c>
      <c r="I14" s="50">
        <v>190</v>
      </c>
      <c r="J14" s="12">
        <f t="shared" si="2"/>
        <v>1</v>
      </c>
      <c r="K14" s="55">
        <f t="shared" si="3"/>
        <v>0.52910052910052907</v>
      </c>
      <c r="L14" s="45">
        <v>249837</v>
      </c>
      <c r="M14" s="47">
        <v>243826</v>
      </c>
      <c r="N14" s="12">
        <f t="shared" si="4"/>
        <v>-6011</v>
      </c>
      <c r="O14" s="63">
        <f t="shared" si="5"/>
        <v>-2.405968691586915</v>
      </c>
      <c r="R14" s="10"/>
      <c r="S14" s="10"/>
    </row>
    <row r="15" spans="1:19" ht="14.85" customHeight="1">
      <c r="A15" s="7"/>
      <c r="B15" s="9" t="s">
        <v>35</v>
      </c>
      <c r="C15" s="4" t="s">
        <v>17</v>
      </c>
      <c r="D15" s="48">
        <v>17</v>
      </c>
      <c r="E15" s="48">
        <v>16</v>
      </c>
      <c r="F15" s="12">
        <f t="shared" si="0"/>
        <v>-1</v>
      </c>
      <c r="G15" s="55">
        <f t="shared" si="1"/>
        <v>-5.8823529411764701</v>
      </c>
      <c r="H15" s="12">
        <v>421</v>
      </c>
      <c r="I15" s="50">
        <v>329</v>
      </c>
      <c r="J15" s="12">
        <f t="shared" si="2"/>
        <v>-92</v>
      </c>
      <c r="K15" s="55">
        <f t="shared" si="3"/>
        <v>-21.852731591448933</v>
      </c>
      <c r="L15" s="45">
        <v>1044786</v>
      </c>
      <c r="M15" s="47">
        <v>918994</v>
      </c>
      <c r="N15" s="12">
        <f t="shared" si="4"/>
        <v>-125792</v>
      </c>
      <c r="O15" s="63">
        <f t="shared" si="5"/>
        <v>-12.039977564783602</v>
      </c>
      <c r="R15" s="10"/>
      <c r="S15" s="11"/>
    </row>
    <row r="16" spans="1:19" ht="14.85" customHeight="1">
      <c r="A16" s="7"/>
      <c r="B16" s="9" t="s">
        <v>36</v>
      </c>
      <c r="C16" s="4" t="s">
        <v>37</v>
      </c>
      <c r="D16" s="48">
        <v>24</v>
      </c>
      <c r="E16" s="48">
        <v>26</v>
      </c>
      <c r="F16" s="12">
        <f t="shared" si="0"/>
        <v>2</v>
      </c>
      <c r="G16" s="55">
        <f t="shared" si="1"/>
        <v>8.3333333333333321</v>
      </c>
      <c r="H16" s="12">
        <v>576</v>
      </c>
      <c r="I16" s="50">
        <v>693</v>
      </c>
      <c r="J16" s="12">
        <f t="shared" si="2"/>
        <v>117</v>
      </c>
      <c r="K16" s="55">
        <f t="shared" si="3"/>
        <v>20.3125</v>
      </c>
      <c r="L16" s="45">
        <v>1286572</v>
      </c>
      <c r="M16" s="47">
        <v>1870822</v>
      </c>
      <c r="N16" s="12">
        <f t="shared" si="4"/>
        <v>584250</v>
      </c>
      <c r="O16" s="63">
        <f t="shared" si="5"/>
        <v>45.411372235677447</v>
      </c>
      <c r="R16" s="10"/>
      <c r="S16" s="10"/>
    </row>
    <row r="17" spans="1:19" ht="14.85" customHeight="1">
      <c r="A17" s="7" t="s">
        <v>18</v>
      </c>
      <c r="B17" s="9" t="s">
        <v>38</v>
      </c>
      <c r="C17" s="4" t="s">
        <v>19</v>
      </c>
      <c r="D17" s="48">
        <v>17</v>
      </c>
      <c r="E17" s="48">
        <v>16</v>
      </c>
      <c r="F17" s="12">
        <f t="shared" si="0"/>
        <v>-1</v>
      </c>
      <c r="G17" s="55">
        <f t="shared" si="1"/>
        <v>-5.8823529411764701</v>
      </c>
      <c r="H17" s="12">
        <v>1561</v>
      </c>
      <c r="I17" s="50">
        <v>1635</v>
      </c>
      <c r="J17" s="12">
        <f t="shared" si="2"/>
        <v>74</v>
      </c>
      <c r="K17" s="55">
        <f t="shared" si="3"/>
        <v>4.7405509288917358</v>
      </c>
      <c r="L17" s="45">
        <v>16407280</v>
      </c>
      <c r="M17" s="47">
        <v>16504333</v>
      </c>
      <c r="N17" s="12">
        <f t="shared" si="4"/>
        <v>97053</v>
      </c>
      <c r="O17" s="63">
        <f t="shared" si="5"/>
        <v>0.59152400641666381</v>
      </c>
      <c r="R17" s="10"/>
      <c r="S17" s="10"/>
    </row>
    <row r="18" spans="1:19" ht="14.85" customHeight="1">
      <c r="A18" s="7" t="s">
        <v>18</v>
      </c>
      <c r="B18" s="9" t="s">
        <v>39</v>
      </c>
      <c r="C18" s="4" t="s">
        <v>20</v>
      </c>
      <c r="D18" s="48">
        <v>1</v>
      </c>
      <c r="E18" s="48">
        <v>1</v>
      </c>
      <c r="F18" s="12">
        <f t="shared" si="0"/>
        <v>0</v>
      </c>
      <c r="G18" s="55">
        <f t="shared" si="1"/>
        <v>0</v>
      </c>
      <c r="H18" s="12">
        <v>6</v>
      </c>
      <c r="I18" s="50">
        <v>6</v>
      </c>
      <c r="J18" s="12">
        <f t="shared" si="2"/>
        <v>0</v>
      </c>
      <c r="K18" s="55">
        <f t="shared" si="3"/>
        <v>0</v>
      </c>
      <c r="L18" s="45" t="s">
        <v>62</v>
      </c>
      <c r="M18" s="47" t="s">
        <v>62</v>
      </c>
      <c r="N18" s="12" t="s">
        <v>69</v>
      </c>
      <c r="O18" s="63" t="s">
        <v>66</v>
      </c>
      <c r="Q18" s="52"/>
      <c r="R18" s="10"/>
      <c r="S18" s="10"/>
    </row>
    <row r="19" spans="1:19" ht="14.85" customHeight="1">
      <c r="A19" s="7"/>
      <c r="B19" s="9" t="s">
        <v>40</v>
      </c>
      <c r="C19" s="4" t="s">
        <v>21</v>
      </c>
      <c r="D19" s="48">
        <v>39</v>
      </c>
      <c r="E19" s="48">
        <v>39</v>
      </c>
      <c r="F19" s="12">
        <f t="shared" si="0"/>
        <v>0</v>
      </c>
      <c r="G19" s="55">
        <f t="shared" si="1"/>
        <v>0</v>
      </c>
      <c r="H19" s="12">
        <v>1006</v>
      </c>
      <c r="I19" s="50">
        <v>877</v>
      </c>
      <c r="J19" s="12">
        <f t="shared" si="2"/>
        <v>-129</v>
      </c>
      <c r="K19" s="55">
        <f t="shared" si="3"/>
        <v>-12.823061630218687</v>
      </c>
      <c r="L19" s="45">
        <v>1739070</v>
      </c>
      <c r="M19" s="47">
        <v>1412003</v>
      </c>
      <c r="N19" s="12">
        <f t="shared" si="4"/>
        <v>-327067</v>
      </c>
      <c r="O19" s="63">
        <f t="shared" si="5"/>
        <v>-18.80700604346001</v>
      </c>
      <c r="R19" s="10"/>
      <c r="S19" s="10"/>
    </row>
    <row r="20" spans="1:19" ht="14.85" customHeight="1">
      <c r="B20" s="9" t="s">
        <v>41</v>
      </c>
      <c r="C20" s="4" t="s">
        <v>22</v>
      </c>
      <c r="D20" s="48">
        <v>8</v>
      </c>
      <c r="E20" s="48">
        <v>8</v>
      </c>
      <c r="F20" s="12">
        <f t="shared" si="0"/>
        <v>0</v>
      </c>
      <c r="G20" s="55">
        <f t="shared" si="1"/>
        <v>0</v>
      </c>
      <c r="H20" s="12">
        <v>235</v>
      </c>
      <c r="I20" s="50">
        <v>223</v>
      </c>
      <c r="J20" s="12">
        <f t="shared" si="2"/>
        <v>-12</v>
      </c>
      <c r="K20" s="55">
        <f t="shared" si="3"/>
        <v>-5.1063829787234036</v>
      </c>
      <c r="L20" s="45">
        <v>241210</v>
      </c>
      <c r="M20" s="47">
        <v>226692</v>
      </c>
      <c r="N20" s="12">
        <f t="shared" si="4"/>
        <v>-14518</v>
      </c>
      <c r="O20" s="63">
        <f t="shared" si="5"/>
        <v>-6.0188217735583107</v>
      </c>
      <c r="R20" s="10"/>
      <c r="S20" s="10"/>
    </row>
    <row r="21" spans="1:19" ht="14.85" customHeight="1">
      <c r="A21" s="7"/>
      <c r="B21" s="9" t="s">
        <v>42</v>
      </c>
      <c r="C21" s="4" t="s">
        <v>23</v>
      </c>
      <c r="D21" s="48">
        <v>1</v>
      </c>
      <c r="E21" s="48">
        <v>1</v>
      </c>
      <c r="F21" s="12">
        <f t="shared" si="0"/>
        <v>0</v>
      </c>
      <c r="G21" s="55">
        <f t="shared" si="1"/>
        <v>0</v>
      </c>
      <c r="H21" s="12">
        <v>49</v>
      </c>
      <c r="I21" s="50">
        <v>48</v>
      </c>
      <c r="J21" s="12">
        <f t="shared" si="2"/>
        <v>-1</v>
      </c>
      <c r="K21" s="55">
        <f t="shared" si="3"/>
        <v>-2.0408163265306123</v>
      </c>
      <c r="L21" s="45" t="s">
        <v>62</v>
      </c>
      <c r="M21" s="47" t="s">
        <v>62</v>
      </c>
      <c r="N21" s="12" t="s">
        <v>68</v>
      </c>
      <c r="O21" s="63" t="s">
        <v>66</v>
      </c>
      <c r="R21" s="10"/>
      <c r="S21" s="10"/>
    </row>
    <row r="22" spans="1:19" ht="14.85" customHeight="1">
      <c r="A22" s="7"/>
      <c r="B22" s="9" t="s">
        <v>43</v>
      </c>
      <c r="C22" s="4" t="s">
        <v>24</v>
      </c>
      <c r="D22" s="48">
        <v>19</v>
      </c>
      <c r="E22" s="48">
        <v>16</v>
      </c>
      <c r="F22" s="12">
        <f t="shared" si="0"/>
        <v>-3</v>
      </c>
      <c r="G22" s="55">
        <f t="shared" si="1"/>
        <v>-15.789473684210526</v>
      </c>
      <c r="H22" s="12">
        <v>336</v>
      </c>
      <c r="I22" s="50">
        <v>310</v>
      </c>
      <c r="J22" s="12">
        <f t="shared" si="2"/>
        <v>-26</v>
      </c>
      <c r="K22" s="55">
        <f t="shared" si="3"/>
        <v>-7.7380952380952381</v>
      </c>
      <c r="L22" s="45">
        <v>1006416</v>
      </c>
      <c r="M22" s="47">
        <v>935241</v>
      </c>
      <c r="N22" s="12">
        <f t="shared" si="4"/>
        <v>-71175</v>
      </c>
      <c r="O22" s="63">
        <f t="shared" si="5"/>
        <v>-7.0721252444317262</v>
      </c>
      <c r="R22" s="10"/>
      <c r="S22" s="10"/>
    </row>
    <row r="23" spans="1:19" ht="14.85" customHeight="1">
      <c r="A23" s="7" t="s">
        <v>18</v>
      </c>
      <c r="B23" s="9" t="s">
        <v>44</v>
      </c>
      <c r="C23" s="4" t="s">
        <v>25</v>
      </c>
      <c r="D23" s="48">
        <v>11</v>
      </c>
      <c r="E23" s="48">
        <v>11</v>
      </c>
      <c r="F23" s="12">
        <f t="shared" si="0"/>
        <v>0</v>
      </c>
      <c r="G23" s="55">
        <f t="shared" si="1"/>
        <v>0</v>
      </c>
      <c r="H23" s="12">
        <v>567</v>
      </c>
      <c r="I23" s="50">
        <v>577</v>
      </c>
      <c r="J23" s="12">
        <f t="shared" si="2"/>
        <v>10</v>
      </c>
      <c r="K23" s="55">
        <f t="shared" si="3"/>
        <v>1.7636684303350969</v>
      </c>
      <c r="L23" s="45">
        <v>1972078</v>
      </c>
      <c r="M23" s="47">
        <v>2402686</v>
      </c>
      <c r="N23" s="12">
        <f t="shared" si="4"/>
        <v>430608</v>
      </c>
      <c r="O23" s="63">
        <f t="shared" si="5"/>
        <v>21.835241810922287</v>
      </c>
      <c r="R23" s="10"/>
      <c r="S23" s="10"/>
    </row>
    <row r="24" spans="1:19" ht="14.85" customHeight="1">
      <c r="A24" s="7" t="s">
        <v>18</v>
      </c>
      <c r="B24" s="9" t="s">
        <v>45</v>
      </c>
      <c r="C24" s="4" t="s">
        <v>26</v>
      </c>
      <c r="D24" s="48">
        <v>14</v>
      </c>
      <c r="E24" s="48">
        <v>13</v>
      </c>
      <c r="F24" s="12">
        <f t="shared" si="0"/>
        <v>-1</v>
      </c>
      <c r="G24" s="55">
        <f t="shared" si="1"/>
        <v>-7.1428571428571423</v>
      </c>
      <c r="H24" s="12">
        <v>640</v>
      </c>
      <c r="I24" s="50">
        <v>627</v>
      </c>
      <c r="J24" s="12">
        <f t="shared" si="2"/>
        <v>-13</v>
      </c>
      <c r="K24" s="55">
        <f t="shared" si="3"/>
        <v>-2.03125</v>
      </c>
      <c r="L24" s="45">
        <v>925630</v>
      </c>
      <c r="M24" s="47">
        <v>1006869</v>
      </c>
      <c r="N24" s="12">
        <f t="shared" si="4"/>
        <v>81239</v>
      </c>
      <c r="O24" s="63">
        <f t="shared" si="5"/>
        <v>8.7766170067953713</v>
      </c>
      <c r="R24" s="10"/>
      <c r="S24" s="10"/>
    </row>
    <row r="25" spans="1:19" ht="14.85" customHeight="1">
      <c r="A25" s="7" t="s">
        <v>18</v>
      </c>
      <c r="B25" s="9" t="s">
        <v>46</v>
      </c>
      <c r="C25" s="4" t="s">
        <v>9</v>
      </c>
      <c r="D25" s="48">
        <v>99</v>
      </c>
      <c r="E25" s="48">
        <v>107</v>
      </c>
      <c r="F25" s="12">
        <f t="shared" si="0"/>
        <v>8</v>
      </c>
      <c r="G25" s="55">
        <f t="shared" si="1"/>
        <v>8.0808080808080813</v>
      </c>
      <c r="H25" s="12">
        <v>2930</v>
      </c>
      <c r="I25" s="50">
        <v>3416</v>
      </c>
      <c r="J25" s="12">
        <f t="shared" si="2"/>
        <v>486</v>
      </c>
      <c r="K25" s="55">
        <f t="shared" si="3"/>
        <v>16.58703071672355</v>
      </c>
      <c r="L25" s="45">
        <v>5840199</v>
      </c>
      <c r="M25" s="47">
        <v>7357400</v>
      </c>
      <c r="N25" s="12">
        <f t="shared" si="4"/>
        <v>1517201</v>
      </c>
      <c r="O25" s="63">
        <f t="shared" si="5"/>
        <v>25.978583948937356</v>
      </c>
      <c r="R25" s="10"/>
      <c r="S25" s="10"/>
    </row>
    <row r="26" spans="1:19" ht="14.85" customHeight="1">
      <c r="A26" s="7" t="s">
        <v>18</v>
      </c>
      <c r="B26" s="9" t="s">
        <v>47</v>
      </c>
      <c r="C26" s="4" t="s">
        <v>48</v>
      </c>
      <c r="D26" s="48">
        <v>28</v>
      </c>
      <c r="E26" s="48">
        <v>28</v>
      </c>
      <c r="F26" s="12">
        <f t="shared" si="0"/>
        <v>0</v>
      </c>
      <c r="G26" s="55">
        <f t="shared" si="1"/>
        <v>0</v>
      </c>
      <c r="H26" s="12">
        <v>2813</v>
      </c>
      <c r="I26" s="50">
        <v>2895</v>
      </c>
      <c r="J26" s="12">
        <f t="shared" si="2"/>
        <v>82</v>
      </c>
      <c r="K26" s="55">
        <f t="shared" si="3"/>
        <v>2.9150373266974761</v>
      </c>
      <c r="L26" s="45">
        <v>6626204</v>
      </c>
      <c r="M26" s="47">
        <v>7042905</v>
      </c>
      <c r="N26" s="12">
        <f t="shared" si="4"/>
        <v>416701</v>
      </c>
      <c r="O26" s="63">
        <f t="shared" si="5"/>
        <v>6.2886835358525035</v>
      </c>
      <c r="R26" s="10"/>
      <c r="S26" s="10"/>
    </row>
    <row r="27" spans="1:19" ht="14.85" customHeight="1">
      <c r="A27" s="7" t="s">
        <v>18</v>
      </c>
      <c r="B27" s="9" t="s">
        <v>49</v>
      </c>
      <c r="C27" s="4" t="s">
        <v>50</v>
      </c>
      <c r="D27" s="48">
        <v>76</v>
      </c>
      <c r="E27" s="48">
        <v>74</v>
      </c>
      <c r="F27" s="12">
        <f t="shared" si="0"/>
        <v>-2</v>
      </c>
      <c r="G27" s="55">
        <f t="shared" si="1"/>
        <v>-2.6315789473684208</v>
      </c>
      <c r="H27" s="12">
        <v>2237</v>
      </c>
      <c r="I27" s="50">
        <v>2317</v>
      </c>
      <c r="J27" s="12">
        <f t="shared" si="2"/>
        <v>80</v>
      </c>
      <c r="K27" s="55">
        <f t="shared" si="3"/>
        <v>3.5762181493071075</v>
      </c>
      <c r="L27" s="45">
        <v>4681761</v>
      </c>
      <c r="M27" s="47">
        <v>5262105</v>
      </c>
      <c r="N27" s="12">
        <f t="shared" si="4"/>
        <v>580344</v>
      </c>
      <c r="O27" s="63">
        <f t="shared" si="5"/>
        <v>12.395848485217421</v>
      </c>
      <c r="R27" s="10"/>
      <c r="S27" s="10"/>
    </row>
    <row r="28" spans="1:19" ht="14.85" customHeight="1">
      <c r="A28" s="7" t="s">
        <v>18</v>
      </c>
      <c r="B28" s="9" t="s">
        <v>51</v>
      </c>
      <c r="C28" s="4" t="s">
        <v>52</v>
      </c>
      <c r="D28" s="48">
        <v>17</v>
      </c>
      <c r="E28" s="48">
        <v>19</v>
      </c>
      <c r="F28" s="12">
        <f t="shared" si="0"/>
        <v>2</v>
      </c>
      <c r="G28" s="55">
        <f t="shared" si="1"/>
        <v>11.76470588235294</v>
      </c>
      <c r="H28" s="12">
        <v>859</v>
      </c>
      <c r="I28" s="50">
        <v>779</v>
      </c>
      <c r="J28" s="12">
        <f t="shared" si="2"/>
        <v>-80</v>
      </c>
      <c r="K28" s="55">
        <f t="shared" si="3"/>
        <v>-9.3131548311990695</v>
      </c>
      <c r="L28" s="45">
        <v>1538544</v>
      </c>
      <c r="M28" s="47">
        <v>1512534</v>
      </c>
      <c r="N28" s="12">
        <f t="shared" si="4"/>
        <v>-26010</v>
      </c>
      <c r="O28" s="63">
        <f t="shared" si="5"/>
        <v>-1.6905593860169095</v>
      </c>
      <c r="R28" s="10"/>
      <c r="S28" s="10"/>
    </row>
    <row r="29" spans="1:19" ht="14.85" customHeight="1">
      <c r="A29" s="7" t="s">
        <v>18</v>
      </c>
      <c r="B29" s="9" t="s">
        <v>53</v>
      </c>
      <c r="C29" s="4" t="s">
        <v>54</v>
      </c>
      <c r="D29" s="48">
        <v>21</v>
      </c>
      <c r="E29" s="48">
        <v>21</v>
      </c>
      <c r="F29" s="12">
        <f t="shared" si="0"/>
        <v>0</v>
      </c>
      <c r="G29" s="55">
        <f t="shared" si="1"/>
        <v>0</v>
      </c>
      <c r="H29" s="12">
        <v>1328</v>
      </c>
      <c r="I29" s="50">
        <v>1307</v>
      </c>
      <c r="J29" s="12">
        <f t="shared" si="2"/>
        <v>-21</v>
      </c>
      <c r="K29" s="55">
        <f t="shared" si="3"/>
        <v>-1.5813253012048192</v>
      </c>
      <c r="L29" s="45">
        <v>3204499</v>
      </c>
      <c r="M29" s="47">
        <v>3269752</v>
      </c>
      <c r="N29" s="12">
        <f t="shared" si="4"/>
        <v>65253</v>
      </c>
      <c r="O29" s="63">
        <f t="shared" si="5"/>
        <v>2.0362933488198935</v>
      </c>
      <c r="R29" s="10"/>
      <c r="S29" s="10"/>
    </row>
    <row r="30" spans="1:19" ht="14.85" customHeight="1">
      <c r="A30" s="7" t="s">
        <v>18</v>
      </c>
      <c r="B30" s="9" t="s">
        <v>55</v>
      </c>
      <c r="C30" s="4" t="s">
        <v>56</v>
      </c>
      <c r="D30" s="48">
        <v>51</v>
      </c>
      <c r="E30" s="48">
        <v>47</v>
      </c>
      <c r="F30" s="12">
        <f t="shared" si="0"/>
        <v>-4</v>
      </c>
      <c r="G30" s="55">
        <f t="shared" si="1"/>
        <v>-7.8431372549019605</v>
      </c>
      <c r="H30" s="12">
        <v>1986</v>
      </c>
      <c r="I30" s="50">
        <v>1924</v>
      </c>
      <c r="J30" s="12">
        <f t="shared" si="2"/>
        <v>-62</v>
      </c>
      <c r="K30" s="55">
        <f t="shared" si="3"/>
        <v>-3.1218529707955689</v>
      </c>
      <c r="L30" s="45">
        <v>4306533</v>
      </c>
      <c r="M30" s="47">
        <v>3556626</v>
      </c>
      <c r="N30" s="12">
        <f t="shared" si="4"/>
        <v>-749907</v>
      </c>
      <c r="O30" s="63">
        <f t="shared" si="5"/>
        <v>-17.413241695814243</v>
      </c>
      <c r="R30" s="10"/>
      <c r="S30" s="10"/>
    </row>
    <row r="31" spans="1:19" ht="14.85" customHeight="1">
      <c r="A31" s="7" t="s">
        <v>18</v>
      </c>
      <c r="B31" s="9" t="s">
        <v>57</v>
      </c>
      <c r="C31" s="4" t="s">
        <v>58</v>
      </c>
      <c r="D31" s="48">
        <v>4</v>
      </c>
      <c r="E31" s="48">
        <v>4</v>
      </c>
      <c r="F31" s="12">
        <f t="shared" si="0"/>
        <v>0</v>
      </c>
      <c r="G31" s="55">
        <f t="shared" si="1"/>
        <v>0</v>
      </c>
      <c r="H31" s="12">
        <v>54</v>
      </c>
      <c r="I31" s="50">
        <v>54</v>
      </c>
      <c r="J31" s="12">
        <f t="shared" si="2"/>
        <v>0</v>
      </c>
      <c r="K31" s="55">
        <f t="shared" si="3"/>
        <v>0</v>
      </c>
      <c r="L31" s="45" t="s">
        <v>62</v>
      </c>
      <c r="M31" s="47" t="s">
        <v>62</v>
      </c>
      <c r="N31" s="12" t="s">
        <v>66</v>
      </c>
      <c r="O31" s="63" t="s">
        <v>66</v>
      </c>
      <c r="R31" s="10"/>
      <c r="S31" s="10"/>
    </row>
    <row r="32" spans="1:19" ht="14.85" customHeight="1">
      <c r="A32" s="7" t="s">
        <v>18</v>
      </c>
      <c r="B32" s="9" t="s">
        <v>59</v>
      </c>
      <c r="C32" s="4" t="s">
        <v>60</v>
      </c>
      <c r="D32" s="48">
        <v>48</v>
      </c>
      <c r="E32" s="48">
        <v>43</v>
      </c>
      <c r="F32" s="12">
        <f t="shared" si="0"/>
        <v>-5</v>
      </c>
      <c r="G32" s="55">
        <f t="shared" si="1"/>
        <v>-10.416666666666668</v>
      </c>
      <c r="H32" s="12">
        <v>1707</v>
      </c>
      <c r="I32" s="50">
        <v>1725</v>
      </c>
      <c r="J32" s="12">
        <f t="shared" si="2"/>
        <v>18</v>
      </c>
      <c r="K32" s="55">
        <f t="shared" si="3"/>
        <v>1.0544815465729349</v>
      </c>
      <c r="L32" s="45">
        <v>2867194</v>
      </c>
      <c r="M32" s="47">
        <v>2998133</v>
      </c>
      <c r="N32" s="12">
        <f t="shared" si="4"/>
        <v>130939</v>
      </c>
      <c r="O32" s="63">
        <f t="shared" si="5"/>
        <v>4.566799456193058</v>
      </c>
      <c r="R32" s="10"/>
      <c r="S32" s="10"/>
    </row>
    <row r="33" spans="1:19" ht="14.85" customHeight="1">
      <c r="A33" s="8"/>
      <c r="B33" s="34" t="s">
        <v>61</v>
      </c>
      <c r="C33" s="5" t="s">
        <v>14</v>
      </c>
      <c r="D33" s="53">
        <v>36</v>
      </c>
      <c r="E33" s="13">
        <v>39</v>
      </c>
      <c r="F33" s="12">
        <f t="shared" si="0"/>
        <v>3</v>
      </c>
      <c r="G33" s="56">
        <f t="shared" si="1"/>
        <v>8.3333333333333321</v>
      </c>
      <c r="H33" s="13">
        <v>512</v>
      </c>
      <c r="I33" s="51">
        <v>796</v>
      </c>
      <c r="J33" s="12">
        <f t="shared" si="2"/>
        <v>284</v>
      </c>
      <c r="K33" s="55">
        <f t="shared" si="3"/>
        <v>55.46875</v>
      </c>
      <c r="L33" s="45">
        <v>695727</v>
      </c>
      <c r="M33" s="47">
        <v>648944</v>
      </c>
      <c r="N33" s="12">
        <f t="shared" si="4"/>
        <v>-46783</v>
      </c>
      <c r="O33" s="64">
        <f t="shared" si="5"/>
        <v>-6.7243329639355673</v>
      </c>
      <c r="R33" s="10"/>
      <c r="S33" s="10"/>
    </row>
    <row r="34" spans="1:19" ht="14.45" customHeight="1">
      <c r="A34" s="6" t="s">
        <v>27</v>
      </c>
      <c r="B34" s="6"/>
      <c r="C34" s="6"/>
      <c r="E34" s="6"/>
      <c r="F34" s="61"/>
      <c r="J34" s="57"/>
      <c r="K34" s="58"/>
      <c r="L34" s="59"/>
      <c r="M34" s="60"/>
      <c r="N34" s="57"/>
      <c r="R34" s="10"/>
      <c r="S34" s="10"/>
    </row>
    <row r="35" spans="1:19" ht="14.4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1:19" ht="14.45" customHeight="1">
      <c r="G36" s="1"/>
      <c r="H36" s="1"/>
      <c r="R36" s="10"/>
      <c r="S36" s="10"/>
    </row>
    <row r="37" spans="1:19" ht="14.4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1:19" ht="14.4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1:19" ht="14.4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1:19" ht="14.4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1:19" ht="14.4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1:19" ht="14.4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1:19" ht="14.4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1:19" ht="14.4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1:19" ht="14.4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1:19" ht="14.4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1:19" ht="14.4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1:19" ht="14.4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4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>
      <c r="M81" s="1"/>
      <c r="N81" s="41"/>
    </row>
    <row r="82" spans="13:14">
      <c r="M82" s="1"/>
      <c r="N82" s="41"/>
    </row>
    <row r="83" spans="13:14">
      <c r="M83" s="1"/>
      <c r="N83" s="41"/>
    </row>
    <row r="84" spans="13:14">
      <c r="M84" s="1"/>
      <c r="N84" s="41"/>
    </row>
    <row r="85" spans="13:14">
      <c r="M85" s="1"/>
      <c r="N85" s="41"/>
    </row>
    <row r="86" spans="13:14">
      <c r="M86" s="1"/>
      <c r="N86" s="41"/>
    </row>
    <row r="87" spans="13:14">
      <c r="M87" s="1"/>
      <c r="N87" s="41"/>
    </row>
    <row r="88" spans="13:14">
      <c r="M88" s="1"/>
      <c r="N88" s="41"/>
    </row>
  </sheetData>
  <mergeCells count="12"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  <mergeCell ref="E4:E6"/>
    <mergeCell ref="M4:M6"/>
  </mergeCells>
  <phoneticPr fontId="4"/>
  <printOptions horizontalCentered="1"/>
  <pageMargins left="0.78740157480314965" right="0.78740157480314965" top="0.78740157480314965" bottom="0.94488188976377963" header="0.51181102362204722" footer="0.98425196850393704"/>
  <pageSetup paperSize="9" scale="97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2020-02-03T07:31:02Z</cp:lastPrinted>
  <dcterms:created xsi:type="dcterms:W3CDTF">1997-02-05T04:24:10Z</dcterms:created>
  <dcterms:modified xsi:type="dcterms:W3CDTF">2020-02-03T07:31:56Z</dcterms:modified>
</cp:coreProperties>
</file>