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_管理担当\⑤　事業所指定・実地指導\●●●事業所指定関連●●●\04　加算について\★処遇改善（特別）加算\★令和６年度処遇改善加算\20240401_【市→事業所】計画書の提出について\01_事業所へ通知\様式（HP掲載）\"/>
    </mc:Choice>
  </mc:AlternateContent>
  <bookViews>
    <workbookView xWindow="-105" yWindow="-105" windowWidth="23250" windowHeight="1257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<sst xmlns="http://schemas.openxmlformats.org/spreadsheetml/2006/main" count="3975" uniqueCount="2032">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</sst>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0" y="4144039"/>
              <a:chExt cx="206654" cy="41113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74"/>
              <a:chExt cx="252352" cy="412470"/>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74"/>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4"/>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2" y="5648296"/>
              <a:chExt cx="251462" cy="42292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88" y="6349391"/>
              <a:chExt cx="209553"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91"/>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30"/>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IFERROR(VLOOKUP(AC5,【参考】数式用!$A$5:$N$37,MATCH(I8,【参考】数式用!$B$4:$J$4,0)+1,FALSE),"")</f>
        <v/>
      </c>
      <c r="J9" s="211"/>
      <c r="K9" s="211"/>
      <c r="L9" s="212"/>
      <c r="M9" s="210" t="str">
        <f>IFERROR(VLOOKUP(AC5,【参考】数式用!$A$5:$N$37,MATCH(M8,【参考】数式用!$B$4:$J$4,0)+1,FALSE),"")</f>
        <v/>
      </c>
      <c r="N9" s="211"/>
      <c r="O9" s="211"/>
      <c r="P9" s="212"/>
      <c r="Q9" s="210" t="str">
        <f>IFERROR(VLOOKUP(AC5,【参考】数式用!$A$5:$N$37,MATCH(Q8,【参考】数式用!$B$4:$J$4,0)+1,FALSE),"")</f>
        <v/>
      </c>
      <c r="R9" s="211"/>
      <c r="S9" s="211"/>
      <c r="T9" s="212"/>
      <c r="U9" s="211">
        <f>SUM(I9,M9,Q9)</f>
        <v>0</v>
      </c>
      <c r="V9" s="211"/>
      <c r="W9" s="211"/>
      <c r="X9" s="297"/>
      <c r="Y9" s="281" t="str">
        <f>IFERROR(IF(AM8=1,VLOOKUP(AC5,【参考】数式用!$A$5:$N$37,13,FALSE),""),"")</f>
        <v/>
      </c>
      <c r="Z9" s="282"/>
      <c r="AA9" s="282"/>
      <c r="AB9" s="282"/>
      <c r="AC9" s="282" t="str">
        <f>IFERROR(IF(AM8=2,VLOOKUP(AC5,【参考】数式用!$A$5:$N$37,14,FALSE),""),"")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5"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5"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5"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5"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5"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5"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5"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5"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00000000000001"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75">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4.25"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algorithmName="SHA-512" hashValue="JQT8LY2gaSiKG1LO95QwVNVcBKwqsLA7q0t8K0dI8DE2S8JmAQJX7sO9p1W8xXIHKXdS84imHMypNzWDo6tEaw==" saltValue="PQFIoqyLDi6lZN3XuxZsyw==" spinCount="100000"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E10" sqref="E10:H10"/>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5"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5"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5"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4.25"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algorithmName="SHA-512" hashValue="WfctpZ/jGodcDkm7PuxAhTixXYxbxPnsD1iBB3/8Pp/qPd1wgAwic/2AbhodWPY41GJtYaL/ACINbJ71dugpUw==" saltValue="FBgakOwvZy2R0K/ArXUkMQ==" spinCount="100000"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3.25"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takasaki</cp:lastModifiedBy>
  <cp:lastPrinted>2024-03-18T08:05:57Z</cp:lastPrinted>
  <dcterms:created xsi:type="dcterms:W3CDTF">2015-06-05T18:19:34Z</dcterms:created>
  <dcterms:modified xsi:type="dcterms:W3CDTF">2024-04-15T08:22:46Z</dcterms:modified>
</cp:coreProperties>
</file>