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30315" yWindow="195" windowWidth="25515" windowHeight="16845" tabRatio="670" firstSheet="2" activeTab="3"/>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5"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U318" i="12" s="1"/>
  <c r="AX318" i="12" s="1"/>
  <c r="AZ318" i="12" s="1"/>
  <c r="Q6" i="11"/>
  <c r="K6" i="11"/>
  <c r="U317" i="12" s="1"/>
  <c r="AX317" i="12" s="1"/>
  <c r="AZ317" i="12" s="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26" i="8"/>
  <c r="AZ26" i="8" s="1"/>
  <c r="AX29" i="8"/>
  <c r="AZ29" i="8" s="1"/>
  <c r="AX32" i="8"/>
  <c r="AZ32" i="8"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33" i="8"/>
  <c r="AX51" i="8"/>
  <c r="AZ51" i="8" s="1"/>
  <c r="AX57" i="8"/>
  <c r="AZ57" i="8" s="1"/>
  <c r="AZ33" i="8" l="1"/>
  <c r="AZ35" i="8"/>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42" i="8" l="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<sst xmlns="http://schemas.openxmlformats.org/spreadsheetml/2006/main" count="1331" uniqueCount="210">
  <si>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</si>
  <si>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</si>
  <si>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</si>
  <si>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</si>
  <si>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</si>
  <si>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</si>
  <si>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</si>
  <si>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</si>
  <si>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</si>
  <si>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</si>
  <si>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</si>
  <si>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</si>
  <si>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</si>
  <si>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</si>
  <si>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</si>
  <si>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</si>
  <si>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</si>
  <si>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</si>
  <si>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</si>
  <si>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</si>
  <si>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</si>
  <si>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</si>
  <si>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</si>
  <si>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</si>
  <si>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</si>
  <si>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</si>
  <si>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</si>
  <si>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</si>
  <si>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</si>
  <si>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</si>
  <si>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</si>
  <si>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</si>
  <si>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</si>
  <si>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</si>
  <si>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</si>
  <si>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</si>
  <si>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</si>
  <si>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</si>
  <si>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</si>
  <si>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</si>
  <si>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</si>
  <si>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</si>
  <si>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</si>
  <si>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</si>
  <si>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</si>
  <si>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</si>
  <si>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</si>
  <si>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</si>
  <si>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</si>
  <si>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</si>
  <si>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</si>
  <si>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</si>
  <si>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</si>
  <si>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</si>
  <si>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</si>
  <si>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</si>
  <si>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</si>
  <si>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</si>
  <si>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</si>
  <si>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</si>
  <si>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</si>
  <si>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</si>
  <si>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</si>
  <si>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</si>
  <si>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</si>
  <si>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</si>
  <si>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</si>
  <si>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</si>
  <si>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</si>
  <si>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</si>
  <si>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</si>
  <si>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</si>
  <si>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</si>
  <si>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</si>
  <si>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</si>
  <si>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</si>
  <si>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</si>
  <si>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</si>
  <si>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</si>
  <si>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</si>
  <si>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</si>
  <si>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</si>
  <si>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</si>
  <si>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</si>
  <si>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</si>
  <si>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</si>
  <si>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</si>
  <si>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</si>
  <si>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</si>
  <si>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</si>
  <si>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</si>
  <si>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</si>
  <si>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</si>
  <si>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</si>
  <si>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</si>
  <si>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</si>
  <si>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</si>
  <si>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</si>
  <si>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</si>
  <si>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</si>
  <si>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</si>
  <si>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</si>
  <si>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</si>
  <si>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</si>
  <si>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</si>
  <si>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</si>
  <si>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</si>
  <si>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</si>
  <si>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</si>
  <si>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</si>
  <si>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</si>
  <si>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</si>
  <si>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</si>
  <si>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</si>
  <si>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</si>
  <si>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</si>
  <si>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</si>
  <si>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</si>
  <si>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</si>
  <si>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</si>
  <si>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</si>
  <si>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</si>
  <si>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</si>
  <si>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</si>
  <si>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</si>
  <si>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</si>
  <si>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</si>
  <si>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</si>
  <si>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</si>
  <si>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</si>
  <si>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</si>
  <si>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</si>
  <si>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</si>
  <si>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</si>
  <si>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</si>
  <si>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</si>
  <si>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</si>
  <si>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</si>
  <si>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</si>
  <si>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</si>
  <si>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</si>
  <si>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</si>
  <si>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</si>
  <si>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</si>
  <si>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</si>
  <si>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</si>
  <si>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</si>
  <si>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</si>
  <si>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</si>
  <si>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</si>
  <si>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</si>
  <si>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</si>
  <si>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</si>
  <si>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</si>
  <si>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</si>
  <si>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</si>
  <si>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</si>
  <si>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</si>
  <si>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</si>
  <si>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</si>
  <si>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</si>
  <si>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</si>
  <si>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</si>
  <si>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</si>
  <si>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</si>
  <si>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</si>
  <si>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</si>
  <si>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</si>
  <si>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</si>
  <si>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</si>
  <si>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</si>
  <si>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</si>
  <si>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</si>
  <si>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</si>
  <si>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</si>
  <si>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</si>
  <si>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</si>
  <si>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</si>
  <si>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</si>
  <si>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</si>
  <si>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</si>
  <si>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</si>
  <si>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</si>
  <si>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</si>
  <si>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</si>
  <si>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</si>
  <si>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</si>
  <si>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</si>
  <si>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</si>
  <si>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</si>
  <si>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</si>
  <si>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</si>
  <si>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</si>
  <si>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</si>
  <si>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</si>
  <si>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</si>
  <si>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</si>
  <si>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</si>
  <si>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</si>
  <si>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</si>
  <si>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介護福祉士</t>
    <rPh sb="0" eb="2">
      <t>カイゴ</t>
    </rPh>
    <rPh sb="2" eb="5">
      <t>フクシシ</t>
    </rPh>
    <phoneticPr fontId="2"/>
  </si>
  <si>
    <t>実務者研修修了者</t>
    <rPh sb="0" eb="5">
      <t>ジツムシャケンシュウ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</si>
  <si>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</si>
  <si>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</si>
  <si>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</si>
  <si>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</si>
  <si>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看護師</t>
    <rPh sb="0" eb="3">
      <t>カンゴシ</t>
    </rPh>
    <phoneticPr fontId="2"/>
  </si>
  <si>
    <t>准看護師</t>
    <rPh sb="0" eb="4">
      <t>ジュンカンゴシ</t>
    </rPh>
    <phoneticPr fontId="2"/>
  </si>
  <si>
    <t>その他介護・医療関係資格</t>
    <rPh sb="2" eb="3">
      <t>タ</t>
    </rPh>
    <rPh sb="3" eb="5">
      <t>カイゴ</t>
    </rPh>
    <rPh sb="6" eb="8">
      <t>イリョウ</t>
    </rPh>
    <rPh sb="8" eb="10">
      <t>カンケイ</t>
    </rPh>
    <rPh sb="10" eb="12">
      <t>シカク</t>
    </rPh>
    <phoneticPr fontId="2"/>
  </si>
  <si>
    <t>認知症介護基礎研修修了者</t>
    <rPh sb="0" eb="5">
      <t>ニンチショウカイゴ</t>
    </rPh>
    <rPh sb="5" eb="9">
      <t>キソケンシュウ</t>
    </rPh>
    <rPh sb="9" eb="12">
      <t>シュウリョウシャ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</si>
</sst>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8" fillId="3" borderId="76" xfId="0" applyFont="1" applyFill="1" applyBorder="1">
      <alignment vertical="center"/>
    </xf>
    <xf numFmtId="0" fontId="8" fillId="3" borderId="23" xfId="0" applyFont="1" applyFill="1" applyBorder="1">
      <alignment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view="pageBreakPreview" zoomScale="70" zoomScaleNormal="70" zoomScaleSheetLayoutView="70" workbookViewId="0">
      <selection activeCell="H4" sqref="H4"/>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295" t="s">
        <v>139</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4">
      <c r="C2" s="115"/>
      <c r="D2" s="115"/>
      <c r="E2" s="115"/>
      <c r="F2" s="115"/>
      <c r="G2" s="115"/>
      <c r="J2" s="116"/>
      <c r="L2" s="115"/>
      <c r="M2" s="115"/>
      <c r="N2" s="115"/>
      <c r="O2" s="115"/>
      <c r="P2" s="115"/>
      <c r="Q2" s="115"/>
      <c r="R2" s="115"/>
      <c r="Y2" s="119" t="s">
        <v>57</v>
      </c>
      <c r="Z2" s="297">
        <v>3</v>
      </c>
      <c r="AA2" s="297"/>
      <c r="AB2" s="119" t="s">
        <v>58</v>
      </c>
      <c r="AC2" s="298">
        <f>IF(Z2=0,"",YEAR(DATE(2018+Z2,1,1)))</f>
        <v>2021</v>
      </c>
      <c r="AD2" s="298"/>
      <c r="AE2" s="120" t="s">
        <v>59</v>
      </c>
      <c r="AF2" s="120" t="s">
        <v>1</v>
      </c>
      <c r="AG2" s="297">
        <v>4</v>
      </c>
      <c r="AH2" s="297"/>
      <c r="AI2" s="120" t="s">
        <v>48</v>
      </c>
      <c r="AM2" s="117"/>
      <c r="AN2" s="118"/>
      <c r="AO2" s="118" t="s">
        <v>60</v>
      </c>
      <c r="AP2" s="297" t="s">
        <v>160</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299" t="s">
        <v>125</v>
      </c>
      <c r="BC3" s="300"/>
      <c r="BD3" s="300"/>
      <c r="BE3" s="301"/>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299" t="s">
        <v>127</v>
      </c>
      <c r="BC4" s="300"/>
      <c r="BD4" s="300"/>
      <c r="BE4" s="301"/>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302">
        <v>1</v>
      </c>
      <c r="BC10" s="303"/>
      <c r="BD10" s="304"/>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08" t="s">
        <v>88</v>
      </c>
      <c r="C17" s="311" t="s">
        <v>176</v>
      </c>
      <c r="D17" s="312"/>
      <c r="E17" s="313"/>
      <c r="F17" s="164"/>
      <c r="G17" s="320" t="s">
        <v>177</v>
      </c>
      <c r="H17" s="323" t="s">
        <v>178</v>
      </c>
      <c r="I17" s="312"/>
      <c r="J17" s="312"/>
      <c r="K17" s="313"/>
      <c r="L17" s="323" t="s">
        <v>179</v>
      </c>
      <c r="M17" s="312"/>
      <c r="N17" s="312"/>
      <c r="O17" s="326"/>
      <c r="P17" s="329"/>
      <c r="Q17" s="330"/>
      <c r="R17" s="331"/>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1～4週目の勤務時間数合計</v>
      </c>
      <c r="AY17" s="342"/>
      <c r="AZ17" s="347" t="s">
        <v>181</v>
      </c>
      <c r="BA17" s="348"/>
      <c r="BB17" s="265" t="s">
        <v>182</v>
      </c>
      <c r="BC17" s="266"/>
      <c r="BD17" s="266"/>
      <c r="BE17" s="266"/>
      <c r="BF17" s="267"/>
    </row>
    <row r="18" spans="2:58" ht="20.25" customHeight="1" x14ac:dyDescent="0.4">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4">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343"/>
      <c r="AY19" s="344"/>
      <c r="AZ19" s="349"/>
      <c r="BA19" s="350"/>
      <c r="BB19" s="268"/>
      <c r="BC19" s="269"/>
      <c r="BD19" s="269"/>
      <c r="BE19" s="269"/>
      <c r="BF19" s="270"/>
    </row>
    <row r="20" spans="2:58" ht="20.25" hidden="1" customHeight="1" x14ac:dyDescent="0.4">
      <c r="B20" s="309"/>
      <c r="C20" s="314"/>
      <c r="D20" s="315"/>
      <c r="E20" s="316"/>
      <c r="F20" s="165"/>
      <c r="G20" s="321"/>
      <c r="H20" s="324"/>
      <c r="I20" s="315"/>
      <c r="J20" s="315"/>
      <c r="K20" s="316"/>
      <c r="L20" s="324"/>
      <c r="M20" s="315"/>
      <c r="N20" s="315"/>
      <c r="O20" s="327"/>
      <c r="P20" s="332"/>
      <c r="Q20" s="333"/>
      <c r="R20" s="334"/>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343"/>
      <c r="AY20" s="344"/>
      <c r="AZ20" s="349"/>
      <c r="BA20" s="350"/>
      <c r="BB20" s="268"/>
      <c r="BC20" s="269"/>
      <c r="BD20" s="269"/>
      <c r="BE20" s="269"/>
      <c r="BF20" s="270"/>
    </row>
    <row r="21" spans="2:58" ht="22.5" customHeight="1" thickBot="1" x14ac:dyDescent="0.45">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345"/>
      <c r="AY21" s="346"/>
      <c r="AZ21" s="351"/>
      <c r="BA21" s="352"/>
      <c r="BB21" s="271"/>
      <c r="BC21" s="272"/>
      <c r="BD21" s="272"/>
      <c r="BE21" s="272"/>
      <c r="BF21" s="273"/>
    </row>
    <row r="22" spans="2:58" ht="20.25" customHeight="1" x14ac:dyDescent="0.4">
      <c r="B22" s="384">
        <v>1</v>
      </c>
      <c r="C22" s="389" t="s">
        <v>145</v>
      </c>
      <c r="D22" s="390"/>
      <c r="E22" s="391"/>
      <c r="F22" s="84"/>
      <c r="G22" s="392" t="s">
        <v>105</v>
      </c>
      <c r="H22" s="394" t="s">
        <v>145</v>
      </c>
      <c r="I22" s="395"/>
      <c r="J22" s="395"/>
      <c r="K22" s="396"/>
      <c r="L22" s="359" t="s">
        <v>106</v>
      </c>
      <c r="M22" s="360"/>
      <c r="N22" s="360"/>
      <c r="O22" s="361"/>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85"/>
      <c r="AY22" s="386"/>
      <c r="AZ22" s="387"/>
      <c r="BA22" s="388"/>
      <c r="BB22" s="274"/>
      <c r="BC22" s="275"/>
      <c r="BD22" s="275"/>
      <c r="BE22" s="275"/>
      <c r="BF22" s="276"/>
    </row>
    <row r="23" spans="2:58" ht="20.25" customHeight="1" x14ac:dyDescent="0.4">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286">
        <f>IF($BB$3="４週",SUM(S23:AT23),IF($BB$3="暦月",SUM(S23:AW23),""))</f>
        <v>160</v>
      </c>
      <c r="AY23" s="287"/>
      <c r="AZ23" s="288">
        <f>IF($BB$3="４週",AX23/4,IF($BB$3="暦月",【記載例】通所リハ!AX23/(【記載例】通所リハ!$BB$8/7),""))</f>
        <v>40</v>
      </c>
      <c r="BA23" s="289"/>
      <c r="BB23" s="277"/>
      <c r="BC23" s="278"/>
      <c r="BD23" s="278"/>
      <c r="BE23" s="278"/>
      <c r="BF23" s="279"/>
    </row>
    <row r="24" spans="2:58" ht="20.25" customHeight="1" x14ac:dyDescent="0.4">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93">
        <f>IF($BB$3="４週",SUM(S24:AT24),IF($BB$3="暦月",SUM(S24:AW24),""))</f>
        <v>140</v>
      </c>
      <c r="AY24" s="294"/>
      <c r="AZ24" s="368">
        <f>IF($BB$3="４週",AX24/4,IF($BB$3="暦月",【記載例】通所リハ!AX24/(【記載例】通所リハ!$BB$8/7),""))</f>
        <v>35</v>
      </c>
      <c r="BA24" s="369"/>
      <c r="BB24" s="280"/>
      <c r="BC24" s="281"/>
      <c r="BD24" s="281"/>
      <c r="BE24" s="281"/>
      <c r="BF24" s="282"/>
    </row>
    <row r="25" spans="2:58" ht="20.25" customHeight="1" x14ac:dyDescent="0.4">
      <c r="B25" s="370">
        <f>B22+1</f>
        <v>2</v>
      </c>
      <c r="C25" s="375" t="s">
        <v>25</v>
      </c>
      <c r="D25" s="376"/>
      <c r="E25" s="377"/>
      <c r="F25" s="111"/>
      <c r="G25" s="403" t="s">
        <v>105</v>
      </c>
      <c r="H25" s="405" t="s">
        <v>148</v>
      </c>
      <c r="I25" s="398"/>
      <c r="J25" s="398"/>
      <c r="K25" s="399"/>
      <c r="L25" s="406" t="s">
        <v>107</v>
      </c>
      <c r="M25" s="407"/>
      <c r="N25" s="407"/>
      <c r="O25" s="408"/>
      <c r="P25" s="412" t="s">
        <v>44</v>
      </c>
      <c r="Q25" s="413"/>
      <c r="R25" s="4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71"/>
      <c r="AY25" s="372"/>
      <c r="AZ25" s="373"/>
      <c r="BA25" s="374"/>
      <c r="BB25" s="400"/>
      <c r="BC25" s="401"/>
      <c r="BD25" s="401"/>
      <c r="BE25" s="401"/>
      <c r="BF25" s="402"/>
    </row>
    <row r="26" spans="2:58" ht="20.25" customHeight="1" x14ac:dyDescent="0.4">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286">
        <f>IF($BB$3="４週",SUM(S26:AT26),IF($BB$3="暦月",SUM(S26:AW26),""))</f>
        <v>160</v>
      </c>
      <c r="AY26" s="287"/>
      <c r="AZ26" s="288">
        <f>IF($BB$3="４週",AX26/4,IF($BB$3="暦月",【記載例】通所リハ!AX26/(【記載例】通所リハ!$BB$8/7),""))</f>
        <v>40</v>
      </c>
      <c r="BA26" s="289"/>
      <c r="BB26" s="277"/>
      <c r="BC26" s="278"/>
      <c r="BD26" s="278"/>
      <c r="BE26" s="278"/>
      <c r="BF26" s="279"/>
    </row>
    <row r="27" spans="2:58" ht="20.25" customHeight="1" x14ac:dyDescent="0.4">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93">
        <f>IF($BB$3="４週",SUM(S27:AT27),IF($BB$3="暦月",SUM(S27:AW27),""))</f>
        <v>140</v>
      </c>
      <c r="AY27" s="294"/>
      <c r="AZ27" s="368">
        <f>IF($BB$3="４週",AX27/4,IF($BB$3="暦月",【記載例】通所リハ!AX27/(【記載例】通所リハ!$BB$8/7),""))</f>
        <v>35</v>
      </c>
      <c r="BA27" s="369"/>
      <c r="BB27" s="280"/>
      <c r="BC27" s="281"/>
      <c r="BD27" s="281"/>
      <c r="BE27" s="281"/>
      <c r="BF27" s="282"/>
    </row>
    <row r="28" spans="2:58" ht="20.25" customHeight="1" x14ac:dyDescent="0.4">
      <c r="B28" s="370">
        <f>B25+1</f>
        <v>3</v>
      </c>
      <c r="C28" s="375" t="s">
        <v>4</v>
      </c>
      <c r="D28" s="376"/>
      <c r="E28" s="377"/>
      <c r="F28" s="111"/>
      <c r="G28" s="403" t="s">
        <v>105</v>
      </c>
      <c r="H28" s="405" t="s">
        <v>13</v>
      </c>
      <c r="I28" s="398"/>
      <c r="J28" s="398"/>
      <c r="K28" s="399"/>
      <c r="L28" s="406" t="s">
        <v>108</v>
      </c>
      <c r="M28" s="407"/>
      <c r="N28" s="407"/>
      <c r="O28" s="408"/>
      <c r="P28" s="412" t="s">
        <v>44</v>
      </c>
      <c r="Q28" s="413"/>
      <c r="R28" s="4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71"/>
      <c r="AY28" s="372"/>
      <c r="AZ28" s="373"/>
      <c r="BA28" s="374"/>
      <c r="BB28" s="400"/>
      <c r="BC28" s="401"/>
      <c r="BD28" s="401"/>
      <c r="BE28" s="401"/>
      <c r="BF28" s="402"/>
    </row>
    <row r="29" spans="2:58" ht="20.25" customHeight="1" x14ac:dyDescent="0.4">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286">
        <f>IF($BB$3="４週",SUM(S29:AT29),IF($BB$3="暦月",SUM(S29:AW29),""))</f>
        <v>160</v>
      </c>
      <c r="AY29" s="287"/>
      <c r="AZ29" s="288">
        <f>IF($BB$3="４週",AX29/4,IF($BB$3="暦月",【記載例】通所リハ!AX29/(【記載例】通所リハ!$BB$8/7),""))</f>
        <v>40</v>
      </c>
      <c r="BA29" s="289"/>
      <c r="BB29" s="277"/>
      <c r="BC29" s="278"/>
      <c r="BD29" s="278"/>
      <c r="BE29" s="278"/>
      <c r="BF29" s="279"/>
    </row>
    <row r="30" spans="2:58" ht="20.25" customHeight="1" x14ac:dyDescent="0.4">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93">
        <f>IF($BB$3="４週",SUM(S30:AT30),IF($BB$3="暦月",SUM(S30:AW30),""))</f>
        <v>140</v>
      </c>
      <c r="AY30" s="294"/>
      <c r="AZ30" s="368">
        <f>IF($BB$3="４週",AX30/4,IF($BB$3="暦月",【記載例】通所リハ!AX30/(【記載例】通所リハ!$BB$8/7),""))</f>
        <v>35</v>
      </c>
      <c r="BA30" s="369"/>
      <c r="BB30" s="280"/>
      <c r="BC30" s="281"/>
      <c r="BD30" s="281"/>
      <c r="BE30" s="281"/>
      <c r="BF30" s="282"/>
    </row>
    <row r="31" spans="2:58" ht="20.25" customHeight="1" x14ac:dyDescent="0.4">
      <c r="B31" s="370">
        <f>B28+1</f>
        <v>4</v>
      </c>
      <c r="C31" s="375" t="s">
        <v>55</v>
      </c>
      <c r="D31" s="376"/>
      <c r="E31" s="377"/>
      <c r="F31" s="111"/>
      <c r="G31" s="403" t="s">
        <v>105</v>
      </c>
      <c r="H31" s="405" t="s">
        <v>91</v>
      </c>
      <c r="I31" s="398"/>
      <c r="J31" s="398"/>
      <c r="K31" s="399"/>
      <c r="L31" s="406" t="s">
        <v>109</v>
      </c>
      <c r="M31" s="407"/>
      <c r="N31" s="407"/>
      <c r="O31" s="408"/>
      <c r="P31" s="412" t="s">
        <v>44</v>
      </c>
      <c r="Q31" s="413"/>
      <c r="R31" s="4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71"/>
      <c r="AY31" s="372"/>
      <c r="AZ31" s="373"/>
      <c r="BA31" s="374"/>
      <c r="BB31" s="400"/>
      <c r="BC31" s="401"/>
      <c r="BD31" s="401"/>
      <c r="BE31" s="401"/>
      <c r="BF31" s="402"/>
    </row>
    <row r="32" spans="2:58" ht="20.25" customHeight="1" x14ac:dyDescent="0.4">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286">
        <f>IF($BB$3="４週",SUM(S32:AT32),IF($BB$3="暦月",SUM(S32:AW32),""))</f>
        <v>160</v>
      </c>
      <c r="AY32" s="287"/>
      <c r="AZ32" s="288">
        <f>IF($BB$3="４週",AX32/4,IF($BB$3="暦月",【記載例】通所リハ!AX32/(【記載例】通所リハ!$BB$8/7),""))</f>
        <v>40</v>
      </c>
      <c r="BA32" s="289"/>
      <c r="BB32" s="277"/>
      <c r="BC32" s="278"/>
      <c r="BD32" s="278"/>
      <c r="BE32" s="278"/>
      <c r="BF32" s="279"/>
    </row>
    <row r="33" spans="2:58" ht="20.25" customHeight="1" x14ac:dyDescent="0.4">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93">
        <f>IF($BB$3="４週",SUM(S33:AT33),IF($BB$3="暦月",SUM(S33:AW33),""))</f>
        <v>140</v>
      </c>
      <c r="AY33" s="294"/>
      <c r="AZ33" s="368">
        <f>IF($BB$3="４週",AX33/4,IF($BB$3="暦月",【記載例】通所リハ!AX33/(【記載例】通所リハ!$BB$8/7),""))</f>
        <v>35</v>
      </c>
      <c r="BA33" s="369"/>
      <c r="BB33" s="280"/>
      <c r="BC33" s="281"/>
      <c r="BD33" s="281"/>
      <c r="BE33" s="281"/>
      <c r="BF33" s="282"/>
    </row>
    <row r="34" spans="2:58" ht="20.25" customHeight="1" x14ac:dyDescent="0.4">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4">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4">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4">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4">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4">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4">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4">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4">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4">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4">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4">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4">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4">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4">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4">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4">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4">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4">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4">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4">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4">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4">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4">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4">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4">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45">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452" t="s">
        <v>183</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35</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35</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35</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184</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K6" sqref="K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176</v>
      </c>
      <c r="D17" s="531"/>
      <c r="E17" s="532"/>
      <c r="F17" s="107"/>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108"/>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4">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4">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4">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4">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4">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4">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4">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4">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4">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4">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4">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4">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4">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4">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4">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4">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4">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4">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4">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4">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4">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4">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4">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4">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4">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4">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4">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4">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4">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4">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4">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4">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4">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4">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4">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4">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4">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4">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4">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4">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4">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4">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4">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4">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4">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4">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4">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4">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4">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4">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4">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4">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4">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4">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4">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4">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4">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4">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4">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4">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4">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4">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4">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4">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4">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4">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4">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4">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4">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4">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4">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4">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4">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4">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4">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4">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4">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4">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4">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4">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4">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4">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4">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4">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4">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4">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4">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4">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4">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4">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4">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4">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4">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4">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4">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4">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4">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4">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4">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4">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4">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4">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4">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4">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4">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4">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4">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4">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4">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4">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4">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4">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4">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4">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4">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4">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4">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4">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4">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4">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4">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4">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4">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4">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4">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4">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4">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4">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4">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4">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4">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4">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4">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4">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4">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4">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4">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4">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4">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4">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4">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4">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4">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4">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4">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4">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4">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4">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4">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4">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4">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4">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4">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4">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4">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4">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4">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4">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4">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4">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4">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4">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4">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4">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4">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4">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4">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4">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4">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4">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4">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4">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4">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4">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4">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4">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4">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4">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4">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4">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4">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4">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4">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4">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4">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4">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4">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4">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4">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4">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4">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4">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4">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4">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4">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4">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4">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4">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4">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4">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4">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4">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4">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4">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4">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4">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4">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4">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4">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4">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4">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4">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4">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4">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4">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4">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4">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4">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4">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4">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4">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4">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4">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4">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4">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4">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4">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4">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4">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4">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4">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4">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4">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4">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4">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4">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4">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4">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4">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4">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4">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4">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4">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4">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4">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4">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4">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4">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4">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4">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4">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4">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4">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4">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4">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4">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4">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4">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4">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4">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4">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4">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4">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4">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4">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4">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4">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4">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4">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4">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4">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4">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4">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45">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452" t="s">
        <v>183</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4">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4">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4">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4">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4">
      <c r="B328" s="248"/>
      <c r="C328" s="199"/>
      <c r="D328" s="199"/>
      <c r="E328" s="199"/>
      <c r="F328" s="186"/>
      <c r="G328" s="454"/>
      <c r="H328" s="454"/>
      <c r="I328" s="454"/>
      <c r="J328" s="454"/>
      <c r="K328" s="455"/>
      <c r="L328" s="258"/>
      <c r="M328" s="432" t="s">
        <v>146</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4">
      <c r="B329" s="249"/>
      <c r="C329" s="250"/>
      <c r="D329" s="250"/>
      <c r="E329" s="250"/>
      <c r="F329" s="186"/>
      <c r="G329" s="456"/>
      <c r="H329" s="456"/>
      <c r="I329" s="456"/>
      <c r="J329" s="456"/>
      <c r="K329" s="457"/>
      <c r="L329" s="259"/>
      <c r="M329" s="434" t="s">
        <v>147</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45">
      <c r="B330" s="187"/>
      <c r="C330" s="188"/>
      <c r="D330" s="188"/>
      <c r="E330" s="188"/>
      <c r="F330" s="188"/>
      <c r="G330" s="430" t="s">
        <v>184</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tabSelected="1" view="pageBreakPreview" zoomScale="70" zoomScaleNormal="70" zoomScaleSheetLayoutView="70" workbookViewId="0">
      <selection activeCell="C22" sqref="C22:E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176</v>
      </c>
      <c r="D17" s="531"/>
      <c r="E17" s="532"/>
      <c r="F17" s="89"/>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90"/>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4">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4">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4">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4">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4">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4">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4">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4">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4">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4">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4">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4">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45">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452" t="s">
        <v>183</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184</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L6" sqref="L6"/>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opLeftCell="A58" workbookViewId="0">
      <selection activeCell="L6" sqref="L6"/>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8" t="s">
        <v>114</v>
      </c>
      <c r="G4" s="578"/>
      <c r="H4" s="578"/>
      <c r="I4" s="578"/>
      <c r="J4" s="578"/>
      <c r="K4" s="578"/>
    </row>
    <row r="5" spans="2:11" s="58" customFormat="1" ht="20.25" customHeight="1" x14ac:dyDescent="0.4">
      <c r="B5" s="66"/>
      <c r="C5" s="52" t="s">
        <v>115</v>
      </c>
      <c r="D5" s="52"/>
      <c r="F5" s="578"/>
      <c r="G5" s="578"/>
      <c r="H5" s="578"/>
      <c r="I5" s="578"/>
      <c r="J5" s="578"/>
      <c r="K5" s="578"/>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4">
      <c r="B24" s="52"/>
      <c r="C24" s="30">
        <v>1</v>
      </c>
      <c r="D24" s="55" t="s">
        <v>145</v>
      </c>
      <c r="E24" s="580"/>
      <c r="F24" s="580"/>
      <c r="G24" s="580"/>
      <c r="H24" s="580"/>
      <c r="I24" s="580"/>
      <c r="J24" s="580"/>
      <c r="K24" s="580"/>
      <c r="L24" s="580"/>
      <c r="M24" s="580"/>
      <c r="N24" s="580"/>
      <c r="O24" s="580"/>
      <c r="P24" s="580"/>
    </row>
    <row r="25" spans="2:16" s="38" customFormat="1" ht="17.25" customHeight="1" x14ac:dyDescent="0.4">
      <c r="B25" s="52"/>
      <c r="C25" s="30">
        <v>2</v>
      </c>
      <c r="D25" s="55" t="s">
        <v>25</v>
      </c>
      <c r="E25" s="580"/>
      <c r="F25" s="580"/>
      <c r="G25" s="580"/>
      <c r="H25" s="580"/>
      <c r="I25" s="580"/>
      <c r="J25" s="580"/>
      <c r="K25" s="580"/>
      <c r="L25" s="580"/>
      <c r="M25" s="580"/>
      <c r="N25" s="580"/>
      <c r="O25" s="580"/>
      <c r="P25" s="580"/>
    </row>
    <row r="26" spans="2:16" s="38" customFormat="1" ht="17.25" customHeight="1" x14ac:dyDescent="0.4">
      <c r="B26" s="52"/>
      <c r="C26" s="30">
        <v>3</v>
      </c>
      <c r="D26" s="55" t="s">
        <v>26</v>
      </c>
      <c r="E26" s="580"/>
      <c r="F26" s="580"/>
      <c r="G26" s="580"/>
      <c r="H26" s="580"/>
      <c r="I26" s="580"/>
      <c r="J26" s="580"/>
      <c r="K26" s="580"/>
      <c r="L26" s="580"/>
      <c r="M26" s="580"/>
      <c r="N26" s="580"/>
      <c r="O26" s="580"/>
      <c r="P26" s="580"/>
    </row>
    <row r="27" spans="2:16" s="38" customFormat="1" ht="17.25" customHeight="1" x14ac:dyDescent="0.4">
      <c r="B27" s="52"/>
      <c r="C27" s="30">
        <v>4</v>
      </c>
      <c r="D27" s="55" t="s">
        <v>27</v>
      </c>
      <c r="E27" s="580"/>
      <c r="F27" s="580"/>
      <c r="G27" s="580"/>
      <c r="H27" s="580"/>
      <c r="I27" s="580"/>
      <c r="J27" s="580"/>
      <c r="K27" s="580"/>
      <c r="L27" s="580"/>
      <c r="M27" s="580"/>
      <c r="N27" s="580"/>
      <c r="O27" s="580"/>
      <c r="P27" s="580"/>
    </row>
    <row r="28" spans="2:16" s="38" customFormat="1" ht="17.25" customHeight="1" x14ac:dyDescent="0.4">
      <c r="B28" s="52"/>
      <c r="C28" s="30">
        <v>5</v>
      </c>
      <c r="D28" s="55" t="s">
        <v>4</v>
      </c>
      <c r="E28" s="580"/>
      <c r="F28" s="580"/>
      <c r="G28" s="580"/>
      <c r="H28" s="580"/>
      <c r="I28" s="580"/>
      <c r="J28" s="580"/>
      <c r="K28" s="580"/>
      <c r="L28" s="580"/>
      <c r="M28" s="580"/>
      <c r="N28" s="580"/>
      <c r="O28" s="580"/>
      <c r="P28" s="580"/>
    </row>
    <row r="29" spans="2:16" s="38" customFormat="1" ht="17.25" customHeight="1" x14ac:dyDescent="0.4">
      <c r="B29" s="52"/>
      <c r="C29" s="30">
        <v>6</v>
      </c>
      <c r="D29" s="55" t="s">
        <v>55</v>
      </c>
      <c r="E29" s="580"/>
      <c r="F29" s="580"/>
      <c r="G29" s="580"/>
      <c r="H29" s="580"/>
      <c r="I29" s="580"/>
      <c r="J29" s="580"/>
      <c r="K29" s="580"/>
      <c r="L29" s="580"/>
      <c r="M29" s="580"/>
      <c r="N29" s="580"/>
      <c r="O29" s="580"/>
      <c r="P29" s="580"/>
    </row>
    <row r="30" spans="2:16" s="38" customFormat="1" ht="17.25" customHeight="1" x14ac:dyDescent="0.4">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4">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topLeftCell="A13" workbookViewId="0">
      <selection activeCell="H21" sqref="H21"/>
    </sheetView>
  </sheetViews>
  <sheetFormatPr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584" t="s">
        <v>200</v>
      </c>
      <c r="I17" s="217" t="s">
        <v>13</v>
      </c>
      <c r="J17" s="217" t="s">
        <v>13</v>
      </c>
      <c r="K17" s="217" t="s">
        <v>124</v>
      </c>
      <c r="L17" s="218" t="s">
        <v>124</v>
      </c>
    </row>
    <row r="18" spans="1:12" x14ac:dyDescent="0.4">
      <c r="B18" s="582"/>
      <c r="C18" s="219" t="s">
        <v>28</v>
      </c>
      <c r="D18" s="223" t="s">
        <v>28</v>
      </c>
      <c r="E18" s="223" t="s">
        <v>28</v>
      </c>
      <c r="F18" s="223" t="s">
        <v>28</v>
      </c>
      <c r="G18" s="221" t="s">
        <v>5</v>
      </c>
      <c r="H18" s="585" t="s">
        <v>201</v>
      </c>
      <c r="I18" s="223" t="s">
        <v>28</v>
      </c>
      <c r="J18" s="220" t="s">
        <v>5</v>
      </c>
      <c r="K18" s="220" t="s">
        <v>28</v>
      </c>
      <c r="L18" s="222" t="s">
        <v>28</v>
      </c>
    </row>
    <row r="19" spans="1:12" x14ac:dyDescent="0.4">
      <c r="B19" s="582"/>
      <c r="C19" s="219" t="s">
        <v>28</v>
      </c>
      <c r="D19" s="223" t="s">
        <v>28</v>
      </c>
      <c r="E19" s="223" t="s">
        <v>28</v>
      </c>
      <c r="F19" s="223" t="s">
        <v>28</v>
      </c>
      <c r="G19" s="223" t="s">
        <v>28</v>
      </c>
      <c r="H19" s="207" t="s">
        <v>202</v>
      </c>
      <c r="I19" s="223" t="s">
        <v>28</v>
      </c>
      <c r="J19" s="223" t="s">
        <v>77</v>
      </c>
      <c r="K19" s="223" t="s">
        <v>124</v>
      </c>
      <c r="L19" s="224" t="s">
        <v>124</v>
      </c>
    </row>
    <row r="20" spans="1:12" x14ac:dyDescent="0.4">
      <c r="B20" s="582"/>
      <c r="C20" s="219" t="s">
        <v>28</v>
      </c>
      <c r="D20" s="223" t="s">
        <v>28</v>
      </c>
      <c r="E20" s="223" t="s">
        <v>28</v>
      </c>
      <c r="F20" s="223" t="s">
        <v>28</v>
      </c>
      <c r="G20" s="223" t="s">
        <v>28</v>
      </c>
      <c r="H20" s="207" t="s">
        <v>203</v>
      </c>
      <c r="I20" s="223" t="s">
        <v>28</v>
      </c>
      <c r="J20" s="223" t="s">
        <v>149</v>
      </c>
      <c r="K20" s="223" t="s">
        <v>124</v>
      </c>
      <c r="L20" s="224" t="s">
        <v>124</v>
      </c>
    </row>
    <row r="21" spans="1:12" x14ac:dyDescent="0.4">
      <c r="B21" s="582"/>
      <c r="C21" s="219" t="s">
        <v>124</v>
      </c>
      <c r="D21" s="223" t="s">
        <v>124</v>
      </c>
      <c r="E21" s="223" t="s">
        <v>124</v>
      </c>
      <c r="F21" s="223" t="s">
        <v>124</v>
      </c>
      <c r="G21" s="223" t="s">
        <v>28</v>
      </c>
      <c r="H21" s="207" t="s">
        <v>204</v>
      </c>
      <c r="I21" s="223" t="s">
        <v>124</v>
      </c>
      <c r="J21" s="223" t="s">
        <v>124</v>
      </c>
      <c r="K21" s="223" t="s">
        <v>124</v>
      </c>
      <c r="L21" s="224" t="s">
        <v>124</v>
      </c>
    </row>
    <row r="22" spans="1:12" x14ac:dyDescent="0.4">
      <c r="B22" s="582"/>
      <c r="C22" s="219" t="s">
        <v>124</v>
      </c>
      <c r="D22" s="223" t="s">
        <v>124</v>
      </c>
      <c r="E22" s="223" t="s">
        <v>124</v>
      </c>
      <c r="F22" s="223" t="s">
        <v>124</v>
      </c>
      <c r="G22" s="223" t="s">
        <v>28</v>
      </c>
      <c r="H22" s="207" t="s">
        <v>205</v>
      </c>
      <c r="I22" s="223" t="s">
        <v>124</v>
      </c>
      <c r="J22" s="223" t="s">
        <v>124</v>
      </c>
      <c r="K22" s="223" t="s">
        <v>124</v>
      </c>
      <c r="L22" s="224" t="s">
        <v>124</v>
      </c>
    </row>
    <row r="23" spans="1:12" x14ac:dyDescent="0.4">
      <c r="B23" s="582"/>
      <c r="C23" s="219" t="s">
        <v>124</v>
      </c>
      <c r="D23" s="223" t="s">
        <v>124</v>
      </c>
      <c r="E23" s="223" t="s">
        <v>124</v>
      </c>
      <c r="F23" s="223" t="s">
        <v>124</v>
      </c>
      <c r="G23" s="223" t="s">
        <v>28</v>
      </c>
      <c r="H23" s="585" t="s">
        <v>206</v>
      </c>
      <c r="I23" s="223" t="s">
        <v>124</v>
      </c>
      <c r="J23" s="223" t="s">
        <v>124</v>
      </c>
      <c r="K23" s="223" t="s">
        <v>124</v>
      </c>
      <c r="L23" s="224" t="s">
        <v>124</v>
      </c>
    </row>
    <row r="24" spans="1:12" x14ac:dyDescent="0.4">
      <c r="B24" s="582"/>
      <c r="C24" s="219" t="s">
        <v>124</v>
      </c>
      <c r="D24" s="223" t="s">
        <v>124</v>
      </c>
      <c r="E24" s="223" t="s">
        <v>124</v>
      </c>
      <c r="F24" s="223" t="s">
        <v>124</v>
      </c>
      <c r="G24" s="223" t="s">
        <v>28</v>
      </c>
      <c r="H24" s="585" t="s">
        <v>207</v>
      </c>
      <c r="I24" s="223" t="s">
        <v>124</v>
      </c>
      <c r="J24" s="223" t="s">
        <v>124</v>
      </c>
      <c r="K24" s="223" t="s">
        <v>124</v>
      </c>
      <c r="L24" s="224" t="s">
        <v>124</v>
      </c>
    </row>
    <row r="25" spans="1:12" x14ac:dyDescent="0.4">
      <c r="B25" s="582"/>
      <c r="C25" s="219" t="s">
        <v>124</v>
      </c>
      <c r="D25" s="223" t="s">
        <v>124</v>
      </c>
      <c r="E25" s="223" t="s">
        <v>124</v>
      </c>
      <c r="F25" s="223" t="s">
        <v>124</v>
      </c>
      <c r="G25" s="223" t="s">
        <v>28</v>
      </c>
      <c r="H25" s="585" t="s">
        <v>208</v>
      </c>
      <c r="I25" s="223" t="s">
        <v>124</v>
      </c>
      <c r="J25" s="223" t="s">
        <v>124</v>
      </c>
      <c r="K25" s="223" t="s">
        <v>124</v>
      </c>
      <c r="L25" s="224" t="s">
        <v>124</v>
      </c>
    </row>
    <row r="26" spans="1:12" x14ac:dyDescent="0.4">
      <c r="B26" s="582"/>
      <c r="C26" s="219" t="s">
        <v>124</v>
      </c>
      <c r="D26" s="223" t="s">
        <v>124</v>
      </c>
      <c r="E26" s="223" t="s">
        <v>124</v>
      </c>
      <c r="F26" s="223" t="s">
        <v>124</v>
      </c>
      <c r="G26" s="223" t="s">
        <v>124</v>
      </c>
      <c r="H26" s="207" t="s">
        <v>209</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takasaki</cp:lastModifiedBy>
  <cp:lastPrinted>2021-03-24T08:41:46Z</cp:lastPrinted>
  <dcterms:created xsi:type="dcterms:W3CDTF">2020-01-14T23:47:53Z</dcterms:created>
  <dcterms:modified xsi:type="dcterms:W3CDTF">2023-09-15T00:58:54Z</dcterms:modified>
</cp:coreProperties>
</file>