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1_管理担当\⑤　事業所指定・実地指導\●●●事業所指定関連●●●\02　高崎市要領・要綱等\12_【障害児通所支援】高崎市障害児通所支援事業運営要領\高崎市\修正案\新しいフォルダー\"/>
    </mc:Choice>
  </mc:AlternateContent>
  <bookViews>
    <workbookView xWindow="0" yWindow="0" windowWidth="14370" windowHeight="6735"/>
  </bookViews>
  <sheets>
    <sheet name="現員状況報告" sheetId="5" r:id="rId1"/>
    <sheet name="出席状況一覧" sheetId="10" r:id="rId2"/>
  </sheets>
  <definedNames>
    <definedName name="_xlnm.Print_Area" localSheetId="0">現員状況報告!$A$1:$I$45</definedName>
    <definedName name="_xlnm.Print_Area" localSheetId="1">出席状況一覧!$A$4:$AI$76</definedName>
  </definedNames>
  <calcPr calcId="162913"/>
</workbook>
</file>

<file path=xl/calcChain.xml><?xml version="1.0" encoding="utf-8"?>
<calcChain xmlns="http://schemas.openxmlformats.org/spreadsheetml/2006/main">
  <c r="AJ63" i="10" l="1"/>
  <c r="AJ45" i="10"/>
  <c r="AH41" i="10"/>
  <c r="AG41" i="10"/>
  <c r="AG1" i="10" s="1"/>
  <c r="AF41" i="10"/>
  <c r="AE41" i="10"/>
  <c r="AD41" i="10"/>
  <c r="AC41" i="10"/>
  <c r="AC1" i="10" s="1"/>
  <c r="AB41" i="10"/>
  <c r="AA41" i="10"/>
  <c r="Z41" i="10"/>
  <c r="Y41" i="10"/>
  <c r="Y1" i="10" s="1"/>
  <c r="X41" i="10"/>
  <c r="W41" i="10"/>
  <c r="V41" i="10"/>
  <c r="U41" i="10"/>
  <c r="U1" i="10" s="1"/>
  <c r="T41" i="10"/>
  <c r="S41" i="10"/>
  <c r="R41" i="10"/>
  <c r="Q41" i="10"/>
  <c r="Q1" i="10" s="1"/>
  <c r="P41" i="10"/>
  <c r="O41" i="10"/>
  <c r="N41" i="10"/>
  <c r="M41" i="10"/>
  <c r="M1" i="10" s="1"/>
  <c r="L41" i="10"/>
  <c r="K41" i="10"/>
  <c r="J41" i="10"/>
  <c r="I41" i="10"/>
  <c r="I1" i="10" s="1"/>
  <c r="H41" i="10"/>
  <c r="G41" i="10"/>
  <c r="F41" i="10"/>
  <c r="F1" i="10" s="1"/>
  <c r="E41" i="10"/>
  <c r="E1" i="10" s="1"/>
  <c r="D41" i="10"/>
  <c r="AI40" i="10"/>
  <c r="AI39" i="10"/>
  <c r="AI38" i="10"/>
  <c r="AI37" i="10"/>
  <c r="AI36" i="10"/>
  <c r="AI35" i="10"/>
  <c r="AI34" i="10"/>
  <c r="AI33" i="10"/>
  <c r="AI32" i="10"/>
  <c r="AI31" i="10"/>
  <c r="AI30" i="10"/>
  <c r="AI29" i="10"/>
  <c r="AI28" i="10"/>
  <c r="AI27" i="10"/>
  <c r="AI26" i="10"/>
  <c r="AI25" i="10"/>
  <c r="AI24" i="10"/>
  <c r="AI23" i="10"/>
  <c r="AI22" i="10"/>
  <c r="AI21" i="10"/>
  <c r="AI20" i="10"/>
  <c r="AI19" i="10"/>
  <c r="AI18" i="10"/>
  <c r="AI17" i="10"/>
  <c r="AI16" i="10"/>
  <c r="AI15" i="10"/>
  <c r="AI14" i="10"/>
  <c r="AI13" i="10"/>
  <c r="A13" i="10"/>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I12" i="10"/>
  <c r="A12" i="10"/>
  <c r="AI11" i="10"/>
  <c r="AG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AH9" i="10"/>
  <c r="AH10" i="10" s="1"/>
  <c r="AG9" i="10"/>
  <c r="AF9" i="10"/>
  <c r="AF10" i="10" s="1"/>
  <c r="AH3" i="10"/>
  <c r="AD3" i="10"/>
  <c r="Z3" i="10"/>
  <c r="V3" i="10"/>
  <c r="R3" i="10"/>
  <c r="N3" i="10"/>
  <c r="J3" i="10"/>
  <c r="AE2" i="10"/>
  <c r="AA2" i="10"/>
  <c r="W2" i="10"/>
  <c r="S2" i="10"/>
  <c r="O2" i="10"/>
  <c r="K2" i="10"/>
  <c r="G2" i="10"/>
  <c r="AH1" i="10"/>
  <c r="AH2" i="10" s="1"/>
  <c r="AF1" i="10"/>
  <c r="AF2" i="10" s="1"/>
  <c r="AE1" i="10"/>
  <c r="AE3" i="10" s="1"/>
  <c r="AD1" i="10"/>
  <c r="AD2" i="10" s="1"/>
  <c r="AB1" i="10"/>
  <c r="AB2" i="10" s="1"/>
  <c r="AA1" i="10"/>
  <c r="AA3" i="10" s="1"/>
  <c r="Z1" i="10"/>
  <c r="Z2" i="10" s="1"/>
  <c r="X1" i="10"/>
  <c r="X2" i="10" s="1"/>
  <c r="W1" i="10"/>
  <c r="W3" i="10" s="1"/>
  <c r="V1" i="10"/>
  <c r="V2" i="10" s="1"/>
  <c r="T1" i="10"/>
  <c r="T2" i="10" s="1"/>
  <c r="S1" i="10"/>
  <c r="S3" i="10" s="1"/>
  <c r="R1" i="10"/>
  <c r="R2" i="10" s="1"/>
  <c r="P1" i="10"/>
  <c r="P2" i="10" s="1"/>
  <c r="O1" i="10"/>
  <c r="O3" i="10" s="1"/>
  <c r="N1" i="10"/>
  <c r="N2" i="10" s="1"/>
  <c r="L1" i="10"/>
  <c r="L2" i="10" s="1"/>
  <c r="K1" i="10"/>
  <c r="K3" i="10" s="1"/>
  <c r="J1" i="10"/>
  <c r="J2" i="10" s="1"/>
  <c r="H1" i="10"/>
  <c r="H2" i="10" s="1"/>
  <c r="G1" i="10"/>
  <c r="G3" i="10" s="1"/>
  <c r="D1" i="10"/>
  <c r="D2" i="10" s="1"/>
  <c r="F2" i="10" l="1"/>
  <c r="F3" i="10"/>
  <c r="AI41" i="10"/>
  <c r="E3" i="10"/>
  <c r="E2" i="10"/>
  <c r="Q3" i="10"/>
  <c r="Q2" i="10"/>
  <c r="AG3" i="10"/>
  <c r="AG2" i="10"/>
  <c r="M3" i="10"/>
  <c r="M2" i="10"/>
  <c r="AC3" i="10"/>
  <c r="AC2" i="10"/>
  <c r="I3" i="10"/>
  <c r="I2" i="10"/>
  <c r="U3" i="10"/>
  <c r="U2" i="10"/>
  <c r="Y3" i="10"/>
  <c r="Y2" i="10"/>
  <c r="AI8" i="10"/>
  <c r="T3" i="10"/>
  <c r="D3" i="10"/>
  <c r="H3" i="10"/>
  <c r="L3" i="10"/>
  <c r="P3" i="10"/>
  <c r="X3" i="10"/>
  <c r="AB3" i="10"/>
  <c r="AF3" i="10"/>
  <c r="B74" i="10" l="1"/>
  <c r="B76" i="10"/>
  <c r="B58" i="10"/>
  <c r="B60" i="10"/>
  <c r="B73" i="10"/>
  <c r="B49" i="10"/>
  <c r="B59" i="10"/>
  <c r="B64" i="10"/>
  <c r="B46" i="10"/>
  <c r="B62" i="10"/>
  <c r="B47" i="10"/>
  <c r="B63" i="10"/>
  <c r="B48" i="10"/>
  <c r="B67" i="10"/>
  <c r="B53" i="10"/>
  <c r="B68" i="10"/>
  <c r="B50" i="10"/>
  <c r="B65" i="10"/>
  <c r="B51" i="10"/>
  <c r="B66" i="10"/>
  <c r="B52" i="10"/>
  <c r="B71" i="10"/>
  <c r="B57" i="10"/>
  <c r="B72" i="10"/>
  <c r="B54" i="10"/>
  <c r="B69" i="10"/>
  <c r="B55" i="10"/>
  <c r="B70" i="10"/>
  <c r="B56" i="10"/>
  <c r="B75" i="10"/>
  <c r="B61" i="10"/>
</calcChain>
</file>

<file path=xl/comments1.xml><?xml version="1.0" encoding="utf-8"?>
<comments xmlns="http://schemas.openxmlformats.org/spreadsheetml/2006/main">
  <authors>
    <author>作成者</author>
  </authors>
  <commentList>
    <comment ref="AA4" authorId="0" shapeId="0">
      <text>
        <r>
          <rPr>
            <sz val="9"/>
            <color indexed="81"/>
            <rFont val="MS P ゴシック"/>
            <family val="3"/>
            <charset val="128"/>
          </rPr>
          <t xml:space="preserve">西暦で入れてください
</t>
        </r>
      </text>
    </comment>
    <comment ref="D8" authorId="0" shapeId="0">
      <text>
        <r>
          <rPr>
            <sz val="9"/>
            <color indexed="81"/>
            <rFont val="MS P ゴシック"/>
            <family val="3"/>
            <charset val="128"/>
          </rPr>
          <t xml:space="preserve">事業所の休業日は、休みを選択してください。開所しているが、利用者が０の場合は、休業日ではありません。
</t>
        </r>
      </text>
    </comment>
    <comment ref="B11" authorId="0" shapeId="0">
      <text>
        <r>
          <rPr>
            <sz val="9"/>
            <color indexed="81"/>
            <rFont val="MS P ゴシック"/>
            <family val="3"/>
            <charset val="128"/>
          </rPr>
          <t>利用者の支給決定市町村名を記入して、利用者の個人情報は提出時には記載しないでください。</t>
        </r>
      </text>
    </comment>
    <comment ref="AI11" authorId="0" shapeId="0">
      <text>
        <r>
          <rPr>
            <sz val="9"/>
            <color indexed="81"/>
            <rFont val="MS P ゴシック"/>
            <family val="3"/>
            <charset val="128"/>
          </rPr>
          <t>計算式が入っていますので、行を挿入する場合には間に挿入してください。</t>
        </r>
      </text>
    </comment>
    <comment ref="AI41" authorId="0" shapeId="0">
      <text>
        <r>
          <rPr>
            <sz val="9"/>
            <color indexed="81"/>
            <rFont val="MS P ゴシック"/>
            <family val="3"/>
            <charset val="128"/>
          </rPr>
          <t>縦軸の合計がここに出ます。横軸の合計とも合っているか必ず確認してください。</t>
        </r>
      </text>
    </comment>
    <comment ref="C45" authorId="0" shapeId="0">
      <text>
        <r>
          <rPr>
            <sz val="9"/>
            <color indexed="81"/>
            <rFont val="MS P ゴシック"/>
            <family val="3"/>
            <charset val="128"/>
          </rPr>
          <t xml:space="preserve">定員超過した理由を具体的に入力してください。
</t>
        </r>
      </text>
    </comment>
    <comment ref="C63" authorId="0" shapeId="0">
      <text>
        <r>
          <rPr>
            <sz val="9"/>
            <color indexed="81"/>
            <rFont val="MS P ゴシック"/>
            <family val="3"/>
            <charset val="128"/>
          </rPr>
          <t xml:space="preserve">定員超過した理由を入力してください。
</t>
        </r>
      </text>
    </comment>
  </commentList>
</comments>
</file>

<file path=xl/sharedStrings.xml><?xml version="1.0" encoding="utf-8"?>
<sst xmlns="http://schemas.openxmlformats.org/spreadsheetml/2006/main" count="66" uniqueCount="56">
  <si>
    <t>←人員配置を兼務し、報酬算定上、合計定員の単価で算定する事業所用</t>
    <rPh sb="1" eb="3">
      <t>ジンイン</t>
    </rPh>
    <rPh sb="3" eb="5">
      <t>ハイチ</t>
    </rPh>
    <rPh sb="6" eb="8">
      <t>ケンム</t>
    </rPh>
    <rPh sb="10" eb="12">
      <t>ホウシュウ</t>
    </rPh>
    <rPh sb="12" eb="14">
      <t>サンテイ</t>
    </rPh>
    <rPh sb="14" eb="15">
      <t>ウエ</t>
    </rPh>
    <rPh sb="16" eb="18">
      <t>ゴウケイ</t>
    </rPh>
    <rPh sb="18" eb="20">
      <t>テイイン</t>
    </rPh>
    <rPh sb="21" eb="23">
      <t>タンカ</t>
    </rPh>
    <rPh sb="24" eb="26">
      <t>サンテイ</t>
    </rPh>
    <rPh sb="28" eb="31">
      <t>ジギョウショ</t>
    </rPh>
    <rPh sb="31" eb="32">
      <t>ヨウ</t>
    </rPh>
    <phoneticPr fontId="1"/>
  </si>
  <si>
    <r>
      <t>③</t>
    </r>
    <r>
      <rPr>
        <b/>
        <u val="double"/>
        <sz val="10"/>
        <rFont val="ＭＳ Ｐ明朝"/>
        <family val="1"/>
        <charset val="128"/>
      </rPr>
      <t>前月</t>
    </r>
    <r>
      <rPr>
        <sz val="10"/>
        <rFont val="ＭＳ Ｐ明朝"/>
        <family val="1"/>
        <charset val="128"/>
      </rPr>
      <t>開所日数</t>
    </r>
    <rPh sb="1" eb="3">
      <t>ゼンゲツ</t>
    </rPh>
    <rPh sb="3" eb="5">
      <t>カイショ</t>
    </rPh>
    <rPh sb="5" eb="7">
      <t>ニッスウ</t>
    </rPh>
    <phoneticPr fontId="1"/>
  </si>
  <si>
    <t>児童発達支援、放課後等デイサービス</t>
    <rPh sb="0" eb="2">
      <t>ジドウ</t>
    </rPh>
    <rPh sb="2" eb="4">
      <t>ハッタツ</t>
    </rPh>
    <rPh sb="4" eb="6">
      <t>シエン</t>
    </rPh>
    <rPh sb="7" eb="11">
      <t>ホウカゴトウ</t>
    </rPh>
    <phoneticPr fontId="1"/>
  </si>
  <si>
    <r>
      <t>注２　報告書の提出の際には、前月分の</t>
    </r>
    <r>
      <rPr>
        <b/>
        <u val="double"/>
        <sz val="10"/>
        <rFont val="ＭＳ Ｐ明朝"/>
        <family val="1"/>
        <charset val="128"/>
      </rPr>
      <t>出席状況一覧（別紙）を添付</t>
    </r>
    <r>
      <rPr>
        <sz val="10"/>
        <rFont val="ＭＳ Ｐ明朝"/>
        <family val="1"/>
        <charset val="128"/>
      </rPr>
      <t>してください。</t>
    </r>
    <rPh sb="0" eb="1">
      <t>チュウ</t>
    </rPh>
    <rPh sb="3" eb="6">
      <t>ホウコクショ</t>
    </rPh>
    <rPh sb="7" eb="9">
      <t>テイシュツ</t>
    </rPh>
    <rPh sb="10" eb="11">
      <t>サイ</t>
    </rPh>
    <rPh sb="14" eb="16">
      <t>ゼンゲツ</t>
    </rPh>
    <rPh sb="16" eb="17">
      <t>ブン</t>
    </rPh>
    <rPh sb="29" eb="31">
      <t>テンプ</t>
    </rPh>
    <phoneticPr fontId="1"/>
  </si>
  <si>
    <t>人</t>
    <rPh sb="0" eb="1">
      <t>ニン</t>
    </rPh>
    <phoneticPr fontId="1"/>
  </si>
  <si>
    <t>障害児通所支援事業の種類（サービス名）</t>
    <rPh sb="0" eb="3">
      <t>ショウガイジ</t>
    </rPh>
    <rPh sb="3" eb="5">
      <t>ツウショ</t>
    </rPh>
    <rPh sb="5" eb="7">
      <t>シエン</t>
    </rPh>
    <rPh sb="7" eb="9">
      <t>ジギョウ</t>
    </rPh>
    <rPh sb="10" eb="12">
      <t>シュルイ</t>
    </rPh>
    <rPh sb="17" eb="18">
      <t>メイ</t>
    </rPh>
    <phoneticPr fontId="1"/>
  </si>
  <si>
    <t>日</t>
    <rPh sb="0" eb="1">
      <t>ニチ</t>
    </rPh>
    <phoneticPr fontId="1"/>
  </si>
  <si>
    <t>別記様式第１号</t>
    <rPh sb="0" eb="2">
      <t>ベッキ</t>
    </rPh>
    <rPh sb="2" eb="4">
      <t>ヨウシキ</t>
    </rPh>
    <rPh sb="4" eb="5">
      <t>ダイ</t>
    </rPh>
    <rPh sb="6" eb="7">
      <t>ゴウ</t>
    </rPh>
    <phoneticPr fontId="1"/>
  </si>
  <si>
    <t>事業所名</t>
    <rPh sb="0" eb="3">
      <t>ジギョウショ</t>
    </rPh>
    <rPh sb="3" eb="4">
      <t>メイ</t>
    </rPh>
    <phoneticPr fontId="1"/>
  </si>
  <si>
    <r>
      <t>②</t>
    </r>
    <r>
      <rPr>
        <b/>
        <u val="double"/>
        <sz val="10"/>
        <rFont val="ＭＳ Ｐ明朝"/>
        <family val="1"/>
        <charset val="128"/>
      </rPr>
      <t>前月</t>
    </r>
    <r>
      <rPr>
        <sz val="10"/>
        <rFont val="ＭＳ Ｐ明朝"/>
        <family val="1"/>
        <charset val="128"/>
      </rPr>
      <t>延べ利用人数</t>
    </r>
    <rPh sb="1" eb="3">
      <t>ゼンゲツ</t>
    </rPh>
    <rPh sb="3" eb="4">
      <t>ノ</t>
    </rPh>
    <rPh sb="5" eb="7">
      <t>リヨウ</t>
    </rPh>
    <rPh sb="7" eb="9">
      <t>ニンズウ</t>
    </rPh>
    <phoneticPr fontId="1"/>
  </si>
  <si>
    <t>定員</t>
    <rPh sb="0" eb="2">
      <t>テイイン</t>
    </rPh>
    <phoneticPr fontId="1"/>
  </si>
  <si>
    <t>注１　この報告書は、事業が円滑に実施されることを目的とし、毎月の全事業所の空き情報を関係機関に情報提供するために提出していただくものです。
　なお、提出対象事業所は児童発達支援事業、医療型児童発達支援事業、放課後等デイサービス事業を運営する事業所です。</t>
    <rPh sb="0" eb="1">
      <t>チュウ</t>
    </rPh>
    <rPh sb="5" eb="8">
      <t>ホウコクショ</t>
    </rPh>
    <rPh sb="10" eb="12">
      <t>ジギョウ</t>
    </rPh>
    <rPh sb="13" eb="15">
      <t>エンカツ</t>
    </rPh>
    <rPh sb="16" eb="18">
      <t>ジッシ</t>
    </rPh>
    <rPh sb="24" eb="26">
      <t>モクテキ</t>
    </rPh>
    <rPh sb="29" eb="31">
      <t>マイツキ</t>
    </rPh>
    <rPh sb="32" eb="36">
      <t>ゼンジギョウショ</t>
    </rPh>
    <rPh sb="37" eb="38">
      <t>ソラ</t>
    </rPh>
    <rPh sb="39" eb="41">
      <t>ジョウホウ</t>
    </rPh>
    <rPh sb="42" eb="44">
      <t>カンケイ</t>
    </rPh>
    <rPh sb="44" eb="46">
      <t>キカン</t>
    </rPh>
    <rPh sb="47" eb="49">
      <t>ジョウホウ</t>
    </rPh>
    <rPh sb="49" eb="51">
      <t>テイキョウ</t>
    </rPh>
    <rPh sb="56" eb="58">
      <t>テイシュツ</t>
    </rPh>
    <rPh sb="74" eb="76">
      <t>テイシュツ</t>
    </rPh>
    <rPh sb="76" eb="78">
      <t>タイショウ</t>
    </rPh>
    <rPh sb="78" eb="81">
      <t>ジギョウショ</t>
    </rPh>
    <rPh sb="82" eb="84">
      <t>ジドウ</t>
    </rPh>
    <rPh sb="84" eb="86">
      <t>ハッタツ</t>
    </rPh>
    <rPh sb="86" eb="88">
      <t>シエン</t>
    </rPh>
    <rPh sb="88" eb="90">
      <t>ジギョウ</t>
    </rPh>
    <rPh sb="91" eb="93">
      <t>イリョウ</t>
    </rPh>
    <rPh sb="93" eb="94">
      <t>ガタ</t>
    </rPh>
    <rPh sb="94" eb="96">
      <t>ジドウ</t>
    </rPh>
    <rPh sb="96" eb="98">
      <t>ハッタツ</t>
    </rPh>
    <rPh sb="98" eb="100">
      <t>シエン</t>
    </rPh>
    <rPh sb="100" eb="102">
      <t>ジギョウ</t>
    </rPh>
    <rPh sb="103" eb="106">
      <t>ホウカゴ</t>
    </rPh>
    <rPh sb="106" eb="107">
      <t>トウ</t>
    </rPh>
    <rPh sb="113" eb="115">
      <t>ジギョウ</t>
    </rPh>
    <rPh sb="116" eb="118">
      <t>ウンエイ</t>
    </rPh>
    <rPh sb="120" eb="123">
      <t>ジギョウショ</t>
    </rPh>
    <phoneticPr fontId="1"/>
  </si>
  <si>
    <t>④受入可能人数（空き状況）</t>
    <rPh sb="1" eb="2">
      <t>ウ</t>
    </rPh>
    <rPh sb="2" eb="3">
      <t>イ</t>
    </rPh>
    <rPh sb="3" eb="5">
      <t>カノウ</t>
    </rPh>
    <rPh sb="5" eb="7">
      <t>ニンズウ</t>
    </rPh>
    <rPh sb="8" eb="9">
      <t>ア</t>
    </rPh>
    <rPh sb="10" eb="12">
      <t>ジョウキョウ</t>
    </rPh>
    <phoneticPr fontId="1"/>
  </si>
  <si>
    <t>（１）事業所名等</t>
    <rPh sb="3" eb="6">
      <t>ジギョウショ</t>
    </rPh>
    <rPh sb="6" eb="7">
      <t>メイ</t>
    </rPh>
    <rPh sb="7" eb="8">
      <t>トウ</t>
    </rPh>
    <phoneticPr fontId="1"/>
  </si>
  <si>
    <t>児童発達支援</t>
    <rPh sb="0" eb="2">
      <t>ジドウ</t>
    </rPh>
    <rPh sb="2" eb="4">
      <t>ハッタツ</t>
    </rPh>
    <rPh sb="4" eb="6">
      <t>シエン</t>
    </rPh>
    <phoneticPr fontId="1"/>
  </si>
  <si>
    <t>※④は「１日現在」の状況について記載</t>
    <rPh sb="5" eb="6">
      <t>ニチ</t>
    </rPh>
    <rPh sb="6" eb="8">
      <t>ゲンザイ</t>
    </rPh>
    <rPh sb="10" eb="12">
      <t>ジョウキョウ</t>
    </rPh>
    <rPh sb="16" eb="18">
      <t>キサイ</t>
    </rPh>
    <phoneticPr fontId="1"/>
  </si>
  <si>
    <t>代表者氏名</t>
    <rPh sb="0" eb="3">
      <t>ダイヒョウシャ</t>
    </rPh>
    <rPh sb="3" eb="5">
      <t>シメイ</t>
    </rPh>
    <phoneticPr fontId="1"/>
  </si>
  <si>
    <t>事業者</t>
    <rPh sb="0" eb="3">
      <t>ジギョウシャ</t>
    </rPh>
    <phoneticPr fontId="1"/>
  </si>
  <si>
    <t>週５日利用可能</t>
    <rPh sb="0" eb="1">
      <t>シュウ</t>
    </rPh>
    <rPh sb="2" eb="3">
      <t>ニチ</t>
    </rPh>
    <rPh sb="3" eb="5">
      <t>リヨウ</t>
    </rPh>
    <rPh sb="5" eb="7">
      <t>カノウ</t>
    </rPh>
    <phoneticPr fontId="1"/>
  </si>
  <si>
    <t>週４日利用可能</t>
    <rPh sb="0" eb="1">
      <t>シュウ</t>
    </rPh>
    <rPh sb="2" eb="3">
      <t>ニチ</t>
    </rPh>
    <rPh sb="3" eb="5">
      <t>リヨウ</t>
    </rPh>
    <rPh sb="5" eb="7">
      <t>カノウ</t>
    </rPh>
    <phoneticPr fontId="1"/>
  </si>
  <si>
    <t>週３日利用可能</t>
    <rPh sb="0" eb="1">
      <t>シュウ</t>
    </rPh>
    <rPh sb="2" eb="3">
      <t>ニチ</t>
    </rPh>
    <rPh sb="3" eb="5">
      <t>リヨウ</t>
    </rPh>
    <rPh sb="5" eb="7">
      <t>カノウ</t>
    </rPh>
    <phoneticPr fontId="1"/>
  </si>
  <si>
    <t>週２日利用可能</t>
    <rPh sb="0" eb="1">
      <t>シュウ</t>
    </rPh>
    <rPh sb="2" eb="3">
      <t>ニチ</t>
    </rPh>
    <rPh sb="3" eb="5">
      <t>リヨウ</t>
    </rPh>
    <rPh sb="5" eb="7">
      <t>カノウ</t>
    </rPh>
    <phoneticPr fontId="1"/>
  </si>
  <si>
    <t>週１日利用可能</t>
    <rPh sb="0" eb="1">
      <t>シュウ</t>
    </rPh>
    <rPh sb="2" eb="3">
      <t>ニチ</t>
    </rPh>
    <rPh sb="3" eb="5">
      <t>リヨウ</t>
    </rPh>
    <rPh sb="5" eb="7">
      <t>カノウ</t>
    </rPh>
    <phoneticPr fontId="1"/>
  </si>
  <si>
    <t>※①は「１日現在」、②､③は「前月」の状況について記載</t>
    <rPh sb="5" eb="6">
      <t>ニチ</t>
    </rPh>
    <rPh sb="6" eb="8">
      <t>ゲンザイ</t>
    </rPh>
    <rPh sb="15" eb="17">
      <t>ゼンゲツ</t>
    </rPh>
    <rPh sb="19" eb="21">
      <t>ジョウキョウ</t>
    </rPh>
    <rPh sb="25" eb="27">
      <t>キサイ</t>
    </rPh>
    <phoneticPr fontId="1"/>
  </si>
  <si>
    <t>名称（法人名）　</t>
    <rPh sb="0" eb="2">
      <t>メイショウ</t>
    </rPh>
    <rPh sb="3" eb="5">
      <t>ホウジン</t>
    </rPh>
    <rPh sb="5" eb="6">
      <t>メイ</t>
    </rPh>
    <phoneticPr fontId="1"/>
  </si>
  <si>
    <t>（２）現員状況等</t>
    <rPh sb="3" eb="5">
      <t>ゲンイン</t>
    </rPh>
    <rPh sb="5" eb="7">
      <t>ジョウキョウ</t>
    </rPh>
    <rPh sb="7" eb="8">
      <t>トウ</t>
    </rPh>
    <phoneticPr fontId="1"/>
  </si>
  <si>
    <t>注５　報告書は当月１０日までに提出してください。</t>
    <rPh sb="0" eb="1">
      <t>チュウ</t>
    </rPh>
    <rPh sb="3" eb="6">
      <t>ホウコクショ</t>
    </rPh>
    <rPh sb="7" eb="9">
      <t>トウゲツ</t>
    </rPh>
    <rPh sb="11" eb="12">
      <t>ニチ</t>
    </rPh>
    <rPh sb="15" eb="17">
      <t>テイシュツ</t>
    </rPh>
    <phoneticPr fontId="1"/>
  </si>
  <si>
    <t>障害児通所支援事業現員状況報告書</t>
    <rPh sb="0" eb="3">
      <t>ショウガイジ</t>
    </rPh>
    <rPh sb="3" eb="5">
      <t>ツウショ</t>
    </rPh>
    <rPh sb="5" eb="7">
      <t>シエン</t>
    </rPh>
    <rPh sb="7" eb="9">
      <t>ジギョウ</t>
    </rPh>
    <rPh sb="9" eb="11">
      <t>ゲンイン</t>
    </rPh>
    <rPh sb="11" eb="13">
      <t>ジョウキョウ</t>
    </rPh>
    <rPh sb="13" eb="16">
      <t>ホウコクショ</t>
    </rPh>
    <phoneticPr fontId="1"/>
  </si>
  <si>
    <t>放課後等デイサービス</t>
    <rPh sb="0" eb="4">
      <t>ホウカゴトウ</t>
    </rPh>
    <phoneticPr fontId="1"/>
  </si>
  <si>
    <t>　高崎市長あて</t>
    <rPh sb="1" eb="3">
      <t>タカサキ</t>
    </rPh>
    <rPh sb="3" eb="5">
      <t>シチョウ</t>
    </rPh>
    <phoneticPr fontId="1"/>
  </si>
  <si>
    <t>令和    年   月   日</t>
    <rPh sb="0" eb="2">
      <t>レイワ</t>
    </rPh>
    <rPh sb="6" eb="7">
      <t>ネン</t>
    </rPh>
    <rPh sb="10" eb="11">
      <t>ガツ</t>
    </rPh>
    <rPh sb="14" eb="15">
      <t>ニチ</t>
    </rPh>
    <phoneticPr fontId="1"/>
  </si>
  <si>
    <t>令和　　年　　月１日現在の状況について、以下のとおり報告します。</t>
    <rPh sb="0" eb="2">
      <t>レイワ</t>
    </rPh>
    <rPh sb="4" eb="5">
      <t>ネン</t>
    </rPh>
    <rPh sb="7" eb="8">
      <t>ガツ</t>
    </rPh>
    <rPh sb="9" eb="10">
      <t>ニチ</t>
    </rPh>
    <rPh sb="10" eb="12">
      <t>ゲンザイ</t>
    </rPh>
    <rPh sb="13" eb="15">
      <t>ジョウキョウ</t>
    </rPh>
    <rPh sb="20" eb="22">
      <t>イカ</t>
    </rPh>
    <rPh sb="26" eb="28">
      <t>ホウコク</t>
    </rPh>
    <phoneticPr fontId="1"/>
  </si>
  <si>
    <t>合計</t>
    <rPh sb="0" eb="2">
      <t>ゴウケイ</t>
    </rPh>
    <phoneticPr fontId="1"/>
  </si>
  <si>
    <t>サービス種類</t>
    <rPh sb="4" eb="6">
      <t>シュルイ</t>
    </rPh>
    <phoneticPr fontId="1"/>
  </si>
  <si>
    <t>利用者支給決定
市町村名</t>
    <rPh sb="0" eb="3">
      <t>リヨウシャ</t>
    </rPh>
    <rPh sb="3" eb="5">
      <t>シキュウ</t>
    </rPh>
    <rPh sb="5" eb="7">
      <t>ケッテイ</t>
    </rPh>
    <rPh sb="8" eb="11">
      <t>シチョウソン</t>
    </rPh>
    <rPh sb="11" eb="12">
      <t>メイ</t>
    </rPh>
    <phoneticPr fontId="1"/>
  </si>
  <si>
    <t>開所日数</t>
    <rPh sb="0" eb="2">
      <t>カイショ</t>
    </rPh>
    <rPh sb="2" eb="4">
      <t>ニッスウ</t>
    </rPh>
    <phoneticPr fontId="1"/>
  </si>
  <si>
    <t>名</t>
    <rPh sb="0" eb="1">
      <t>メイ</t>
    </rPh>
    <phoneticPr fontId="1"/>
  </si>
  <si>
    <t>定員数：</t>
    <rPh sb="0" eb="3">
      <t>テイインスウ</t>
    </rPh>
    <phoneticPr fontId="1"/>
  </si>
  <si>
    <t>↓個人情報保護のため、利用者の氏名の代わりに、市町村名を記載してください。</t>
    <rPh sb="1" eb="3">
      <t>コジン</t>
    </rPh>
    <rPh sb="3" eb="5">
      <t>ジョウホウ</t>
    </rPh>
    <rPh sb="5" eb="7">
      <t>ホゴ</t>
    </rPh>
    <rPh sb="11" eb="14">
      <t>リヨウシャ</t>
    </rPh>
    <rPh sb="15" eb="17">
      <t>シメイ</t>
    </rPh>
    <rPh sb="18" eb="19">
      <t>カ</t>
    </rPh>
    <rPh sb="23" eb="27">
      <t>シチョウソンメイ</t>
    </rPh>
    <rPh sb="28" eb="30">
      <t>キサイ</t>
    </rPh>
    <phoneticPr fontId="1"/>
  </si>
  <si>
    <t>サービスの種類：</t>
    <rPh sb="5" eb="7">
      <t>シュルイ</t>
    </rPh>
    <phoneticPr fontId="1"/>
  </si>
  <si>
    <t>事業所名：</t>
    <rPh sb="0" eb="3">
      <t>ジギョウショ</t>
    </rPh>
    <rPh sb="3" eb="4">
      <t>メイ</t>
    </rPh>
    <phoneticPr fontId="1"/>
  </si>
  <si>
    <t>（別紙） 障害児通所支援事業　出席状況一覧</t>
    <rPh sb="1" eb="3">
      <t>ベッシ</t>
    </rPh>
    <phoneticPr fontId="1"/>
  </si>
  <si>
    <t>サービス提供分</t>
    <rPh sb="4" eb="6">
      <t>テイキョウ</t>
    </rPh>
    <rPh sb="6" eb="7">
      <t>ブン</t>
    </rPh>
    <phoneticPr fontId="1"/>
  </si>
  <si>
    <t>↓事業所の休業日は、休を選択してください。</t>
    <phoneticPr fontId="1"/>
  </si>
  <si>
    <t>定員超過理由書</t>
    <rPh sb="0" eb="2">
      <t>テイイン</t>
    </rPh>
    <rPh sb="2" eb="4">
      <t>チョウカ</t>
    </rPh>
    <rPh sb="4" eb="6">
      <t>リユウ</t>
    </rPh>
    <rPh sb="6" eb="7">
      <t>ショ</t>
    </rPh>
    <phoneticPr fontId="1"/>
  </si>
  <si>
    <t>該当日</t>
    <rPh sb="0" eb="2">
      <t>ガイトウ</t>
    </rPh>
    <rPh sb="2" eb="3">
      <t>ビ</t>
    </rPh>
    <phoneticPr fontId="1"/>
  </si>
  <si>
    <t>理由</t>
    <rPh sb="0" eb="2">
      <t>リユウ</t>
    </rPh>
    <phoneticPr fontId="1"/>
  </si>
  <si>
    <t>注３　④受入可能人数には、１日現在の空き状況からそれぞれの欄に該当する人数をご記入ください（空きがない場合は「０人」）。週４日受け入れ可能１名と記載した場合は、週３日でも、週２日でも受け入れ可能となりますが、週４日の欄のみ記載してください。</t>
    <rPh sb="0" eb="1">
      <t>チュウ</t>
    </rPh>
    <rPh sb="4" eb="5">
      <t>ウ</t>
    </rPh>
    <rPh sb="5" eb="6">
      <t>イ</t>
    </rPh>
    <rPh sb="6" eb="8">
      <t>カノウ</t>
    </rPh>
    <rPh sb="8" eb="10">
      <t>ニンズウ</t>
    </rPh>
    <rPh sb="14" eb="15">
      <t>ニチ</t>
    </rPh>
    <rPh sb="15" eb="17">
      <t>ゲンザイ</t>
    </rPh>
    <rPh sb="18" eb="19">
      <t>ア</t>
    </rPh>
    <rPh sb="20" eb="22">
      <t>ジョウキョウ</t>
    </rPh>
    <rPh sb="29" eb="30">
      <t>ラン</t>
    </rPh>
    <rPh sb="31" eb="33">
      <t>ガイトウ</t>
    </rPh>
    <rPh sb="35" eb="37">
      <t>ニンズウ</t>
    </rPh>
    <rPh sb="39" eb="41">
      <t>キニュウ</t>
    </rPh>
    <rPh sb="46" eb="47">
      <t>ア</t>
    </rPh>
    <rPh sb="51" eb="53">
      <t>バアイ</t>
    </rPh>
    <rPh sb="56" eb="57">
      <t>ニン</t>
    </rPh>
    <phoneticPr fontId="1"/>
  </si>
  <si>
    <t>注４　複数の事業所を運営している場合は、各事業所ごとに作成してください。</t>
    <rPh sb="0" eb="1">
      <t>チュウ</t>
    </rPh>
    <rPh sb="3" eb="5">
      <t>フクスウ</t>
    </rPh>
    <rPh sb="6" eb="9">
      <t>ジギョウショ</t>
    </rPh>
    <rPh sb="10" eb="12">
      <t>ウンエイ</t>
    </rPh>
    <rPh sb="16" eb="18">
      <t>バアイ</t>
    </rPh>
    <rPh sb="20" eb="21">
      <t>カク</t>
    </rPh>
    <rPh sb="21" eb="24">
      <t>ジギョウショ</t>
    </rPh>
    <rPh sb="27" eb="29">
      <t>サクセイ</t>
    </rPh>
    <phoneticPr fontId="1"/>
  </si>
  <si>
    <t>※多機能型でも、多機能型の特例によらない場合は、児発支援、放デイでそれぞれ作成</t>
    <rPh sb="1" eb="5">
      <t>タキノウガタ</t>
    </rPh>
    <rPh sb="8" eb="12">
      <t>タキノウガタ</t>
    </rPh>
    <rPh sb="13" eb="15">
      <t>トクレイ</t>
    </rPh>
    <rPh sb="20" eb="22">
      <t>バアイ</t>
    </rPh>
    <rPh sb="24" eb="26">
      <t>ジハツ</t>
    </rPh>
    <rPh sb="26" eb="28">
      <t>シエン</t>
    </rPh>
    <rPh sb="29" eb="30">
      <t>ホウ</t>
    </rPh>
    <rPh sb="37" eb="39">
      <t>サクセイ</t>
    </rPh>
    <phoneticPr fontId="1"/>
  </si>
  <si>
    <t>定員超過した日及びその理由を記入してください。</t>
    <rPh sb="0" eb="4">
      <t>テイインチョウカ</t>
    </rPh>
    <rPh sb="6" eb="7">
      <t>ヒ</t>
    </rPh>
    <rPh sb="7" eb="8">
      <t>オヨ</t>
    </rPh>
    <rPh sb="11" eb="13">
      <t>リユウ</t>
    </rPh>
    <rPh sb="14" eb="16">
      <t>キニュウ</t>
    </rPh>
    <phoneticPr fontId="1"/>
  </si>
  <si>
    <r>
      <t>①</t>
    </r>
    <r>
      <rPr>
        <b/>
        <u val="double"/>
        <sz val="10"/>
        <rFont val="ＭＳ Ｐ明朝"/>
        <family val="1"/>
        <charset val="128"/>
      </rPr>
      <t>当月</t>
    </r>
    <r>
      <rPr>
        <sz val="10"/>
        <rFont val="ＭＳ Ｐ明朝"/>
        <family val="1"/>
        <charset val="128"/>
      </rPr>
      <t>登録実人数</t>
    </r>
    <rPh sb="1" eb="3">
      <t>トウゲツ</t>
    </rPh>
    <rPh sb="3" eb="5">
      <t>トウロク</t>
    </rPh>
    <rPh sb="5" eb="6">
      <t>ジツ</t>
    </rPh>
    <rPh sb="6" eb="8">
      <t>ニンズウ</t>
    </rPh>
    <phoneticPr fontId="1"/>
  </si>
  <si>
    <t>年</t>
    <rPh sb="0" eb="1">
      <t>ネン</t>
    </rPh>
    <phoneticPr fontId="23"/>
  </si>
  <si>
    <t>月</t>
    <rPh sb="0" eb="1">
      <t>ガツ</t>
    </rPh>
    <phoneticPr fontId="23"/>
  </si>
  <si>
    <t>例</t>
    <rPh sb="0" eb="1">
      <t>レイ</t>
    </rPh>
    <phoneticPr fontId="23"/>
  </si>
  <si>
    <t>災害により、併用先の事業所が利用できなくなったため。（受給者証番号〇〇〇）</t>
    <rPh sb="0" eb="2">
      <t>サイガイ</t>
    </rPh>
    <rPh sb="6" eb="8">
      <t>ヘイヨウ</t>
    </rPh>
    <rPh sb="8" eb="9">
      <t>サキ</t>
    </rPh>
    <rPh sb="10" eb="13">
      <t>ジギョウショ</t>
    </rPh>
    <rPh sb="14" eb="16">
      <t>リヨウ</t>
    </rPh>
    <rPh sb="27" eb="31">
      <t>ジュキュウシャショウ</t>
    </rPh>
    <rPh sb="31" eb="33">
      <t>バンゴウ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</si>
</sst>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
    <numFmt numFmtId="177" formatCode="aaa"/>
    <numFmt numFmtId="178" formatCode="m/d\(aaa\)"/>
  </numFmts>
  <fonts count="26">
    <font>
      <sz val="11"/>
      <color theme="1"/>
      <name val="ＭＳ Ｐゴシック"/>
    </font>
    <font>
      <sz val="6"/>
      <name val="ＭＳ Ｐゴシック"/>
      <family val="3"/>
      <charset val="128"/>
    </font>
    <font>
      <sz val="10"/>
      <color theme="1"/>
      <name val="ＭＳ Ｐ明朝"/>
      <family val="1"/>
      <charset val="128"/>
    </font>
    <font>
      <sz val="10"/>
      <name val="ＭＳ Ｐ明朝"/>
      <family val="1"/>
      <charset val="128"/>
    </font>
    <font>
      <sz val="12"/>
      <name val="ＭＳ Ｐ明朝"/>
      <family val="1"/>
      <charset val="128"/>
    </font>
    <font>
      <sz val="11"/>
      <name val="ＭＳ Ｐ明朝"/>
      <family val="1"/>
      <charset val="128"/>
    </font>
    <font>
      <b/>
      <sz val="10"/>
      <color rgb="FF0000FF"/>
      <name val="ＭＳ Ｐ明朝"/>
      <family val="1"/>
      <charset val="128"/>
    </font>
    <font>
      <sz val="9"/>
      <name val="ＭＳ Ｐ明朝"/>
      <family val="1"/>
      <charset val="128"/>
    </font>
    <font>
      <sz val="11"/>
      <color rgb="FF0000FF"/>
      <name val="ＭＳ Ｐ明朝"/>
      <family val="1"/>
      <charset val="128"/>
    </font>
    <font>
      <b/>
      <sz val="10"/>
      <color rgb="FF0000FF"/>
      <name val="ＭＳ Ｐゴシック"/>
      <family val="3"/>
      <charset val="128"/>
    </font>
    <font>
      <sz val="10"/>
      <color theme="1"/>
      <name val="ＭＳ Ｐゴシック"/>
      <family val="3"/>
      <charset val="128"/>
    </font>
    <font>
      <b/>
      <u val="double"/>
      <sz val="10"/>
      <name val="ＭＳ Ｐ明朝"/>
      <family val="1"/>
      <charset val="128"/>
    </font>
    <font>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1"/>
      <name val="ＭＳ ゴシック"/>
      <family val="3"/>
      <charset val="128"/>
    </font>
    <font>
      <sz val="8"/>
      <name val="ＭＳ Ｐゴシック"/>
      <family val="3"/>
      <charset val="128"/>
    </font>
    <font>
      <sz val="8"/>
      <color rgb="FF333399"/>
      <name val="HGSｺﾞｼｯｸM"/>
      <family val="3"/>
      <charset val="128"/>
    </font>
    <font>
      <sz val="10"/>
      <color rgb="FF0000CC"/>
      <name val="ＭＳ Ｐゴシック"/>
      <family val="3"/>
      <charset val="128"/>
    </font>
    <font>
      <sz val="9"/>
      <name val="ＭＳ ゴシック"/>
      <family val="3"/>
      <charset val="128"/>
    </font>
    <font>
      <sz val="14"/>
      <name val="ＭＳ Ｐゴシック"/>
      <family val="3"/>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alignment vertical="center"/>
    </xf>
    <xf numFmtId="0" fontId="12" fillId="0" borderId="0">
      <alignment vertical="center"/>
    </xf>
    <xf numFmtId="0" fontId="12" fillId="0" borderId="0"/>
    <xf numFmtId="0" fontId="22" fillId="0" borderId="0">
      <alignment vertical="center"/>
    </xf>
  </cellStyleXfs>
  <cellXfs count="9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5" fillId="0" borderId="3" xfId="0" applyFont="1" applyBorder="1" applyAlignment="1">
      <alignment horizontal="left" vertical="center"/>
    </xf>
    <xf numFmtId="0" fontId="3" fillId="0" borderId="4" xfId="0" applyFont="1" applyBorder="1" applyAlignment="1">
      <alignment horizontal="right"/>
    </xf>
    <xf numFmtId="0" fontId="3" fillId="0" borderId="0" xfId="0" applyFont="1" applyBorder="1" applyAlignment="1">
      <alignment horizontal="right"/>
    </xf>
    <xf numFmtId="0" fontId="3" fillId="0" borderId="0" xfId="0" applyFont="1" applyBorder="1" applyAlignment="1">
      <alignment horizontal="left"/>
    </xf>
    <xf numFmtId="0" fontId="3" fillId="0" borderId="2" xfId="0" applyFont="1" applyBorder="1" applyAlignment="1">
      <alignment vertical="center" wrapText="1"/>
    </xf>
    <xf numFmtId="0" fontId="3" fillId="0" borderId="0" xfId="0" applyFont="1" applyAlignment="1">
      <alignment horizontal="left"/>
    </xf>
    <xf numFmtId="0" fontId="5" fillId="0" borderId="0" xfId="0" applyFont="1" applyAlignment="1">
      <alignment horizontal="right"/>
    </xf>
    <xf numFmtId="0" fontId="3" fillId="0" borderId="8" xfId="0" applyFont="1" applyBorder="1">
      <alignment vertical="center"/>
    </xf>
    <xf numFmtId="0" fontId="3" fillId="0" borderId="0" xfId="0" applyFont="1" applyBorder="1" applyAlignment="1">
      <alignment horizontal="center" vertical="center"/>
    </xf>
    <xf numFmtId="0" fontId="9" fillId="0" borderId="0" xfId="0" applyFont="1">
      <alignment vertical="center"/>
    </xf>
    <xf numFmtId="49" fontId="5" fillId="0" borderId="0" xfId="0" applyNumberFormat="1" applyFont="1" applyAlignment="1">
      <alignment vertical="center"/>
    </xf>
    <xf numFmtId="0" fontId="10" fillId="0" borderId="0" xfId="0" applyFont="1">
      <alignment vertical="center"/>
    </xf>
    <xf numFmtId="0" fontId="3" fillId="0" borderId="3"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right"/>
    </xf>
    <xf numFmtId="0" fontId="16" fillId="2" borderId="0" xfId="1" applyFont="1" applyFill="1" applyAlignment="1" applyProtection="1">
      <alignment horizontal="center" vertical="center"/>
      <protection locked="0"/>
    </xf>
    <xf numFmtId="0" fontId="3" fillId="0" borderId="7" xfId="0" applyFont="1" applyBorder="1" applyAlignment="1">
      <alignment vertical="center"/>
    </xf>
    <xf numFmtId="0" fontId="3" fillId="0" borderId="7" xfId="0" applyFont="1" applyBorder="1" applyAlignment="1">
      <alignment horizontal="center" vertical="center"/>
    </xf>
    <xf numFmtId="0" fontId="5" fillId="0" borderId="2" xfId="0" applyFont="1" applyBorder="1" applyAlignment="1">
      <alignment horizontal="left" vertical="center" wrapText="1"/>
    </xf>
    <xf numFmtId="176" fontId="12" fillId="0" borderId="0" xfId="1" applyNumberFormat="1" applyFill="1" applyAlignment="1" applyProtection="1">
      <alignment horizontal="center" vertical="center"/>
      <protection locked="0"/>
    </xf>
    <xf numFmtId="0" fontId="12" fillId="0" borderId="0" xfId="1">
      <alignment vertical="center"/>
    </xf>
    <xf numFmtId="0" fontId="12" fillId="3" borderId="0" xfId="1" applyFill="1">
      <alignment vertical="center"/>
    </xf>
    <xf numFmtId="0" fontId="12" fillId="3" borderId="0" xfId="1" applyFill="1" applyAlignment="1">
      <alignment vertical="center" shrinkToFit="1"/>
    </xf>
    <xf numFmtId="14" fontId="12" fillId="3" borderId="0" xfId="1" applyNumberFormat="1" applyFill="1" applyAlignment="1">
      <alignment vertical="center" shrinkToFit="1"/>
    </xf>
    <xf numFmtId="0" fontId="13" fillId="0" borderId="0" xfId="1" applyFont="1">
      <alignment vertical="center"/>
    </xf>
    <xf numFmtId="0" fontId="12" fillId="0" borderId="0" xfId="1" applyFont="1" applyFill="1">
      <alignment vertical="center"/>
    </xf>
    <xf numFmtId="0" fontId="12" fillId="0" borderId="0" xfId="1" applyFont="1">
      <alignment vertical="center"/>
    </xf>
    <xf numFmtId="0" fontId="12" fillId="0" borderId="0" xfId="1" applyFont="1" applyFill="1" applyBorder="1" applyAlignment="1">
      <alignment vertical="center"/>
    </xf>
    <xf numFmtId="0" fontId="19" fillId="0" borderId="0" xfId="1" applyFont="1">
      <alignment vertical="center"/>
    </xf>
    <xf numFmtId="0" fontId="17" fillId="0" borderId="0" xfId="1" applyFont="1" applyAlignment="1"/>
    <xf numFmtId="0" fontId="18" fillId="0" borderId="0" xfId="1" applyFont="1" applyAlignment="1"/>
    <xf numFmtId="0" fontId="12" fillId="0" borderId="7" xfId="1" applyFont="1" applyBorder="1" applyAlignment="1">
      <alignment vertical="center"/>
    </xf>
    <xf numFmtId="0" fontId="12" fillId="0" borderId="0" xfId="1" applyFont="1" applyFill="1" applyBorder="1" applyAlignment="1">
      <alignment horizontal="center" vertical="center"/>
    </xf>
    <xf numFmtId="0" fontId="14" fillId="0" borderId="2" xfId="1" applyNumberFormat="1" applyFont="1" applyFill="1" applyBorder="1" applyAlignment="1">
      <alignment horizontal="center" vertical="center"/>
    </xf>
    <xf numFmtId="177" fontId="20" fillId="0" borderId="2" xfId="2" applyNumberFormat="1" applyFont="1" applyFill="1" applyBorder="1" applyAlignment="1">
      <alignment horizontal="center" vertical="center"/>
    </xf>
    <xf numFmtId="177" fontId="14" fillId="0" borderId="2" xfId="1" applyNumberFormat="1" applyFont="1" applyFill="1" applyBorder="1" applyAlignment="1">
      <alignment horizontal="center" vertical="center"/>
    </xf>
    <xf numFmtId="0" fontId="14" fillId="0" borderId="2" xfId="1" applyFont="1" applyBorder="1" applyAlignment="1">
      <alignment horizontal="center" vertical="center"/>
    </xf>
    <xf numFmtId="0" fontId="14" fillId="2" borderId="2" xfId="1" applyFont="1" applyFill="1" applyBorder="1" applyAlignment="1">
      <alignment horizontal="center" vertical="center"/>
    </xf>
    <xf numFmtId="0" fontId="14" fillId="2" borderId="2" xfId="1" applyFont="1" applyFill="1" applyBorder="1" applyAlignment="1" applyProtection="1">
      <alignment horizontal="center" vertical="center"/>
      <protection locked="0"/>
    </xf>
    <xf numFmtId="0" fontId="12" fillId="0" borderId="2" xfId="1" applyBorder="1" applyAlignment="1">
      <alignment horizontal="center" vertical="center"/>
    </xf>
    <xf numFmtId="0" fontId="24" fillId="0" borderId="0" xfId="1" applyFont="1" applyAlignment="1">
      <alignment horizontal="center" vertical="center"/>
    </xf>
    <xf numFmtId="178" fontId="24" fillId="4" borderId="2" xfId="1" applyNumberFormat="1" applyFont="1" applyFill="1" applyBorder="1" applyAlignment="1">
      <alignment horizontal="center" vertical="center"/>
    </xf>
    <xf numFmtId="0" fontId="22" fillId="0" borderId="0" xfId="3" applyBorder="1" applyProtection="1">
      <alignment vertical="center"/>
    </xf>
    <xf numFmtId="0" fontId="12" fillId="0" borderId="0" xfId="1" applyAlignment="1">
      <alignment horizontal="center" vertical="center"/>
    </xf>
    <xf numFmtId="178" fontId="12" fillId="0" borderId="2" xfId="1" applyNumberFormat="1" applyFill="1" applyBorder="1" applyAlignment="1">
      <alignment horizontal="center" vertical="center" shrinkToFit="1"/>
    </xf>
    <xf numFmtId="0" fontId="12" fillId="2" borderId="0" xfId="1" applyNumberFormat="1" applyFill="1" applyAlignment="1" applyProtection="1">
      <alignment horizontal="center" vertical="center"/>
      <protection locked="0"/>
    </xf>
    <xf numFmtId="0" fontId="4" fillId="0" borderId="0" xfId="0" applyFont="1" applyAlignment="1">
      <alignment horizontal="center" vertical="center"/>
    </xf>
    <xf numFmtId="49" fontId="5"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3" fillId="0" borderId="7" xfId="0" applyFont="1" applyBorder="1" applyAlignment="1">
      <alignment horizontal="center" vertical="center"/>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center"/>
    </xf>
    <xf numFmtId="0" fontId="12" fillId="2" borderId="2" xfId="1" applyFill="1" applyBorder="1" applyAlignment="1">
      <alignment horizontal="left"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1" xfId="1" applyFont="1" applyBorder="1" applyAlignment="1">
      <alignment horizontal="center" vertical="center"/>
    </xf>
    <xf numFmtId="0" fontId="14" fillId="0" borderId="6" xfId="1" applyFont="1" applyBorder="1" applyAlignment="1">
      <alignment horizontal="center" vertical="center"/>
    </xf>
    <xf numFmtId="0" fontId="14" fillId="0" borderId="5" xfId="1" applyFont="1" applyBorder="1" applyAlignment="1">
      <alignment horizontal="center" vertical="center"/>
    </xf>
    <xf numFmtId="0" fontId="21" fillId="0" borderId="0" xfId="1" applyFont="1" applyAlignment="1">
      <alignment horizontal="center" vertical="center"/>
    </xf>
    <xf numFmtId="0" fontId="12" fillId="0" borderId="1" xfId="1" applyBorder="1" applyAlignment="1">
      <alignment horizontal="center" vertical="center"/>
    </xf>
    <xf numFmtId="0" fontId="12" fillId="0" borderId="6" xfId="1" applyBorder="1" applyAlignment="1">
      <alignment horizontal="center" vertical="center"/>
    </xf>
    <xf numFmtId="0" fontId="12" fillId="0" borderId="5" xfId="1" applyBorder="1" applyAlignment="1">
      <alignment horizontal="center" vertical="center"/>
    </xf>
    <xf numFmtId="0" fontId="24" fillId="4" borderId="2" xfId="1" applyFont="1" applyFill="1" applyBorder="1" applyAlignment="1">
      <alignment horizontal="left" vertical="center"/>
    </xf>
    <xf numFmtId="0" fontId="14" fillId="0" borderId="0" xfId="1" applyFont="1" applyBorder="1" applyAlignment="1">
      <alignment horizontal="center" vertical="center"/>
    </xf>
    <xf numFmtId="0" fontId="12" fillId="0" borderId="6" xfId="1" applyFont="1" applyFill="1" applyBorder="1" applyAlignment="1">
      <alignment horizontal="distributed" vertical="center"/>
    </xf>
    <xf numFmtId="0" fontId="12" fillId="2" borderId="6" xfId="1" applyFont="1" applyFill="1" applyBorder="1" applyAlignment="1" applyProtection="1">
      <alignment horizontal="center" vertical="center"/>
      <protection locked="0"/>
    </xf>
    <xf numFmtId="0" fontId="17" fillId="0" borderId="7" xfId="1" applyFont="1" applyBorder="1" applyAlignment="1">
      <alignment horizontal="left"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9" xfId="1" applyFont="1" applyBorder="1" applyAlignment="1">
      <alignment horizontal="center" vertical="center" wrapText="1"/>
    </xf>
    <xf numFmtId="0" fontId="12" fillId="2" borderId="0" xfId="1" applyNumberFormat="1" applyFill="1" applyAlignment="1" applyProtection="1">
      <alignment horizontal="center" vertical="center"/>
      <protection locked="0"/>
    </xf>
    <xf numFmtId="176" fontId="12" fillId="0" borderId="0" xfId="1" applyNumberFormat="1" applyFill="1" applyAlignment="1" applyProtection="1">
      <alignment horizontal="center" vertical="center"/>
    </xf>
    <xf numFmtId="0" fontId="12" fillId="0" borderId="7" xfId="1" applyFont="1" applyFill="1" applyBorder="1" applyAlignment="1">
      <alignment horizontal="distributed" vertical="center"/>
    </xf>
    <xf numFmtId="0" fontId="12" fillId="2" borderId="7" xfId="1" applyFont="1" applyFill="1" applyBorder="1" applyAlignment="1" applyProtection="1">
      <alignment horizontal="center" vertical="center" shrinkToFit="1"/>
      <protection locked="0"/>
    </xf>
    <xf numFmtId="0" fontId="13" fillId="0" borderId="6" xfId="1" applyFont="1" applyFill="1" applyBorder="1" applyAlignment="1">
      <alignment horizontal="distributed" vertical="center" shrinkToFit="1"/>
    </xf>
    <xf numFmtId="0" fontId="12" fillId="2" borderId="6" xfId="1" applyFont="1" applyFill="1" applyBorder="1" applyAlignment="1" applyProtection="1">
      <alignment horizontal="center" vertical="center" shrinkToFit="1"/>
      <protection locked="0"/>
    </xf>
  </cellXfs>
  <cellStyles count="4">
    <cellStyle name="標準" xfId="0" builtinId="0"/>
    <cellStyle name="標準 2" xfId="1"/>
    <cellStyle name="標準 2 2 2" xfId="2"/>
    <cellStyle name="標準 3" xfId="3"/>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border>
        <vertical/>
        <horizontal/>
      </border>
    </dxf>
    <dxf>
      <fill>
        <patternFill>
          <bgColor rgb="FFFFFF00"/>
        </patternFill>
      </fill>
    </dxf>
    <dxf>
      <fill>
        <patternFill>
          <bgColor theme="1"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view="pageBreakPreview" zoomScaleSheetLayoutView="100" workbookViewId="0">
      <selection activeCell="F6" sqref="F6"/>
    </sheetView>
  </sheetViews>
  <sheetFormatPr defaultRowHeight="12"/>
  <cols>
    <col min="1" max="1" width="3" style="1" customWidth="1"/>
    <col min="2" max="2" width="2.625" style="1" customWidth="1"/>
    <col min="3" max="5" width="10.125" style="2" customWidth="1"/>
    <col min="6" max="6" width="10.875" style="1" customWidth="1"/>
    <col min="7" max="7" width="10.125" style="1" customWidth="1"/>
    <col min="8" max="9" width="11" style="1" customWidth="1"/>
    <col min="10" max="10" width="8.25" style="1" customWidth="1"/>
    <col min="11" max="11" width="3.25" style="1" customWidth="1"/>
    <col min="12" max="12" width="9" style="1" customWidth="1"/>
    <col min="13" max="16384" width="9" style="1"/>
  </cols>
  <sheetData>
    <row r="1" spans="1:10" ht="3.75" customHeight="1">
      <c r="A1" s="3"/>
      <c r="B1" s="3"/>
      <c r="C1" s="5"/>
      <c r="D1" s="5"/>
      <c r="E1" s="5"/>
      <c r="F1" s="3"/>
      <c r="G1" s="3"/>
      <c r="H1" s="3"/>
      <c r="I1" s="3"/>
    </row>
    <row r="2" spans="1:10" ht="12.75" customHeight="1">
      <c r="A2" s="3" t="s">
        <v>7</v>
      </c>
      <c r="B2" s="3"/>
      <c r="C2" s="5"/>
      <c r="D2" s="5"/>
      <c r="G2" s="16"/>
      <c r="H2" s="18"/>
      <c r="I2" s="18"/>
      <c r="J2" s="16" t="s">
        <v>0</v>
      </c>
    </row>
    <row r="3" spans="1:10" ht="12.75" customHeight="1">
      <c r="A3" s="3"/>
      <c r="B3" s="3"/>
      <c r="C3" s="5"/>
      <c r="D3" s="5"/>
      <c r="E3" s="5"/>
      <c r="F3" s="3"/>
      <c r="G3" s="3"/>
      <c r="H3" s="3"/>
      <c r="I3" s="3"/>
      <c r="J3" s="16" t="s">
        <v>49</v>
      </c>
    </row>
    <row r="4" spans="1:10" ht="13.5" customHeight="1">
      <c r="A4" s="55" t="s">
        <v>27</v>
      </c>
      <c r="B4" s="55"/>
      <c r="C4" s="55"/>
      <c r="D4" s="55"/>
      <c r="E4" s="55"/>
      <c r="F4" s="55"/>
      <c r="G4" s="55"/>
      <c r="H4" s="55"/>
      <c r="I4" s="55"/>
    </row>
    <row r="5" spans="1:10">
      <c r="A5" s="3"/>
      <c r="B5" s="3"/>
      <c r="C5" s="5"/>
      <c r="D5" s="5"/>
      <c r="E5" s="5"/>
      <c r="F5" s="3"/>
      <c r="G5" s="3"/>
      <c r="H5" s="3"/>
      <c r="I5" s="3"/>
    </row>
    <row r="6" spans="1:10" ht="13.5">
      <c r="A6" s="3"/>
      <c r="B6" s="3"/>
      <c r="C6" s="5"/>
      <c r="D6" s="5"/>
      <c r="E6" s="5"/>
      <c r="F6" s="3"/>
      <c r="G6" s="17"/>
      <c r="H6" s="56" t="s">
        <v>30</v>
      </c>
      <c r="I6" s="56"/>
    </row>
    <row r="7" spans="1:10">
      <c r="A7" s="3"/>
      <c r="B7" s="3"/>
      <c r="C7" s="5"/>
      <c r="D7" s="5"/>
      <c r="E7" s="5"/>
      <c r="F7" s="3"/>
      <c r="G7" s="3"/>
      <c r="H7" s="3"/>
      <c r="I7" s="3"/>
    </row>
    <row r="8" spans="1:10" ht="13.5">
      <c r="A8" s="4" t="s">
        <v>29</v>
      </c>
      <c r="B8" s="3"/>
      <c r="C8" s="5"/>
      <c r="D8" s="5"/>
      <c r="E8" s="5"/>
      <c r="F8" s="3"/>
      <c r="G8" s="3"/>
      <c r="H8" s="3"/>
      <c r="I8" s="3"/>
    </row>
    <row r="9" spans="1:10" ht="6.75" customHeight="1">
      <c r="A9" s="3"/>
      <c r="B9" s="3"/>
      <c r="C9" s="5"/>
      <c r="D9" s="5"/>
      <c r="E9" s="5"/>
      <c r="F9" s="3"/>
      <c r="G9" s="3"/>
      <c r="H9" s="3"/>
      <c r="I9" s="3"/>
    </row>
    <row r="10" spans="1:10" ht="20.25" customHeight="1">
      <c r="A10" s="3"/>
      <c r="B10" s="3"/>
      <c r="C10" s="5"/>
      <c r="D10" s="5"/>
      <c r="E10" s="5"/>
      <c r="F10" s="25" t="s">
        <v>24</v>
      </c>
      <c r="G10" s="61"/>
      <c r="H10" s="61"/>
      <c r="I10" s="61"/>
    </row>
    <row r="11" spans="1:10" ht="15.75" customHeight="1">
      <c r="A11" s="3"/>
      <c r="B11" s="3"/>
      <c r="C11" s="5"/>
      <c r="D11" s="12"/>
      <c r="E11" s="13" t="s">
        <v>17</v>
      </c>
      <c r="F11" s="14"/>
      <c r="G11" s="14"/>
      <c r="H11" s="14"/>
      <c r="I11" s="14"/>
    </row>
    <row r="12" spans="1:10" ht="18.75" customHeight="1">
      <c r="A12" s="3"/>
      <c r="B12" s="3"/>
      <c r="C12" s="5"/>
      <c r="D12" s="5"/>
      <c r="E12" s="5"/>
      <c r="F12" s="26" t="s">
        <v>16</v>
      </c>
      <c r="G12" s="61"/>
      <c r="H12" s="61"/>
      <c r="I12" s="61"/>
    </row>
    <row r="13" spans="1:10" ht="9" customHeight="1">
      <c r="A13" s="3"/>
      <c r="B13" s="3"/>
      <c r="C13" s="5"/>
      <c r="D13" s="5"/>
      <c r="E13" s="5"/>
      <c r="F13" s="3"/>
      <c r="G13" s="3"/>
      <c r="H13" s="3"/>
      <c r="I13" s="3"/>
    </row>
    <row r="14" spans="1:10" ht="9" customHeight="1">
      <c r="A14" s="3"/>
      <c r="B14" s="3"/>
      <c r="C14" s="5"/>
      <c r="D14" s="5"/>
      <c r="E14" s="5"/>
      <c r="F14" s="3"/>
      <c r="G14" s="3"/>
      <c r="H14" s="3"/>
      <c r="I14" s="3"/>
    </row>
    <row r="15" spans="1:10" ht="9" customHeight="1">
      <c r="A15" s="3"/>
      <c r="B15" s="3"/>
      <c r="C15" s="5"/>
      <c r="D15" s="5"/>
      <c r="E15" s="5"/>
      <c r="F15" s="3"/>
      <c r="G15" s="3"/>
      <c r="H15" s="3"/>
      <c r="I15" s="3"/>
    </row>
    <row r="16" spans="1:10">
      <c r="A16" s="3"/>
      <c r="B16" s="5" t="s">
        <v>31</v>
      </c>
      <c r="C16" s="5"/>
      <c r="D16" s="5"/>
      <c r="E16" s="5"/>
      <c r="F16" s="3"/>
      <c r="G16" s="3"/>
      <c r="H16" s="3"/>
      <c r="I16" s="3"/>
    </row>
    <row r="17" spans="1:10" ht="7.5" customHeight="1">
      <c r="A17" s="3"/>
      <c r="B17" s="3"/>
      <c r="C17" s="5"/>
      <c r="D17" s="5"/>
      <c r="E17" s="5"/>
      <c r="F17" s="3"/>
      <c r="G17" s="3"/>
      <c r="H17" s="3"/>
      <c r="I17" s="3"/>
    </row>
    <row r="18" spans="1:10" ht="13.5" customHeight="1">
      <c r="A18" s="3"/>
      <c r="B18" s="5" t="s">
        <v>13</v>
      </c>
      <c r="C18" s="5"/>
      <c r="D18" s="5"/>
      <c r="E18" s="5"/>
      <c r="F18" s="3"/>
      <c r="G18" s="3"/>
      <c r="H18" s="3"/>
      <c r="I18" s="3"/>
    </row>
    <row r="19" spans="1:10" ht="26.25" customHeight="1">
      <c r="A19" s="3"/>
      <c r="B19" s="3"/>
      <c r="C19" s="57" t="s">
        <v>8</v>
      </c>
      <c r="D19" s="58"/>
      <c r="E19" s="59" t="s">
        <v>5</v>
      </c>
      <c r="F19" s="60"/>
      <c r="G19" s="19" t="s">
        <v>10</v>
      </c>
      <c r="H19" s="3"/>
    </row>
    <row r="20" spans="1:10" ht="29.25" customHeight="1">
      <c r="A20" s="3"/>
      <c r="B20" s="3"/>
      <c r="C20" s="62"/>
      <c r="D20" s="63"/>
      <c r="E20" s="64" t="s">
        <v>2</v>
      </c>
      <c r="F20" s="65"/>
      <c r="G20" s="27"/>
      <c r="H20" s="3"/>
    </row>
    <row r="21" spans="1:10" ht="5.25" customHeight="1">
      <c r="A21" s="3"/>
      <c r="B21" s="3"/>
      <c r="C21" s="6"/>
      <c r="D21" s="6"/>
      <c r="E21" s="6"/>
      <c r="F21" s="15"/>
      <c r="G21" s="15"/>
      <c r="H21" s="3"/>
      <c r="I21" s="3"/>
    </row>
    <row r="22" spans="1:10" ht="5.25" customHeight="1">
      <c r="A22" s="3"/>
      <c r="B22" s="3"/>
      <c r="C22" s="6"/>
      <c r="D22" s="6"/>
      <c r="E22" s="6"/>
      <c r="F22" s="15"/>
      <c r="G22" s="15"/>
      <c r="H22" s="3"/>
      <c r="I22" s="3"/>
    </row>
    <row r="23" spans="1:10" ht="15" customHeight="1">
      <c r="A23" s="3"/>
      <c r="B23" s="5" t="s">
        <v>25</v>
      </c>
      <c r="C23" s="5"/>
      <c r="D23" s="5"/>
      <c r="E23" s="5"/>
      <c r="F23" s="3"/>
      <c r="G23" s="3"/>
      <c r="H23" s="3"/>
      <c r="I23" s="3"/>
    </row>
    <row r="24" spans="1:10" ht="18" customHeight="1">
      <c r="A24" s="3"/>
      <c r="B24" s="3"/>
      <c r="C24" s="5" t="s">
        <v>23</v>
      </c>
      <c r="D24" s="5"/>
      <c r="E24" s="5"/>
      <c r="F24" s="3"/>
      <c r="G24" s="3"/>
      <c r="H24" s="3"/>
      <c r="I24" s="3"/>
    </row>
    <row r="25" spans="1:10" ht="16.5" customHeight="1">
      <c r="A25" s="3"/>
      <c r="B25" s="3"/>
      <c r="C25" s="66" t="s">
        <v>14</v>
      </c>
      <c r="D25" s="67"/>
      <c r="E25" s="66" t="s">
        <v>28</v>
      </c>
      <c r="F25" s="67"/>
      <c r="I25" s="3"/>
    </row>
    <row r="26" spans="1:10" ht="12" customHeight="1">
      <c r="A26" s="3"/>
      <c r="B26" s="3"/>
      <c r="C26" s="69" t="s">
        <v>51</v>
      </c>
      <c r="D26" s="69" t="s">
        <v>9</v>
      </c>
      <c r="E26" s="69" t="s">
        <v>51</v>
      </c>
      <c r="F26" s="69" t="s">
        <v>9</v>
      </c>
      <c r="J26" s="20"/>
    </row>
    <row r="27" spans="1:10" ht="12" customHeight="1">
      <c r="A27" s="3"/>
      <c r="B27" s="3"/>
      <c r="C27" s="69"/>
      <c r="D27" s="69"/>
      <c r="E27" s="69"/>
      <c r="F27" s="69"/>
      <c r="J27" s="21"/>
    </row>
    <row r="28" spans="1:10" ht="22.5" customHeight="1">
      <c r="A28" s="3"/>
      <c r="B28" s="3"/>
      <c r="C28" s="7"/>
      <c r="D28" s="7"/>
      <c r="E28" s="7"/>
      <c r="F28" s="7"/>
      <c r="J28" s="22"/>
    </row>
    <row r="29" spans="1:10">
      <c r="A29" s="3"/>
      <c r="B29" s="3"/>
      <c r="C29" s="8" t="s">
        <v>4</v>
      </c>
      <c r="D29" s="8" t="s">
        <v>4</v>
      </c>
      <c r="E29" s="8" t="s">
        <v>4</v>
      </c>
      <c r="F29" s="8" t="s">
        <v>4</v>
      </c>
      <c r="J29" s="23"/>
    </row>
    <row r="30" spans="1:10" ht="6.75" customHeight="1">
      <c r="A30" s="3"/>
      <c r="B30" s="3"/>
      <c r="C30" s="9"/>
      <c r="D30" s="9"/>
      <c r="E30" s="9"/>
      <c r="F30" s="9"/>
      <c r="G30" s="9"/>
      <c r="H30" s="9"/>
      <c r="I30" s="9"/>
      <c r="J30" s="23"/>
    </row>
    <row r="31" spans="1:10">
      <c r="A31" s="3"/>
      <c r="B31" s="3"/>
      <c r="C31" s="69" t="s">
        <v>1</v>
      </c>
      <c r="D31" s="9"/>
      <c r="E31" s="9"/>
      <c r="F31" s="9"/>
      <c r="G31" s="9"/>
      <c r="H31" s="9"/>
      <c r="I31" s="9"/>
      <c r="J31" s="23"/>
    </row>
    <row r="32" spans="1:10">
      <c r="A32" s="3"/>
      <c r="B32" s="3"/>
      <c r="C32" s="69"/>
      <c r="D32" s="9"/>
      <c r="E32" s="9"/>
      <c r="F32" s="9"/>
      <c r="G32" s="9"/>
      <c r="H32" s="9"/>
      <c r="I32" s="9"/>
      <c r="J32" s="23"/>
    </row>
    <row r="33" spans="1:10" ht="20.25" customHeight="1">
      <c r="A33" s="3"/>
      <c r="B33" s="3"/>
      <c r="C33" s="7"/>
      <c r="D33" s="9"/>
      <c r="E33" s="9"/>
      <c r="F33" s="9"/>
      <c r="G33" s="9"/>
      <c r="H33" s="9"/>
      <c r="I33" s="9"/>
      <c r="J33" s="23"/>
    </row>
    <row r="34" spans="1:10">
      <c r="A34" s="3"/>
      <c r="B34" s="3"/>
      <c r="C34" s="8" t="s">
        <v>6</v>
      </c>
      <c r="D34" s="9"/>
      <c r="E34" s="9"/>
      <c r="F34" s="9"/>
      <c r="G34" s="9"/>
      <c r="H34" s="9"/>
      <c r="I34" s="9"/>
      <c r="J34" s="23"/>
    </row>
    <row r="35" spans="1:10" ht="16.5" customHeight="1">
      <c r="A35" s="3"/>
      <c r="B35" s="3"/>
      <c r="C35" s="10" t="s">
        <v>15</v>
      </c>
      <c r="D35" s="9"/>
      <c r="E35" s="9"/>
      <c r="F35" s="9"/>
      <c r="G35" s="9"/>
      <c r="H35" s="9"/>
      <c r="I35" s="9"/>
      <c r="J35" s="23"/>
    </row>
    <row r="36" spans="1:10" ht="17.25" customHeight="1">
      <c r="A36" s="3"/>
      <c r="B36" s="3"/>
      <c r="C36" s="57" t="s">
        <v>12</v>
      </c>
      <c r="D36" s="68"/>
      <c r="E36" s="68"/>
      <c r="F36" s="68"/>
      <c r="G36" s="58"/>
      <c r="H36" s="9"/>
      <c r="I36" s="9"/>
      <c r="J36" s="23"/>
    </row>
    <row r="37" spans="1:10" ht="24.75" customHeight="1">
      <c r="A37" s="3"/>
      <c r="B37" s="3"/>
      <c r="C37" s="11" t="s">
        <v>18</v>
      </c>
      <c r="D37" s="11" t="s">
        <v>19</v>
      </c>
      <c r="E37" s="11" t="s">
        <v>20</v>
      </c>
      <c r="F37" s="11" t="s">
        <v>21</v>
      </c>
      <c r="G37" s="11" t="s">
        <v>22</v>
      </c>
      <c r="H37" s="9"/>
      <c r="I37" s="9"/>
      <c r="J37" s="23"/>
    </row>
    <row r="38" spans="1:10" ht="32.25" customHeight="1">
      <c r="A38" s="3"/>
      <c r="B38" s="3"/>
      <c r="C38" s="7"/>
      <c r="D38" s="7"/>
      <c r="E38" s="7"/>
      <c r="F38" s="7"/>
      <c r="G38" s="7"/>
      <c r="H38" s="9"/>
      <c r="I38" s="9"/>
      <c r="J38" s="23"/>
    </row>
    <row r="39" spans="1:10" ht="11.25" customHeight="1">
      <c r="A39" s="3"/>
      <c r="B39" s="3"/>
      <c r="C39" s="8" t="s">
        <v>4</v>
      </c>
      <c r="D39" s="8" t="s">
        <v>4</v>
      </c>
      <c r="E39" s="8" t="s">
        <v>4</v>
      </c>
      <c r="F39" s="8" t="s">
        <v>4</v>
      </c>
      <c r="G39" s="8" t="s">
        <v>4</v>
      </c>
      <c r="H39" s="3"/>
      <c r="I39" s="3"/>
    </row>
    <row r="40" spans="1:10" ht="12" customHeight="1">
      <c r="A40" s="3"/>
      <c r="B40" s="3"/>
      <c r="C40" s="5"/>
      <c r="D40" s="5"/>
      <c r="E40" s="5"/>
      <c r="F40" s="3"/>
      <c r="G40" s="3"/>
      <c r="H40" s="3"/>
      <c r="I40" s="3"/>
    </row>
    <row r="41" spans="1:10" ht="60" customHeight="1">
      <c r="A41" s="70" t="s">
        <v>11</v>
      </c>
      <c r="B41" s="70"/>
      <c r="C41" s="70"/>
      <c r="D41" s="70"/>
      <c r="E41" s="70"/>
      <c r="F41" s="70"/>
      <c r="G41" s="70"/>
      <c r="H41" s="70"/>
      <c r="I41" s="70"/>
    </row>
    <row r="42" spans="1:10" ht="24.75" customHeight="1">
      <c r="A42" s="71" t="s">
        <v>3</v>
      </c>
      <c r="B42" s="71"/>
      <c r="C42" s="71"/>
      <c r="D42" s="71"/>
      <c r="E42" s="71"/>
      <c r="F42" s="71"/>
      <c r="G42" s="71"/>
      <c r="H42" s="71"/>
      <c r="I42" s="71"/>
    </row>
    <row r="43" spans="1:10" ht="43.5" customHeight="1">
      <c r="A43" s="70" t="s">
        <v>47</v>
      </c>
      <c r="B43" s="70"/>
      <c r="C43" s="70"/>
      <c r="D43" s="70"/>
      <c r="E43" s="70"/>
      <c r="F43" s="70"/>
      <c r="G43" s="70"/>
      <c r="H43" s="70"/>
      <c r="I43" s="70"/>
    </row>
    <row r="44" spans="1:10" ht="18" customHeight="1">
      <c r="A44" s="72" t="s">
        <v>48</v>
      </c>
      <c r="B44" s="72"/>
      <c r="C44" s="72"/>
      <c r="D44" s="72"/>
      <c r="E44" s="72"/>
      <c r="F44" s="72"/>
      <c r="G44" s="72"/>
      <c r="H44" s="72"/>
      <c r="I44" s="72"/>
    </row>
    <row r="45" spans="1:10" ht="18" customHeight="1">
      <c r="A45" s="72" t="s">
        <v>26</v>
      </c>
      <c r="B45" s="72"/>
      <c r="C45" s="72"/>
      <c r="D45" s="72"/>
      <c r="E45" s="72"/>
      <c r="F45" s="72"/>
      <c r="G45" s="72"/>
      <c r="H45" s="72"/>
      <c r="I45" s="72"/>
    </row>
    <row r="46" spans="1:10">
      <c r="A46" s="3"/>
      <c r="B46" s="3"/>
      <c r="C46" s="5"/>
      <c r="D46" s="5"/>
      <c r="E46" s="5"/>
      <c r="F46" s="3"/>
      <c r="G46" s="3"/>
      <c r="H46" s="3"/>
      <c r="I46" s="3"/>
    </row>
  </sheetData>
  <mergeCells count="21">
    <mergeCell ref="A41:I41"/>
    <mergeCell ref="A42:I42"/>
    <mergeCell ref="A43:I43"/>
    <mergeCell ref="A44:I44"/>
    <mergeCell ref="A45:I45"/>
    <mergeCell ref="C20:D20"/>
    <mergeCell ref="E20:F20"/>
    <mergeCell ref="C25:D25"/>
    <mergeCell ref="E25:F25"/>
    <mergeCell ref="C36:G36"/>
    <mergeCell ref="C26:C27"/>
    <mergeCell ref="D26:D27"/>
    <mergeCell ref="E26:E27"/>
    <mergeCell ref="F26:F27"/>
    <mergeCell ref="C31:C32"/>
    <mergeCell ref="A4:I4"/>
    <mergeCell ref="H6:I6"/>
    <mergeCell ref="C19:D19"/>
    <mergeCell ref="E19:F19"/>
    <mergeCell ref="G10:I10"/>
    <mergeCell ref="G12:I12"/>
  </mergeCells>
  <phoneticPr fontId="1"/>
  <pageMargins left="0.82677165354330717" right="0.70866141732283472" top="0.86614173228346458" bottom="0.74803149606299213" header="0.31496062992125984" footer="0.31496062992125984"/>
  <pageSetup paperSize="9" scale="109" orientation="portrait" r:id="rId1"/>
  <headerFooter>
    <oddHeader>&amp;R【多機能型】</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76"/>
  <sheetViews>
    <sheetView topLeftCell="A4" zoomScale="90" zoomScaleNormal="90" zoomScaleSheetLayoutView="100" workbookViewId="0">
      <selection activeCell="I16" sqref="I16"/>
    </sheetView>
  </sheetViews>
  <sheetFormatPr defaultRowHeight="13.5"/>
  <cols>
    <col min="1" max="1" width="3.125" style="29" customWidth="1"/>
    <col min="2" max="2" width="10.625" style="29" customWidth="1"/>
    <col min="3" max="3" width="8.75" style="29" customWidth="1"/>
    <col min="4" max="34" width="4.75" style="29" customWidth="1"/>
    <col min="35" max="35" width="8.125" style="29" customWidth="1"/>
    <col min="36" max="16384" width="9" style="29"/>
  </cols>
  <sheetData>
    <row r="1" spans="1:37" hidden="1">
      <c r="D1" s="30" t="str">
        <f>IF(D$41&gt;$AA$7,"超過","")</f>
        <v/>
      </c>
      <c r="E1" s="30" t="str">
        <f t="shared" ref="E1:AH1" si="0">IF(E$41&gt;$AA$7,"超過","")</f>
        <v/>
      </c>
      <c r="F1" s="30" t="str">
        <f t="shared" si="0"/>
        <v/>
      </c>
      <c r="G1" s="30" t="str">
        <f t="shared" si="0"/>
        <v/>
      </c>
      <c r="H1" s="30" t="str">
        <f t="shared" si="0"/>
        <v/>
      </c>
      <c r="I1" s="30" t="str">
        <f t="shared" si="0"/>
        <v/>
      </c>
      <c r="J1" s="30" t="str">
        <f t="shared" si="0"/>
        <v/>
      </c>
      <c r="K1" s="30" t="str">
        <f t="shared" si="0"/>
        <v/>
      </c>
      <c r="L1" s="30" t="str">
        <f t="shared" si="0"/>
        <v/>
      </c>
      <c r="M1" s="30" t="str">
        <f t="shared" si="0"/>
        <v/>
      </c>
      <c r="N1" s="30" t="str">
        <f t="shared" si="0"/>
        <v/>
      </c>
      <c r="O1" s="30" t="str">
        <f t="shared" si="0"/>
        <v/>
      </c>
      <c r="P1" s="30" t="str">
        <f t="shared" si="0"/>
        <v/>
      </c>
      <c r="Q1" s="30" t="str">
        <f t="shared" si="0"/>
        <v/>
      </c>
      <c r="R1" s="30" t="str">
        <f t="shared" si="0"/>
        <v/>
      </c>
      <c r="S1" s="30" t="str">
        <f t="shared" si="0"/>
        <v/>
      </c>
      <c r="T1" s="30" t="str">
        <f t="shared" si="0"/>
        <v/>
      </c>
      <c r="U1" s="30" t="str">
        <f t="shared" si="0"/>
        <v/>
      </c>
      <c r="V1" s="30" t="str">
        <f t="shared" si="0"/>
        <v/>
      </c>
      <c r="W1" s="30" t="str">
        <f t="shared" si="0"/>
        <v/>
      </c>
      <c r="X1" s="30" t="str">
        <f t="shared" si="0"/>
        <v/>
      </c>
      <c r="Y1" s="30" t="str">
        <f t="shared" si="0"/>
        <v/>
      </c>
      <c r="Z1" s="30" t="str">
        <f t="shared" si="0"/>
        <v/>
      </c>
      <c r="AA1" s="30" t="str">
        <f t="shared" si="0"/>
        <v/>
      </c>
      <c r="AB1" s="30" t="str">
        <f t="shared" si="0"/>
        <v/>
      </c>
      <c r="AC1" s="30" t="str">
        <f t="shared" si="0"/>
        <v/>
      </c>
      <c r="AD1" s="30" t="str">
        <f t="shared" si="0"/>
        <v/>
      </c>
      <c r="AE1" s="30" t="str">
        <f t="shared" si="0"/>
        <v/>
      </c>
      <c r="AF1" s="30" t="str">
        <f t="shared" si="0"/>
        <v/>
      </c>
      <c r="AG1" s="30" t="str">
        <f t="shared" si="0"/>
        <v/>
      </c>
      <c r="AH1" s="30" t="str">
        <f t="shared" si="0"/>
        <v/>
      </c>
    </row>
    <row r="2" spans="1:37" hidden="1">
      <c r="D2" s="30" t="str">
        <f>IF(D1="","",COUNTIF(D1,"超過"))</f>
        <v/>
      </c>
      <c r="E2" s="31" t="str">
        <f>IF(E1="","",COUNTIF($D$1:E1,"超過"))</f>
        <v/>
      </c>
      <c r="F2" s="31" t="str">
        <f>IF(F1="","",COUNTIF($D$1:F1,"超過"))</f>
        <v/>
      </c>
      <c r="G2" s="31" t="str">
        <f>IF(G1="","",COUNTIF($D$1:G1,"超過"))</f>
        <v/>
      </c>
      <c r="H2" s="31" t="str">
        <f>IF(H1="","",COUNTIF($D$1:H1,"超過"))</f>
        <v/>
      </c>
      <c r="I2" s="31" t="str">
        <f>IF(I1="","",COUNTIF($D$1:I1,"超過"))</f>
        <v/>
      </c>
      <c r="J2" s="31" t="str">
        <f>IF(J1="","",COUNTIF($D$1:J1,"超過"))</f>
        <v/>
      </c>
      <c r="K2" s="31" t="str">
        <f>IF(K1="","",COUNTIF($D$1:K1,"超過"))</f>
        <v/>
      </c>
      <c r="L2" s="31" t="str">
        <f>IF(L1="","",COUNTIF($D$1:L1,"超過"))</f>
        <v/>
      </c>
      <c r="M2" s="31" t="str">
        <f>IF(M1="","",COUNTIF($D$1:M1,"超過"))</f>
        <v/>
      </c>
      <c r="N2" s="31" t="str">
        <f>IF(N1="","",COUNTIF($D$1:N1,"超過"))</f>
        <v/>
      </c>
      <c r="O2" s="31" t="str">
        <f>IF(O1="","",COUNTIF($D$1:O1,"超過"))</f>
        <v/>
      </c>
      <c r="P2" s="31" t="str">
        <f>IF(P1="","",COUNTIF($D$1:P1,"超過"))</f>
        <v/>
      </c>
      <c r="Q2" s="31" t="str">
        <f>IF(Q1="","",COUNTIF($D$1:Q1,"超過"))</f>
        <v/>
      </c>
      <c r="R2" s="31" t="str">
        <f>IF(R1="","",COUNTIF($D$1:R1,"超過"))</f>
        <v/>
      </c>
      <c r="S2" s="31" t="str">
        <f>IF(S1="","",COUNTIF($D$1:S1,"超過"))</f>
        <v/>
      </c>
      <c r="T2" s="31" t="str">
        <f>IF(T1="","",COUNTIF($D$1:T1,"超過"))</f>
        <v/>
      </c>
      <c r="U2" s="31" t="str">
        <f>IF(U1="","",COUNTIF($D$1:U1,"超過"))</f>
        <v/>
      </c>
      <c r="V2" s="31" t="str">
        <f>IF(V1="","",COUNTIF($D$1:V1,"超過"))</f>
        <v/>
      </c>
      <c r="W2" s="31" t="str">
        <f>IF(W1="","",COUNTIF($D$1:W1,"超過"))</f>
        <v/>
      </c>
      <c r="X2" s="31" t="str">
        <f>IF(X1="","",COUNTIF($D$1:X1,"超過"))</f>
        <v/>
      </c>
      <c r="Y2" s="31" t="str">
        <f>IF(Y1="","",COUNTIF($D$1:Y1,"超過"))</f>
        <v/>
      </c>
      <c r="Z2" s="31" t="str">
        <f>IF(Z1="","",COUNTIF($D$1:Z1,"超過"))</f>
        <v/>
      </c>
      <c r="AA2" s="31" t="str">
        <f>IF(AA1="","",COUNTIF($D$1:AA1,"超過"))</f>
        <v/>
      </c>
      <c r="AB2" s="31" t="str">
        <f>IF(AB1="","",COUNTIF($D$1:AB1,"超過"))</f>
        <v/>
      </c>
      <c r="AC2" s="31" t="str">
        <f>IF(AC1="","",COUNTIF($D$1:AC1,"超過"))</f>
        <v/>
      </c>
      <c r="AD2" s="31" t="str">
        <f>IF(AD1="","",COUNTIF($D$1:AD1,"超過"))</f>
        <v/>
      </c>
      <c r="AE2" s="31" t="str">
        <f>IF(AE1="","",COUNTIF($D$1:AE1,"超過"))</f>
        <v/>
      </c>
      <c r="AF2" s="31" t="str">
        <f>IF(AF1="","",COUNTIF($D$1:AF1,"超過"))</f>
        <v/>
      </c>
      <c r="AG2" s="31" t="str">
        <f>IF(AG1="","",COUNTIF($D$1:AG1,"超過"))</f>
        <v/>
      </c>
      <c r="AH2" s="31" t="str">
        <f>IF(AH1="","",COUNTIF($D$1:AH1,"超過"))</f>
        <v/>
      </c>
    </row>
    <row r="3" spans="1:37" hidden="1">
      <c r="D3" s="32" t="str">
        <f>IF(D1="","",DATE($AA$4,$AD$4,D9))</f>
        <v/>
      </c>
      <c r="E3" s="32" t="str">
        <f t="shared" ref="E3:AH3" si="1">IF(E1="","",DATE($AA$4,$AD$4,E9))</f>
        <v/>
      </c>
      <c r="F3" s="32" t="str">
        <f t="shared" si="1"/>
        <v/>
      </c>
      <c r="G3" s="32" t="str">
        <f t="shared" si="1"/>
        <v/>
      </c>
      <c r="H3" s="32" t="str">
        <f t="shared" si="1"/>
        <v/>
      </c>
      <c r="I3" s="32" t="str">
        <f>IF(I1="","",DATE($AA$4,$AD$4,I9))</f>
        <v/>
      </c>
      <c r="J3" s="32" t="str">
        <f t="shared" si="1"/>
        <v/>
      </c>
      <c r="K3" s="32" t="str">
        <f t="shared" si="1"/>
        <v/>
      </c>
      <c r="L3" s="32" t="str">
        <f t="shared" si="1"/>
        <v/>
      </c>
      <c r="M3" s="32" t="str">
        <f t="shared" si="1"/>
        <v/>
      </c>
      <c r="N3" s="32" t="str">
        <f t="shared" si="1"/>
        <v/>
      </c>
      <c r="O3" s="32" t="str">
        <f t="shared" si="1"/>
        <v/>
      </c>
      <c r="P3" s="32" t="str">
        <f t="shared" si="1"/>
        <v/>
      </c>
      <c r="Q3" s="32" t="str">
        <f t="shared" si="1"/>
        <v/>
      </c>
      <c r="R3" s="32" t="str">
        <f t="shared" si="1"/>
        <v/>
      </c>
      <c r="S3" s="32" t="str">
        <f t="shared" si="1"/>
        <v/>
      </c>
      <c r="T3" s="32" t="str">
        <f t="shared" si="1"/>
        <v/>
      </c>
      <c r="U3" s="32" t="str">
        <f t="shared" si="1"/>
        <v/>
      </c>
      <c r="V3" s="32" t="str">
        <f t="shared" si="1"/>
        <v/>
      </c>
      <c r="W3" s="32" t="str">
        <f t="shared" si="1"/>
        <v/>
      </c>
      <c r="X3" s="32" t="str">
        <f t="shared" si="1"/>
        <v/>
      </c>
      <c r="Y3" s="32" t="str">
        <f t="shared" si="1"/>
        <v/>
      </c>
      <c r="Z3" s="32" t="str">
        <f t="shared" si="1"/>
        <v/>
      </c>
      <c r="AA3" s="32" t="str">
        <f t="shared" si="1"/>
        <v/>
      </c>
      <c r="AB3" s="32" t="str">
        <f t="shared" si="1"/>
        <v/>
      </c>
      <c r="AC3" s="32" t="str">
        <f t="shared" si="1"/>
        <v/>
      </c>
      <c r="AD3" s="32" t="str">
        <f t="shared" si="1"/>
        <v/>
      </c>
      <c r="AE3" s="32" t="str">
        <f t="shared" si="1"/>
        <v/>
      </c>
      <c r="AF3" s="32" t="str">
        <f t="shared" si="1"/>
        <v/>
      </c>
      <c r="AG3" s="32" t="str">
        <f t="shared" si="1"/>
        <v/>
      </c>
      <c r="AH3" s="32" t="str">
        <f t="shared" si="1"/>
        <v/>
      </c>
    </row>
    <row r="4" spans="1:37" ht="19.5" customHeight="1">
      <c r="A4" s="33" t="s">
        <v>41</v>
      </c>
      <c r="AA4" s="92">
        <v>2022</v>
      </c>
      <c r="AB4" s="92"/>
      <c r="AC4" s="28" t="s">
        <v>52</v>
      </c>
      <c r="AD4" s="54">
        <v>8</v>
      </c>
      <c r="AE4" s="28" t="s">
        <v>53</v>
      </c>
      <c r="AF4" s="93" t="s">
        <v>42</v>
      </c>
      <c r="AG4" s="93"/>
      <c r="AH4" s="93"/>
      <c r="AI4" s="93"/>
      <c r="AK4" s="34"/>
    </row>
    <row r="5" spans="1:37" ht="22.5" customHeight="1">
      <c r="B5" s="35"/>
      <c r="C5" s="35"/>
      <c r="D5" s="35"/>
      <c r="X5" s="94" t="s">
        <v>40</v>
      </c>
      <c r="Y5" s="94"/>
      <c r="Z5" s="94"/>
      <c r="AA5" s="95"/>
      <c r="AB5" s="95"/>
      <c r="AC5" s="95"/>
      <c r="AD5" s="95"/>
      <c r="AE5" s="95"/>
      <c r="AF5" s="95"/>
      <c r="AG5" s="95"/>
      <c r="AH5" s="95"/>
      <c r="AI5" s="95"/>
      <c r="AK5" s="36"/>
    </row>
    <row r="6" spans="1:37" ht="24.75" customHeight="1">
      <c r="A6" s="37"/>
      <c r="X6" s="96" t="s">
        <v>39</v>
      </c>
      <c r="Y6" s="96"/>
      <c r="Z6" s="96"/>
      <c r="AA6" s="97"/>
      <c r="AB6" s="97"/>
      <c r="AC6" s="97"/>
      <c r="AD6" s="97"/>
      <c r="AE6" s="97"/>
      <c r="AF6" s="97"/>
      <c r="AG6" s="97"/>
      <c r="AH6" s="97"/>
      <c r="AI6" s="97"/>
    </row>
    <row r="7" spans="1:37" ht="21" customHeight="1">
      <c r="B7" s="38"/>
      <c r="C7" s="39"/>
      <c r="D7" s="84" t="s">
        <v>43</v>
      </c>
      <c r="E7" s="84"/>
      <c r="F7" s="84"/>
      <c r="G7" s="84"/>
      <c r="H7" s="84"/>
      <c r="I7" s="84"/>
      <c r="J7" s="84"/>
      <c r="K7" s="84"/>
      <c r="X7" s="85" t="s">
        <v>37</v>
      </c>
      <c r="Y7" s="85"/>
      <c r="Z7" s="85"/>
      <c r="AA7" s="86">
        <v>10</v>
      </c>
      <c r="AB7" s="86"/>
      <c r="AC7" s="86"/>
      <c r="AD7" s="40" t="s">
        <v>36</v>
      </c>
      <c r="AE7" s="40"/>
      <c r="AF7" s="40"/>
      <c r="AG7" s="40"/>
      <c r="AH7" s="40"/>
      <c r="AI7" s="40" t="s">
        <v>35</v>
      </c>
    </row>
    <row r="8" spans="1:37" ht="30.75" customHeight="1">
      <c r="A8" s="87" t="s">
        <v>38</v>
      </c>
      <c r="B8" s="87"/>
      <c r="C8" s="87"/>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41">
        <f>MAX(D9:AH9)-COUNTA(D8:AH8)</f>
        <v>31</v>
      </c>
    </row>
    <row r="9" spans="1:37" ht="15.75" customHeight="1">
      <c r="A9" s="74"/>
      <c r="B9" s="88" t="s">
        <v>34</v>
      </c>
      <c r="C9" s="90" t="s">
        <v>33</v>
      </c>
      <c r="D9" s="42">
        <v>1</v>
      </c>
      <c r="E9" s="42">
        <v>2</v>
      </c>
      <c r="F9" s="42">
        <v>3</v>
      </c>
      <c r="G9" s="42">
        <v>4</v>
      </c>
      <c r="H9" s="42">
        <v>5</v>
      </c>
      <c r="I9" s="42">
        <v>6</v>
      </c>
      <c r="J9" s="42">
        <v>7</v>
      </c>
      <c r="K9" s="42">
        <v>8</v>
      </c>
      <c r="L9" s="42">
        <v>9</v>
      </c>
      <c r="M9" s="42">
        <v>10</v>
      </c>
      <c r="N9" s="42">
        <v>11</v>
      </c>
      <c r="O9" s="42">
        <v>12</v>
      </c>
      <c r="P9" s="42">
        <v>13</v>
      </c>
      <c r="Q9" s="42">
        <v>14</v>
      </c>
      <c r="R9" s="42">
        <v>15</v>
      </c>
      <c r="S9" s="42">
        <v>16</v>
      </c>
      <c r="T9" s="42">
        <v>17</v>
      </c>
      <c r="U9" s="42">
        <v>18</v>
      </c>
      <c r="V9" s="42">
        <v>19</v>
      </c>
      <c r="W9" s="42">
        <v>20</v>
      </c>
      <c r="X9" s="42">
        <v>21</v>
      </c>
      <c r="Y9" s="42">
        <v>22</v>
      </c>
      <c r="Z9" s="42">
        <v>23</v>
      </c>
      <c r="AA9" s="42">
        <v>24</v>
      </c>
      <c r="AB9" s="42">
        <v>25</v>
      </c>
      <c r="AC9" s="42">
        <v>26</v>
      </c>
      <c r="AD9" s="42">
        <v>27</v>
      </c>
      <c r="AE9" s="42">
        <v>28</v>
      </c>
      <c r="AF9" s="42">
        <f>IF(DAY(DATE($AA$4,$AD$4,29))=29,29,"")</f>
        <v>29</v>
      </c>
      <c r="AG9" s="42">
        <f>IF(DAY(DATE($AA$4,$AD$4,30))=30,30,"")</f>
        <v>30</v>
      </c>
      <c r="AH9" s="42">
        <f>IF(DAY(DATE($AA$4,$AD$4,31))=31,31,"")</f>
        <v>31</v>
      </c>
      <c r="AI9" s="74" t="s">
        <v>32</v>
      </c>
    </row>
    <row r="10" spans="1:37">
      <c r="A10" s="75"/>
      <c r="B10" s="89"/>
      <c r="C10" s="91"/>
      <c r="D10" s="43">
        <f t="shared" ref="D10:AE10" si="2">DATE($AA$4,$AD$4,D9)</f>
        <v>44774</v>
      </c>
      <c r="E10" s="44">
        <f t="shared" si="2"/>
        <v>44775</v>
      </c>
      <c r="F10" s="44">
        <f t="shared" si="2"/>
        <v>44776</v>
      </c>
      <c r="G10" s="44">
        <f t="shared" si="2"/>
        <v>44777</v>
      </c>
      <c r="H10" s="44">
        <f t="shared" si="2"/>
        <v>44778</v>
      </c>
      <c r="I10" s="44">
        <f t="shared" si="2"/>
        <v>44779</v>
      </c>
      <c r="J10" s="44">
        <f t="shared" si="2"/>
        <v>44780</v>
      </c>
      <c r="K10" s="44">
        <f t="shared" si="2"/>
        <v>44781</v>
      </c>
      <c r="L10" s="44">
        <f t="shared" si="2"/>
        <v>44782</v>
      </c>
      <c r="M10" s="44">
        <f t="shared" si="2"/>
        <v>44783</v>
      </c>
      <c r="N10" s="44">
        <f t="shared" si="2"/>
        <v>44784</v>
      </c>
      <c r="O10" s="44">
        <f t="shared" si="2"/>
        <v>44785</v>
      </c>
      <c r="P10" s="44">
        <f t="shared" si="2"/>
        <v>44786</v>
      </c>
      <c r="Q10" s="44">
        <f t="shared" si="2"/>
        <v>44787</v>
      </c>
      <c r="R10" s="44">
        <f t="shared" si="2"/>
        <v>44788</v>
      </c>
      <c r="S10" s="44">
        <f t="shared" si="2"/>
        <v>44789</v>
      </c>
      <c r="T10" s="44">
        <f t="shared" si="2"/>
        <v>44790</v>
      </c>
      <c r="U10" s="44">
        <f t="shared" si="2"/>
        <v>44791</v>
      </c>
      <c r="V10" s="44">
        <f t="shared" si="2"/>
        <v>44792</v>
      </c>
      <c r="W10" s="44">
        <f t="shared" si="2"/>
        <v>44793</v>
      </c>
      <c r="X10" s="44">
        <f t="shared" si="2"/>
        <v>44794</v>
      </c>
      <c r="Y10" s="44">
        <f t="shared" si="2"/>
        <v>44795</v>
      </c>
      <c r="Z10" s="44">
        <f t="shared" si="2"/>
        <v>44796</v>
      </c>
      <c r="AA10" s="44">
        <f t="shared" si="2"/>
        <v>44797</v>
      </c>
      <c r="AB10" s="44">
        <f t="shared" si="2"/>
        <v>44798</v>
      </c>
      <c r="AC10" s="44">
        <f t="shared" si="2"/>
        <v>44799</v>
      </c>
      <c r="AD10" s="44">
        <f t="shared" si="2"/>
        <v>44800</v>
      </c>
      <c r="AE10" s="44">
        <f t="shared" si="2"/>
        <v>44801</v>
      </c>
      <c r="AF10" s="44">
        <f>IF(AF9="","",DATE($AA$4,$AD$4,AF9))</f>
        <v>44802</v>
      </c>
      <c r="AG10" s="44">
        <f>IF(AG9="","",DATE($AA$4,$AD$4,AG9))</f>
        <v>44803</v>
      </c>
      <c r="AH10" s="44">
        <f>IF(AH9="","",DATE($AA$4,$AD$4,AH9))</f>
        <v>44804</v>
      </c>
      <c r="AI10" s="75"/>
    </row>
    <row r="11" spans="1:37" ht="20.100000000000001" customHeight="1">
      <c r="A11" s="45">
        <v>1</v>
      </c>
      <c r="B11" s="46"/>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5">
        <f t="shared" ref="AI11:AI40" si="3">COUNTIF(D11:AH11,"○")</f>
        <v>0</v>
      </c>
    </row>
    <row r="12" spans="1:37" ht="20.100000000000001" customHeight="1">
      <c r="A12" s="45">
        <f t="shared" ref="A12:A40" si="4">+A11+1</f>
        <v>2</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5">
        <f t="shared" si="3"/>
        <v>0</v>
      </c>
    </row>
    <row r="13" spans="1:37" ht="20.100000000000001" customHeight="1">
      <c r="A13" s="45">
        <f t="shared" si="4"/>
        <v>3</v>
      </c>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5">
        <f t="shared" si="3"/>
        <v>0</v>
      </c>
    </row>
    <row r="14" spans="1:37" ht="20.100000000000001" customHeight="1">
      <c r="A14" s="45">
        <f t="shared" si="4"/>
        <v>4</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5">
        <f t="shared" si="3"/>
        <v>0</v>
      </c>
    </row>
    <row r="15" spans="1:37" ht="20.100000000000001" customHeight="1">
      <c r="A15" s="45">
        <f t="shared" si="4"/>
        <v>5</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5">
        <f t="shared" si="3"/>
        <v>0</v>
      </c>
    </row>
    <row r="16" spans="1:37" ht="20.100000000000001" customHeight="1">
      <c r="A16" s="45">
        <f t="shared" si="4"/>
        <v>6</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5">
        <f t="shared" si="3"/>
        <v>0</v>
      </c>
    </row>
    <row r="17" spans="1:35" ht="20.100000000000001" customHeight="1">
      <c r="A17" s="45">
        <f t="shared" si="4"/>
        <v>7</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5">
        <f t="shared" si="3"/>
        <v>0</v>
      </c>
    </row>
    <row r="18" spans="1:35" ht="20.100000000000001" customHeight="1">
      <c r="A18" s="45">
        <f t="shared" si="4"/>
        <v>8</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5">
        <f t="shared" si="3"/>
        <v>0</v>
      </c>
    </row>
    <row r="19" spans="1:35" ht="20.100000000000001" customHeight="1">
      <c r="A19" s="45">
        <f t="shared" si="4"/>
        <v>9</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5">
        <f t="shared" si="3"/>
        <v>0</v>
      </c>
    </row>
    <row r="20" spans="1:35" ht="20.100000000000001" customHeight="1">
      <c r="A20" s="45">
        <f t="shared" si="4"/>
        <v>10</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5">
        <f t="shared" si="3"/>
        <v>0</v>
      </c>
    </row>
    <row r="21" spans="1:35" ht="20.100000000000001" customHeight="1">
      <c r="A21" s="45">
        <f t="shared" si="4"/>
        <v>11</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5">
        <f t="shared" si="3"/>
        <v>0</v>
      </c>
    </row>
    <row r="22" spans="1:35" ht="20.100000000000001" customHeight="1">
      <c r="A22" s="45">
        <f t="shared" si="4"/>
        <v>12</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5">
        <f t="shared" si="3"/>
        <v>0</v>
      </c>
    </row>
    <row r="23" spans="1:35" ht="20.100000000000001" customHeight="1">
      <c r="A23" s="45">
        <f t="shared" si="4"/>
        <v>13</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5">
        <f t="shared" si="3"/>
        <v>0</v>
      </c>
    </row>
    <row r="24" spans="1:35" ht="20.100000000000001" customHeight="1">
      <c r="A24" s="45">
        <f t="shared" si="4"/>
        <v>14</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5">
        <f t="shared" si="3"/>
        <v>0</v>
      </c>
    </row>
    <row r="25" spans="1:35" ht="20.100000000000001" customHeight="1">
      <c r="A25" s="45">
        <f t="shared" si="4"/>
        <v>15</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5">
        <f t="shared" si="3"/>
        <v>0</v>
      </c>
    </row>
    <row r="26" spans="1:35" ht="20.100000000000001" customHeight="1">
      <c r="A26" s="45">
        <f t="shared" si="4"/>
        <v>16</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5">
        <f t="shared" si="3"/>
        <v>0</v>
      </c>
    </row>
    <row r="27" spans="1:35" ht="20.100000000000001" customHeight="1">
      <c r="A27" s="45">
        <f t="shared" si="4"/>
        <v>17</v>
      </c>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5">
        <f t="shared" si="3"/>
        <v>0</v>
      </c>
    </row>
    <row r="28" spans="1:35" ht="20.100000000000001" customHeight="1">
      <c r="A28" s="45">
        <f t="shared" si="4"/>
        <v>18</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5">
        <f t="shared" si="3"/>
        <v>0</v>
      </c>
    </row>
    <row r="29" spans="1:35" ht="20.100000000000001" customHeight="1">
      <c r="A29" s="45">
        <f t="shared" si="4"/>
        <v>19</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5">
        <f t="shared" si="3"/>
        <v>0</v>
      </c>
    </row>
    <row r="30" spans="1:35" ht="20.100000000000001" customHeight="1">
      <c r="A30" s="45">
        <f t="shared" si="4"/>
        <v>20</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5">
        <f t="shared" si="3"/>
        <v>0</v>
      </c>
    </row>
    <row r="31" spans="1:35" ht="20.100000000000001" customHeight="1">
      <c r="A31" s="45">
        <f t="shared" si="4"/>
        <v>21</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5">
        <f t="shared" si="3"/>
        <v>0</v>
      </c>
    </row>
    <row r="32" spans="1:35" ht="20.100000000000001" customHeight="1">
      <c r="A32" s="45">
        <f t="shared" si="4"/>
        <v>22</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5">
        <f t="shared" si="3"/>
        <v>0</v>
      </c>
    </row>
    <row r="33" spans="1:36" ht="20.100000000000001" customHeight="1">
      <c r="A33" s="45">
        <f t="shared" si="4"/>
        <v>23</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5">
        <f t="shared" si="3"/>
        <v>0</v>
      </c>
    </row>
    <row r="34" spans="1:36" ht="20.100000000000001" customHeight="1">
      <c r="A34" s="45">
        <f t="shared" si="4"/>
        <v>24</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5">
        <f t="shared" si="3"/>
        <v>0</v>
      </c>
    </row>
    <row r="35" spans="1:36" ht="20.100000000000001" customHeight="1">
      <c r="A35" s="45">
        <f t="shared" si="4"/>
        <v>25</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5">
        <f t="shared" si="3"/>
        <v>0</v>
      </c>
    </row>
    <row r="36" spans="1:36" ht="20.100000000000001" customHeight="1">
      <c r="A36" s="45">
        <f t="shared" si="4"/>
        <v>26</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5">
        <f t="shared" si="3"/>
        <v>0</v>
      </c>
    </row>
    <row r="37" spans="1:36" ht="20.100000000000001" customHeight="1">
      <c r="A37" s="45">
        <f t="shared" si="4"/>
        <v>27</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5">
        <f t="shared" si="3"/>
        <v>0</v>
      </c>
    </row>
    <row r="38" spans="1:36" ht="20.100000000000001" customHeight="1">
      <c r="A38" s="45">
        <f t="shared" si="4"/>
        <v>28</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5">
        <f t="shared" si="3"/>
        <v>0</v>
      </c>
    </row>
    <row r="39" spans="1:36" ht="20.100000000000001" customHeight="1">
      <c r="A39" s="45">
        <f t="shared" si="4"/>
        <v>29</v>
      </c>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5">
        <f t="shared" si="3"/>
        <v>0</v>
      </c>
    </row>
    <row r="40" spans="1:36" ht="20.100000000000001" customHeight="1">
      <c r="A40" s="45">
        <f t="shared" si="4"/>
        <v>30</v>
      </c>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5">
        <f t="shared" si="3"/>
        <v>0</v>
      </c>
    </row>
    <row r="41" spans="1:36" ht="20.100000000000001" customHeight="1">
      <c r="A41" s="76"/>
      <c r="B41" s="77"/>
      <c r="C41" s="78"/>
      <c r="D41" s="45">
        <f t="shared" ref="D41:AH41" si="5">COUNTIF(D11:D40,"○")</f>
        <v>0</v>
      </c>
      <c r="E41" s="45">
        <f t="shared" si="5"/>
        <v>0</v>
      </c>
      <c r="F41" s="45">
        <f t="shared" si="5"/>
        <v>0</v>
      </c>
      <c r="G41" s="45">
        <f t="shared" si="5"/>
        <v>0</v>
      </c>
      <c r="H41" s="45">
        <f t="shared" si="5"/>
        <v>0</v>
      </c>
      <c r="I41" s="45">
        <f t="shared" si="5"/>
        <v>0</v>
      </c>
      <c r="J41" s="45">
        <f t="shared" si="5"/>
        <v>0</v>
      </c>
      <c r="K41" s="45">
        <f t="shared" si="5"/>
        <v>0</v>
      </c>
      <c r="L41" s="45">
        <f t="shared" si="5"/>
        <v>0</v>
      </c>
      <c r="M41" s="45">
        <f t="shared" si="5"/>
        <v>0</v>
      </c>
      <c r="N41" s="45">
        <f t="shared" si="5"/>
        <v>0</v>
      </c>
      <c r="O41" s="45">
        <f t="shared" si="5"/>
        <v>0</v>
      </c>
      <c r="P41" s="45">
        <f t="shared" si="5"/>
        <v>0</v>
      </c>
      <c r="Q41" s="45">
        <f t="shared" si="5"/>
        <v>0</v>
      </c>
      <c r="R41" s="45">
        <f t="shared" si="5"/>
        <v>0</v>
      </c>
      <c r="S41" s="45">
        <f t="shared" si="5"/>
        <v>0</v>
      </c>
      <c r="T41" s="45">
        <f t="shared" si="5"/>
        <v>0</v>
      </c>
      <c r="U41" s="45">
        <f t="shared" si="5"/>
        <v>0</v>
      </c>
      <c r="V41" s="45">
        <f t="shared" si="5"/>
        <v>0</v>
      </c>
      <c r="W41" s="45">
        <f t="shared" si="5"/>
        <v>0</v>
      </c>
      <c r="X41" s="45">
        <f t="shared" si="5"/>
        <v>0</v>
      </c>
      <c r="Y41" s="45">
        <f t="shared" si="5"/>
        <v>0</v>
      </c>
      <c r="Z41" s="45">
        <f t="shared" si="5"/>
        <v>0</v>
      </c>
      <c r="AA41" s="45">
        <f t="shared" si="5"/>
        <v>0</v>
      </c>
      <c r="AB41" s="45">
        <f t="shared" si="5"/>
        <v>0</v>
      </c>
      <c r="AC41" s="45">
        <f t="shared" si="5"/>
        <v>0</v>
      </c>
      <c r="AD41" s="45">
        <f t="shared" si="5"/>
        <v>0</v>
      </c>
      <c r="AE41" s="45">
        <f t="shared" si="5"/>
        <v>0</v>
      </c>
      <c r="AF41" s="45">
        <f t="shared" si="5"/>
        <v>0</v>
      </c>
      <c r="AG41" s="45">
        <f t="shared" si="5"/>
        <v>0</v>
      </c>
      <c r="AH41" s="45">
        <f t="shared" si="5"/>
        <v>0</v>
      </c>
      <c r="AI41" s="45">
        <f>SUM(AI11:AI40)</f>
        <v>0</v>
      </c>
    </row>
    <row r="42" spans="1:36" ht="27" customHeight="1">
      <c r="B42" s="79" t="s">
        <v>44</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row>
    <row r="43" spans="1:36">
      <c r="B43" s="29" t="s">
        <v>50</v>
      </c>
    </row>
    <row r="44" spans="1:36">
      <c r="B44" s="48" t="s">
        <v>45</v>
      </c>
      <c r="C44" s="80" t="s">
        <v>46</v>
      </c>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2"/>
    </row>
    <row r="45" spans="1:36" ht="23.25" customHeight="1">
      <c r="A45" s="49" t="s">
        <v>54</v>
      </c>
      <c r="B45" s="50">
        <v>44810</v>
      </c>
      <c r="C45" s="83" t="s">
        <v>55</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J45" s="51" t="str">
        <f>IF(OR(AI45="",AI45=AD45&amp;0&amp;0,LEN(AI45)=4),"",IF(COUNTIF(AJ$22:AJ45,AI45)=1,ROW(),""))</f>
        <v/>
      </c>
    </row>
    <row r="46" spans="1:36" ht="23.25" customHeight="1">
      <c r="A46" s="52">
        <v>1</v>
      </c>
      <c r="B46" s="53" t="str">
        <f t="shared" ref="B46:B76" si="6">IFERROR(HLOOKUP(A46,$D$2:$AH$3,2,FALSE),"")</f>
        <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row>
    <row r="47" spans="1:36" ht="23.25" customHeight="1">
      <c r="A47" s="52">
        <v>2</v>
      </c>
      <c r="B47" s="53" t="str">
        <f t="shared" si="6"/>
        <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row>
    <row r="48" spans="1:36" ht="23.25" customHeight="1">
      <c r="A48" s="52">
        <v>3</v>
      </c>
      <c r="B48" s="53" t="str">
        <f t="shared" si="6"/>
        <v/>
      </c>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6" ht="23.25" customHeight="1">
      <c r="A49" s="52">
        <v>4</v>
      </c>
      <c r="B49" s="53" t="str">
        <f t="shared" si="6"/>
        <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6" ht="23.25" customHeight="1">
      <c r="A50" s="52">
        <v>5</v>
      </c>
      <c r="B50" s="53" t="str">
        <f t="shared" si="6"/>
        <v/>
      </c>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6" ht="23.25" customHeight="1">
      <c r="A51" s="52">
        <v>6</v>
      </c>
      <c r="B51" s="53" t="str">
        <f t="shared" si="6"/>
        <v/>
      </c>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6" ht="23.25" customHeight="1">
      <c r="A52" s="52">
        <v>7</v>
      </c>
      <c r="B52" s="53" t="str">
        <f t="shared" si="6"/>
        <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6" ht="23.25" customHeight="1">
      <c r="A53" s="52">
        <v>8</v>
      </c>
      <c r="B53" s="53" t="str">
        <f t="shared" si="6"/>
        <v/>
      </c>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6" ht="23.25" customHeight="1">
      <c r="A54" s="52">
        <v>9</v>
      </c>
      <c r="B54" s="53" t="str">
        <f t="shared" si="6"/>
        <v/>
      </c>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6" ht="23.25" customHeight="1">
      <c r="A55" s="52">
        <v>10</v>
      </c>
      <c r="B55" s="53" t="str">
        <f t="shared" si="6"/>
        <v/>
      </c>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6" ht="23.25" customHeight="1">
      <c r="A56" s="52">
        <v>11</v>
      </c>
      <c r="B56" s="53" t="str">
        <f t="shared" si="6"/>
        <v/>
      </c>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6" ht="23.25" customHeight="1">
      <c r="A57" s="52">
        <v>12</v>
      </c>
      <c r="B57" s="53" t="str">
        <f t="shared" si="6"/>
        <v/>
      </c>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6" ht="23.25" customHeight="1">
      <c r="A58" s="52">
        <v>13</v>
      </c>
      <c r="B58" s="53" t="str">
        <f t="shared" si="6"/>
        <v/>
      </c>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6" ht="23.25" customHeight="1">
      <c r="A59" s="52">
        <v>14</v>
      </c>
      <c r="B59" s="53" t="str">
        <f t="shared" si="6"/>
        <v/>
      </c>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6" ht="23.25" customHeight="1">
      <c r="A60" s="52">
        <v>15</v>
      </c>
      <c r="B60" s="53" t="str">
        <f t="shared" si="6"/>
        <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6" ht="23.25" customHeight="1">
      <c r="A61" s="52">
        <v>16</v>
      </c>
      <c r="B61" s="53" t="str">
        <f t="shared" si="6"/>
        <v/>
      </c>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6" ht="23.25" customHeight="1">
      <c r="A62" s="52">
        <v>17</v>
      </c>
      <c r="B62" s="53" t="str">
        <f t="shared" si="6"/>
        <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6" ht="23.25" customHeight="1">
      <c r="A63" s="52">
        <v>18</v>
      </c>
      <c r="B63" s="53" t="str">
        <f t="shared" si="6"/>
        <v/>
      </c>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J63" s="51" t="str">
        <f>IF(OR(AI63="",AI63=AD63&amp;0&amp;0,LEN(AI63)=4),"",IF(COUNTIF(AJ$22:AJ63,AI63)=1,ROW(),""))</f>
        <v/>
      </c>
    </row>
    <row r="64" spans="1:36" ht="23.25" customHeight="1">
      <c r="A64" s="52">
        <v>19</v>
      </c>
      <c r="B64" s="53" t="str">
        <f t="shared" si="6"/>
        <v/>
      </c>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ht="23.25" customHeight="1">
      <c r="A65" s="52">
        <v>20</v>
      </c>
      <c r="B65" s="53" t="str">
        <f t="shared" si="6"/>
        <v/>
      </c>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ht="23.25" customHeight="1">
      <c r="A66" s="52">
        <v>21</v>
      </c>
      <c r="B66" s="53" t="str">
        <f t="shared" si="6"/>
        <v/>
      </c>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ht="23.25" customHeight="1">
      <c r="A67" s="52">
        <v>22</v>
      </c>
      <c r="B67" s="53" t="str">
        <f t="shared" si="6"/>
        <v/>
      </c>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ht="23.25" customHeight="1">
      <c r="A68" s="52">
        <v>23</v>
      </c>
      <c r="B68" s="53" t="str">
        <f t="shared" si="6"/>
        <v/>
      </c>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ht="23.25" customHeight="1">
      <c r="A69" s="52">
        <v>24</v>
      </c>
      <c r="B69" s="53" t="str">
        <f t="shared" si="6"/>
        <v/>
      </c>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ht="23.25" customHeight="1">
      <c r="A70" s="52">
        <v>25</v>
      </c>
      <c r="B70" s="53" t="str">
        <f t="shared" si="6"/>
        <v/>
      </c>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ht="23.25" customHeight="1">
      <c r="A71" s="52">
        <v>26</v>
      </c>
      <c r="B71" s="53" t="str">
        <f t="shared" si="6"/>
        <v/>
      </c>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ht="23.25" customHeight="1">
      <c r="A72" s="52">
        <v>27</v>
      </c>
      <c r="B72" s="53" t="str">
        <f t="shared" si="6"/>
        <v/>
      </c>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ht="23.25" customHeight="1">
      <c r="A73" s="52">
        <v>28</v>
      </c>
      <c r="B73" s="53" t="str">
        <f t="shared" si="6"/>
        <v/>
      </c>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ht="23.25" customHeight="1">
      <c r="A74" s="52">
        <v>29</v>
      </c>
      <c r="B74" s="53" t="str">
        <f t="shared" si="6"/>
        <v/>
      </c>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23.25" customHeight="1">
      <c r="A75" s="52">
        <v>30</v>
      </c>
      <c r="B75" s="53" t="str">
        <f t="shared" si="6"/>
        <v/>
      </c>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ht="23.25" customHeight="1">
      <c r="A76" s="52">
        <v>31</v>
      </c>
      <c r="B76" s="53" t="str">
        <f t="shared" si="6"/>
        <v/>
      </c>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sheetData>
  <mergeCells count="49">
    <mergeCell ref="AA4:AB4"/>
    <mergeCell ref="AF4:AI4"/>
    <mergeCell ref="X5:Z5"/>
    <mergeCell ref="AA5:AI5"/>
    <mergeCell ref="X6:Z6"/>
    <mergeCell ref="AA6:AI6"/>
    <mergeCell ref="D7:K7"/>
    <mergeCell ref="X7:Z7"/>
    <mergeCell ref="AA7:AC7"/>
    <mergeCell ref="A8:C8"/>
    <mergeCell ref="A9:A10"/>
    <mergeCell ref="B9:B10"/>
    <mergeCell ref="C9:C10"/>
    <mergeCell ref="C52:AG52"/>
    <mergeCell ref="AI9:AI10"/>
    <mergeCell ref="A41:C41"/>
    <mergeCell ref="B42:AH42"/>
    <mergeCell ref="C44:AG44"/>
    <mergeCell ref="C45:AG45"/>
    <mergeCell ref="C46:AG46"/>
    <mergeCell ref="C47:AG47"/>
    <mergeCell ref="C48:AG48"/>
    <mergeCell ref="C49:AG49"/>
    <mergeCell ref="C50:AG50"/>
    <mergeCell ref="C51:AG51"/>
    <mergeCell ref="C64:AG64"/>
    <mergeCell ref="C53:AG53"/>
    <mergeCell ref="C54:AG54"/>
    <mergeCell ref="C55:AG55"/>
    <mergeCell ref="C56:AG56"/>
    <mergeCell ref="C57:AG57"/>
    <mergeCell ref="C58:AG58"/>
    <mergeCell ref="C59:AG59"/>
    <mergeCell ref="C60:AG60"/>
    <mergeCell ref="C61:AG61"/>
    <mergeCell ref="C62:AG62"/>
    <mergeCell ref="C63:AG63"/>
    <mergeCell ref="C76:AG76"/>
    <mergeCell ref="C65:AG65"/>
    <mergeCell ref="C66:AG66"/>
    <mergeCell ref="C67:AG67"/>
    <mergeCell ref="C68:AG68"/>
    <mergeCell ref="C69:AG69"/>
    <mergeCell ref="C70:AG70"/>
    <mergeCell ref="C71:AG71"/>
    <mergeCell ref="C72:AG72"/>
    <mergeCell ref="C73:AG73"/>
    <mergeCell ref="C74:AG74"/>
    <mergeCell ref="C75:AG75"/>
  </mergeCells>
  <phoneticPr fontId="1"/>
  <conditionalFormatting sqref="D11:AH40">
    <cfRule type="expression" dxfId="12" priority="8" stopIfTrue="1">
      <formula>IF(D$8="休",TRUE,FALSE)</formula>
    </cfRule>
  </conditionalFormatting>
  <conditionalFormatting sqref="D41:AH41">
    <cfRule type="expression" dxfId="11" priority="13">
      <formula>IF(D41&gt;$AA$7,TRUE,FALSE)</formula>
    </cfRule>
  </conditionalFormatting>
  <conditionalFormatting sqref="AF11:AF40">
    <cfRule type="expression" dxfId="10" priority="12">
      <formula>$AF$9=""</formula>
    </cfRule>
  </conditionalFormatting>
  <conditionalFormatting sqref="AG11">
    <cfRule type="expression" dxfId="9" priority="11">
      <formula>$AG$9=""</formula>
    </cfRule>
  </conditionalFormatting>
  <conditionalFormatting sqref="AG12:AG40">
    <cfRule type="expression" dxfId="8" priority="9">
      <formula>$AG$9=""</formula>
    </cfRule>
  </conditionalFormatting>
  <conditionalFormatting sqref="AH11">
    <cfRule type="expression" dxfId="7" priority="10">
      <formula>$AH$9=""</formula>
    </cfRule>
  </conditionalFormatting>
  <conditionalFormatting sqref="AH12:AH40">
    <cfRule type="expression" dxfId="6" priority="7">
      <formula>$AH$9=""</formula>
    </cfRule>
  </conditionalFormatting>
  <conditionalFormatting sqref="AF9">
    <cfRule type="expression" dxfId="5" priority="6">
      <formula>$AF$9=""</formula>
    </cfRule>
  </conditionalFormatting>
  <conditionalFormatting sqref="AF10">
    <cfRule type="expression" dxfId="4" priority="5">
      <formula>$AF$9=""</formula>
    </cfRule>
  </conditionalFormatting>
  <conditionalFormatting sqref="AG9">
    <cfRule type="expression" dxfId="3" priority="4">
      <formula>$AG$9=""</formula>
    </cfRule>
  </conditionalFormatting>
  <conditionalFormatting sqref="AG10">
    <cfRule type="expression" dxfId="2" priority="3">
      <formula>$AG$9=""</formula>
    </cfRule>
  </conditionalFormatting>
  <conditionalFormatting sqref="AH9">
    <cfRule type="expression" dxfId="1" priority="2">
      <formula>$AH$9=""</formula>
    </cfRule>
  </conditionalFormatting>
  <conditionalFormatting sqref="AH10">
    <cfRule type="expression" dxfId="0" priority="1">
      <formula>$AH$9=""</formula>
    </cfRule>
  </conditionalFormatting>
  <dataValidations count="4">
    <dataValidation type="custom" errorStyle="warning" allowBlank="1" showInputMessage="1" showErrorMessage="1" errorTitle="定員超過" error="定員超過理由を入力してください" sqref="D1:AH1">
      <formula1>"D1＝""超過"""</formula1>
    </dataValidation>
    <dataValidation type="list" allowBlank="1" showInputMessage="1" showErrorMessage="1" sqref="WVL983057:WWP983086 IZ11:KD40 SV11:TZ40 ACR11:ADV40 AMN11:ANR40 AWJ11:AXN40 BGF11:BHJ40 BQB11:BRF40 BZX11:CBB40 CJT11:CKX40 CTP11:CUT40 DDL11:DEP40 DNH11:DOL40 DXD11:DYH40 EGZ11:EID40 EQV11:ERZ40 FAR11:FBV40 FKN11:FLR40 FUJ11:FVN40 GEF11:GFJ40 GOB11:GPF40 GXX11:GZB40 HHT11:HIX40 HRP11:HST40 IBL11:ICP40 ILH11:IML40 IVD11:IWH40 JEZ11:JGD40 JOV11:JPZ40 JYR11:JZV40 KIN11:KJR40 KSJ11:KTN40 LCF11:LDJ40 LMB11:LNF40 LVX11:LXB40 MFT11:MGX40 MPP11:MQT40 MZL11:NAP40 NJH11:NKL40 NTD11:NUH40 OCZ11:OED40 OMV11:ONZ40 OWR11:OXV40 PGN11:PHR40 PQJ11:PRN40 QAF11:QBJ40 QKB11:QLF40 QTX11:QVB40 RDT11:REX40 RNP11:ROT40 RXL11:RYP40 SHH11:SIL40 SRD11:SSH40 TAZ11:TCD40 TKV11:TLZ40 TUR11:TVV40 UEN11:UFR40 UOJ11:UPN40 UYF11:UZJ40 VIB11:VJF40 VRX11:VTB40 WBT11:WCX40 WLP11:WMT40 WVL11:WWP40 D65553:AH65582 IZ65553:KD65582 SV65553:TZ65582 ACR65553:ADV65582 AMN65553:ANR65582 AWJ65553:AXN65582 BGF65553:BHJ65582 BQB65553:BRF65582 BZX65553:CBB65582 CJT65553:CKX65582 CTP65553:CUT65582 DDL65553:DEP65582 DNH65553:DOL65582 DXD65553:DYH65582 EGZ65553:EID65582 EQV65553:ERZ65582 FAR65553:FBV65582 FKN65553:FLR65582 FUJ65553:FVN65582 GEF65553:GFJ65582 GOB65553:GPF65582 GXX65553:GZB65582 HHT65553:HIX65582 HRP65553:HST65582 IBL65553:ICP65582 ILH65553:IML65582 IVD65553:IWH65582 JEZ65553:JGD65582 JOV65553:JPZ65582 JYR65553:JZV65582 KIN65553:KJR65582 KSJ65553:KTN65582 LCF65553:LDJ65582 LMB65553:LNF65582 LVX65553:LXB65582 MFT65553:MGX65582 MPP65553:MQT65582 MZL65553:NAP65582 NJH65553:NKL65582 NTD65553:NUH65582 OCZ65553:OED65582 OMV65553:ONZ65582 OWR65553:OXV65582 PGN65553:PHR65582 PQJ65553:PRN65582 QAF65553:QBJ65582 QKB65553:QLF65582 QTX65553:QVB65582 RDT65553:REX65582 RNP65553:ROT65582 RXL65553:RYP65582 SHH65553:SIL65582 SRD65553:SSH65582 TAZ65553:TCD65582 TKV65553:TLZ65582 TUR65553:TVV65582 UEN65553:UFR65582 UOJ65553:UPN65582 UYF65553:UZJ65582 VIB65553:VJF65582 VRX65553:VTB65582 WBT65553:WCX65582 WLP65553:WMT65582 WVL65553:WWP65582 D131089:AH131118 IZ131089:KD131118 SV131089:TZ131118 ACR131089:ADV131118 AMN131089:ANR131118 AWJ131089:AXN131118 BGF131089:BHJ131118 BQB131089:BRF131118 BZX131089:CBB131118 CJT131089:CKX131118 CTP131089:CUT131118 DDL131089:DEP131118 DNH131089:DOL131118 DXD131089:DYH131118 EGZ131089:EID131118 EQV131089:ERZ131118 FAR131089:FBV131118 FKN131089:FLR131118 FUJ131089:FVN131118 GEF131089:GFJ131118 GOB131089:GPF131118 GXX131089:GZB131118 HHT131089:HIX131118 HRP131089:HST131118 IBL131089:ICP131118 ILH131089:IML131118 IVD131089:IWH131118 JEZ131089:JGD131118 JOV131089:JPZ131118 JYR131089:JZV131118 KIN131089:KJR131118 KSJ131089:KTN131118 LCF131089:LDJ131118 LMB131089:LNF131118 LVX131089:LXB131118 MFT131089:MGX131118 MPP131089:MQT131118 MZL131089:NAP131118 NJH131089:NKL131118 NTD131089:NUH131118 OCZ131089:OED131118 OMV131089:ONZ131118 OWR131089:OXV131118 PGN131089:PHR131118 PQJ131089:PRN131118 QAF131089:QBJ131118 QKB131089:QLF131118 QTX131089:QVB131118 RDT131089:REX131118 RNP131089:ROT131118 RXL131089:RYP131118 SHH131089:SIL131118 SRD131089:SSH131118 TAZ131089:TCD131118 TKV131089:TLZ131118 TUR131089:TVV131118 UEN131089:UFR131118 UOJ131089:UPN131118 UYF131089:UZJ131118 VIB131089:VJF131118 VRX131089:VTB131118 WBT131089:WCX131118 WLP131089:WMT131118 WVL131089:WWP131118 D196625:AH196654 IZ196625:KD196654 SV196625:TZ196654 ACR196625:ADV196654 AMN196625:ANR196654 AWJ196625:AXN196654 BGF196625:BHJ196654 BQB196625:BRF196654 BZX196625:CBB196654 CJT196625:CKX196654 CTP196625:CUT196654 DDL196625:DEP196654 DNH196625:DOL196654 DXD196625:DYH196654 EGZ196625:EID196654 EQV196625:ERZ196654 FAR196625:FBV196654 FKN196625:FLR196654 FUJ196625:FVN196654 GEF196625:GFJ196654 GOB196625:GPF196654 GXX196625:GZB196654 HHT196625:HIX196654 HRP196625:HST196654 IBL196625:ICP196654 ILH196625:IML196654 IVD196625:IWH196654 JEZ196625:JGD196654 JOV196625:JPZ196654 JYR196625:JZV196654 KIN196625:KJR196654 KSJ196625:KTN196654 LCF196625:LDJ196654 LMB196625:LNF196654 LVX196625:LXB196654 MFT196625:MGX196654 MPP196625:MQT196654 MZL196625:NAP196654 NJH196625:NKL196654 NTD196625:NUH196654 OCZ196625:OED196654 OMV196625:ONZ196654 OWR196625:OXV196654 PGN196625:PHR196654 PQJ196625:PRN196654 QAF196625:QBJ196654 QKB196625:QLF196654 QTX196625:QVB196654 RDT196625:REX196654 RNP196625:ROT196654 RXL196625:RYP196654 SHH196625:SIL196654 SRD196625:SSH196654 TAZ196625:TCD196654 TKV196625:TLZ196654 TUR196625:TVV196654 UEN196625:UFR196654 UOJ196625:UPN196654 UYF196625:UZJ196654 VIB196625:VJF196654 VRX196625:VTB196654 WBT196625:WCX196654 WLP196625:WMT196654 WVL196625:WWP196654 D262161:AH262190 IZ262161:KD262190 SV262161:TZ262190 ACR262161:ADV262190 AMN262161:ANR262190 AWJ262161:AXN262190 BGF262161:BHJ262190 BQB262161:BRF262190 BZX262161:CBB262190 CJT262161:CKX262190 CTP262161:CUT262190 DDL262161:DEP262190 DNH262161:DOL262190 DXD262161:DYH262190 EGZ262161:EID262190 EQV262161:ERZ262190 FAR262161:FBV262190 FKN262161:FLR262190 FUJ262161:FVN262190 GEF262161:GFJ262190 GOB262161:GPF262190 GXX262161:GZB262190 HHT262161:HIX262190 HRP262161:HST262190 IBL262161:ICP262190 ILH262161:IML262190 IVD262161:IWH262190 JEZ262161:JGD262190 JOV262161:JPZ262190 JYR262161:JZV262190 KIN262161:KJR262190 KSJ262161:KTN262190 LCF262161:LDJ262190 LMB262161:LNF262190 LVX262161:LXB262190 MFT262161:MGX262190 MPP262161:MQT262190 MZL262161:NAP262190 NJH262161:NKL262190 NTD262161:NUH262190 OCZ262161:OED262190 OMV262161:ONZ262190 OWR262161:OXV262190 PGN262161:PHR262190 PQJ262161:PRN262190 QAF262161:QBJ262190 QKB262161:QLF262190 QTX262161:QVB262190 RDT262161:REX262190 RNP262161:ROT262190 RXL262161:RYP262190 SHH262161:SIL262190 SRD262161:SSH262190 TAZ262161:TCD262190 TKV262161:TLZ262190 TUR262161:TVV262190 UEN262161:UFR262190 UOJ262161:UPN262190 UYF262161:UZJ262190 VIB262161:VJF262190 VRX262161:VTB262190 WBT262161:WCX262190 WLP262161:WMT262190 WVL262161:WWP262190 D327697:AH327726 IZ327697:KD327726 SV327697:TZ327726 ACR327697:ADV327726 AMN327697:ANR327726 AWJ327697:AXN327726 BGF327697:BHJ327726 BQB327697:BRF327726 BZX327697:CBB327726 CJT327697:CKX327726 CTP327697:CUT327726 DDL327697:DEP327726 DNH327697:DOL327726 DXD327697:DYH327726 EGZ327697:EID327726 EQV327697:ERZ327726 FAR327697:FBV327726 FKN327697:FLR327726 FUJ327697:FVN327726 GEF327697:GFJ327726 GOB327697:GPF327726 GXX327697:GZB327726 HHT327697:HIX327726 HRP327697:HST327726 IBL327697:ICP327726 ILH327697:IML327726 IVD327697:IWH327726 JEZ327697:JGD327726 JOV327697:JPZ327726 JYR327697:JZV327726 KIN327697:KJR327726 KSJ327697:KTN327726 LCF327697:LDJ327726 LMB327697:LNF327726 LVX327697:LXB327726 MFT327697:MGX327726 MPP327697:MQT327726 MZL327697:NAP327726 NJH327697:NKL327726 NTD327697:NUH327726 OCZ327697:OED327726 OMV327697:ONZ327726 OWR327697:OXV327726 PGN327697:PHR327726 PQJ327697:PRN327726 QAF327697:QBJ327726 QKB327697:QLF327726 QTX327697:QVB327726 RDT327697:REX327726 RNP327697:ROT327726 RXL327697:RYP327726 SHH327697:SIL327726 SRD327697:SSH327726 TAZ327697:TCD327726 TKV327697:TLZ327726 TUR327697:TVV327726 UEN327697:UFR327726 UOJ327697:UPN327726 UYF327697:UZJ327726 VIB327697:VJF327726 VRX327697:VTB327726 WBT327697:WCX327726 WLP327697:WMT327726 WVL327697:WWP327726 D393233:AH393262 IZ393233:KD393262 SV393233:TZ393262 ACR393233:ADV393262 AMN393233:ANR393262 AWJ393233:AXN393262 BGF393233:BHJ393262 BQB393233:BRF393262 BZX393233:CBB393262 CJT393233:CKX393262 CTP393233:CUT393262 DDL393233:DEP393262 DNH393233:DOL393262 DXD393233:DYH393262 EGZ393233:EID393262 EQV393233:ERZ393262 FAR393233:FBV393262 FKN393233:FLR393262 FUJ393233:FVN393262 GEF393233:GFJ393262 GOB393233:GPF393262 GXX393233:GZB393262 HHT393233:HIX393262 HRP393233:HST393262 IBL393233:ICP393262 ILH393233:IML393262 IVD393233:IWH393262 JEZ393233:JGD393262 JOV393233:JPZ393262 JYR393233:JZV393262 KIN393233:KJR393262 KSJ393233:KTN393262 LCF393233:LDJ393262 LMB393233:LNF393262 LVX393233:LXB393262 MFT393233:MGX393262 MPP393233:MQT393262 MZL393233:NAP393262 NJH393233:NKL393262 NTD393233:NUH393262 OCZ393233:OED393262 OMV393233:ONZ393262 OWR393233:OXV393262 PGN393233:PHR393262 PQJ393233:PRN393262 QAF393233:QBJ393262 QKB393233:QLF393262 QTX393233:QVB393262 RDT393233:REX393262 RNP393233:ROT393262 RXL393233:RYP393262 SHH393233:SIL393262 SRD393233:SSH393262 TAZ393233:TCD393262 TKV393233:TLZ393262 TUR393233:TVV393262 UEN393233:UFR393262 UOJ393233:UPN393262 UYF393233:UZJ393262 VIB393233:VJF393262 VRX393233:VTB393262 WBT393233:WCX393262 WLP393233:WMT393262 WVL393233:WWP393262 D458769:AH458798 IZ458769:KD458798 SV458769:TZ458798 ACR458769:ADV458798 AMN458769:ANR458798 AWJ458769:AXN458798 BGF458769:BHJ458798 BQB458769:BRF458798 BZX458769:CBB458798 CJT458769:CKX458798 CTP458769:CUT458798 DDL458769:DEP458798 DNH458769:DOL458798 DXD458769:DYH458798 EGZ458769:EID458798 EQV458769:ERZ458798 FAR458769:FBV458798 FKN458769:FLR458798 FUJ458769:FVN458798 GEF458769:GFJ458798 GOB458769:GPF458798 GXX458769:GZB458798 HHT458769:HIX458798 HRP458769:HST458798 IBL458769:ICP458798 ILH458769:IML458798 IVD458769:IWH458798 JEZ458769:JGD458798 JOV458769:JPZ458798 JYR458769:JZV458798 KIN458769:KJR458798 KSJ458769:KTN458798 LCF458769:LDJ458798 LMB458769:LNF458798 LVX458769:LXB458798 MFT458769:MGX458798 MPP458769:MQT458798 MZL458769:NAP458798 NJH458769:NKL458798 NTD458769:NUH458798 OCZ458769:OED458798 OMV458769:ONZ458798 OWR458769:OXV458798 PGN458769:PHR458798 PQJ458769:PRN458798 QAF458769:QBJ458798 QKB458769:QLF458798 QTX458769:QVB458798 RDT458769:REX458798 RNP458769:ROT458798 RXL458769:RYP458798 SHH458769:SIL458798 SRD458769:SSH458798 TAZ458769:TCD458798 TKV458769:TLZ458798 TUR458769:TVV458798 UEN458769:UFR458798 UOJ458769:UPN458798 UYF458769:UZJ458798 VIB458769:VJF458798 VRX458769:VTB458798 WBT458769:WCX458798 WLP458769:WMT458798 WVL458769:WWP458798 D524305:AH524334 IZ524305:KD524334 SV524305:TZ524334 ACR524305:ADV524334 AMN524305:ANR524334 AWJ524305:AXN524334 BGF524305:BHJ524334 BQB524305:BRF524334 BZX524305:CBB524334 CJT524305:CKX524334 CTP524305:CUT524334 DDL524305:DEP524334 DNH524305:DOL524334 DXD524305:DYH524334 EGZ524305:EID524334 EQV524305:ERZ524334 FAR524305:FBV524334 FKN524305:FLR524334 FUJ524305:FVN524334 GEF524305:GFJ524334 GOB524305:GPF524334 GXX524305:GZB524334 HHT524305:HIX524334 HRP524305:HST524334 IBL524305:ICP524334 ILH524305:IML524334 IVD524305:IWH524334 JEZ524305:JGD524334 JOV524305:JPZ524334 JYR524305:JZV524334 KIN524305:KJR524334 KSJ524305:KTN524334 LCF524305:LDJ524334 LMB524305:LNF524334 LVX524305:LXB524334 MFT524305:MGX524334 MPP524305:MQT524334 MZL524305:NAP524334 NJH524305:NKL524334 NTD524305:NUH524334 OCZ524305:OED524334 OMV524305:ONZ524334 OWR524305:OXV524334 PGN524305:PHR524334 PQJ524305:PRN524334 QAF524305:QBJ524334 QKB524305:QLF524334 QTX524305:QVB524334 RDT524305:REX524334 RNP524305:ROT524334 RXL524305:RYP524334 SHH524305:SIL524334 SRD524305:SSH524334 TAZ524305:TCD524334 TKV524305:TLZ524334 TUR524305:TVV524334 UEN524305:UFR524334 UOJ524305:UPN524334 UYF524305:UZJ524334 VIB524305:VJF524334 VRX524305:VTB524334 WBT524305:WCX524334 WLP524305:WMT524334 WVL524305:WWP524334 D589841:AH589870 IZ589841:KD589870 SV589841:TZ589870 ACR589841:ADV589870 AMN589841:ANR589870 AWJ589841:AXN589870 BGF589841:BHJ589870 BQB589841:BRF589870 BZX589841:CBB589870 CJT589841:CKX589870 CTP589841:CUT589870 DDL589841:DEP589870 DNH589841:DOL589870 DXD589841:DYH589870 EGZ589841:EID589870 EQV589841:ERZ589870 FAR589841:FBV589870 FKN589841:FLR589870 FUJ589841:FVN589870 GEF589841:GFJ589870 GOB589841:GPF589870 GXX589841:GZB589870 HHT589841:HIX589870 HRP589841:HST589870 IBL589841:ICP589870 ILH589841:IML589870 IVD589841:IWH589870 JEZ589841:JGD589870 JOV589841:JPZ589870 JYR589841:JZV589870 KIN589841:KJR589870 KSJ589841:KTN589870 LCF589841:LDJ589870 LMB589841:LNF589870 LVX589841:LXB589870 MFT589841:MGX589870 MPP589841:MQT589870 MZL589841:NAP589870 NJH589841:NKL589870 NTD589841:NUH589870 OCZ589841:OED589870 OMV589841:ONZ589870 OWR589841:OXV589870 PGN589841:PHR589870 PQJ589841:PRN589870 QAF589841:QBJ589870 QKB589841:QLF589870 QTX589841:QVB589870 RDT589841:REX589870 RNP589841:ROT589870 RXL589841:RYP589870 SHH589841:SIL589870 SRD589841:SSH589870 TAZ589841:TCD589870 TKV589841:TLZ589870 TUR589841:TVV589870 UEN589841:UFR589870 UOJ589841:UPN589870 UYF589841:UZJ589870 VIB589841:VJF589870 VRX589841:VTB589870 WBT589841:WCX589870 WLP589841:WMT589870 WVL589841:WWP589870 D655377:AH655406 IZ655377:KD655406 SV655377:TZ655406 ACR655377:ADV655406 AMN655377:ANR655406 AWJ655377:AXN655406 BGF655377:BHJ655406 BQB655377:BRF655406 BZX655377:CBB655406 CJT655377:CKX655406 CTP655377:CUT655406 DDL655377:DEP655406 DNH655377:DOL655406 DXD655377:DYH655406 EGZ655377:EID655406 EQV655377:ERZ655406 FAR655377:FBV655406 FKN655377:FLR655406 FUJ655377:FVN655406 GEF655377:GFJ655406 GOB655377:GPF655406 GXX655377:GZB655406 HHT655377:HIX655406 HRP655377:HST655406 IBL655377:ICP655406 ILH655377:IML655406 IVD655377:IWH655406 JEZ655377:JGD655406 JOV655377:JPZ655406 JYR655377:JZV655406 KIN655377:KJR655406 KSJ655377:KTN655406 LCF655377:LDJ655406 LMB655377:LNF655406 LVX655377:LXB655406 MFT655377:MGX655406 MPP655377:MQT655406 MZL655377:NAP655406 NJH655377:NKL655406 NTD655377:NUH655406 OCZ655377:OED655406 OMV655377:ONZ655406 OWR655377:OXV655406 PGN655377:PHR655406 PQJ655377:PRN655406 QAF655377:QBJ655406 QKB655377:QLF655406 QTX655377:QVB655406 RDT655377:REX655406 RNP655377:ROT655406 RXL655377:RYP655406 SHH655377:SIL655406 SRD655377:SSH655406 TAZ655377:TCD655406 TKV655377:TLZ655406 TUR655377:TVV655406 UEN655377:UFR655406 UOJ655377:UPN655406 UYF655377:UZJ655406 VIB655377:VJF655406 VRX655377:VTB655406 WBT655377:WCX655406 WLP655377:WMT655406 WVL655377:WWP655406 D720913:AH720942 IZ720913:KD720942 SV720913:TZ720942 ACR720913:ADV720942 AMN720913:ANR720942 AWJ720913:AXN720942 BGF720913:BHJ720942 BQB720913:BRF720942 BZX720913:CBB720942 CJT720913:CKX720942 CTP720913:CUT720942 DDL720913:DEP720942 DNH720913:DOL720942 DXD720913:DYH720942 EGZ720913:EID720942 EQV720913:ERZ720942 FAR720913:FBV720942 FKN720913:FLR720942 FUJ720913:FVN720942 GEF720913:GFJ720942 GOB720913:GPF720942 GXX720913:GZB720942 HHT720913:HIX720942 HRP720913:HST720942 IBL720913:ICP720942 ILH720913:IML720942 IVD720913:IWH720942 JEZ720913:JGD720942 JOV720913:JPZ720942 JYR720913:JZV720942 KIN720913:KJR720942 KSJ720913:KTN720942 LCF720913:LDJ720942 LMB720913:LNF720942 LVX720913:LXB720942 MFT720913:MGX720942 MPP720913:MQT720942 MZL720913:NAP720942 NJH720913:NKL720942 NTD720913:NUH720942 OCZ720913:OED720942 OMV720913:ONZ720942 OWR720913:OXV720942 PGN720913:PHR720942 PQJ720913:PRN720942 QAF720913:QBJ720942 QKB720913:QLF720942 QTX720913:QVB720942 RDT720913:REX720942 RNP720913:ROT720942 RXL720913:RYP720942 SHH720913:SIL720942 SRD720913:SSH720942 TAZ720913:TCD720942 TKV720913:TLZ720942 TUR720913:TVV720942 UEN720913:UFR720942 UOJ720913:UPN720942 UYF720913:UZJ720942 VIB720913:VJF720942 VRX720913:VTB720942 WBT720913:WCX720942 WLP720913:WMT720942 WVL720913:WWP720942 D786449:AH786478 IZ786449:KD786478 SV786449:TZ786478 ACR786449:ADV786478 AMN786449:ANR786478 AWJ786449:AXN786478 BGF786449:BHJ786478 BQB786449:BRF786478 BZX786449:CBB786478 CJT786449:CKX786478 CTP786449:CUT786478 DDL786449:DEP786478 DNH786449:DOL786478 DXD786449:DYH786478 EGZ786449:EID786478 EQV786449:ERZ786478 FAR786449:FBV786478 FKN786449:FLR786478 FUJ786449:FVN786478 GEF786449:GFJ786478 GOB786449:GPF786478 GXX786449:GZB786478 HHT786449:HIX786478 HRP786449:HST786478 IBL786449:ICP786478 ILH786449:IML786478 IVD786449:IWH786478 JEZ786449:JGD786478 JOV786449:JPZ786478 JYR786449:JZV786478 KIN786449:KJR786478 KSJ786449:KTN786478 LCF786449:LDJ786478 LMB786449:LNF786478 LVX786449:LXB786478 MFT786449:MGX786478 MPP786449:MQT786478 MZL786449:NAP786478 NJH786449:NKL786478 NTD786449:NUH786478 OCZ786449:OED786478 OMV786449:ONZ786478 OWR786449:OXV786478 PGN786449:PHR786478 PQJ786449:PRN786478 QAF786449:QBJ786478 QKB786449:QLF786478 QTX786449:QVB786478 RDT786449:REX786478 RNP786449:ROT786478 RXL786449:RYP786478 SHH786449:SIL786478 SRD786449:SSH786478 TAZ786449:TCD786478 TKV786449:TLZ786478 TUR786449:TVV786478 UEN786449:UFR786478 UOJ786449:UPN786478 UYF786449:UZJ786478 VIB786449:VJF786478 VRX786449:VTB786478 WBT786449:WCX786478 WLP786449:WMT786478 WVL786449:WWP786478 D851985:AH852014 IZ851985:KD852014 SV851985:TZ852014 ACR851985:ADV852014 AMN851985:ANR852014 AWJ851985:AXN852014 BGF851985:BHJ852014 BQB851985:BRF852014 BZX851985:CBB852014 CJT851985:CKX852014 CTP851985:CUT852014 DDL851985:DEP852014 DNH851985:DOL852014 DXD851985:DYH852014 EGZ851985:EID852014 EQV851985:ERZ852014 FAR851985:FBV852014 FKN851985:FLR852014 FUJ851985:FVN852014 GEF851985:GFJ852014 GOB851985:GPF852014 GXX851985:GZB852014 HHT851985:HIX852014 HRP851985:HST852014 IBL851985:ICP852014 ILH851985:IML852014 IVD851985:IWH852014 JEZ851985:JGD852014 JOV851985:JPZ852014 JYR851985:JZV852014 KIN851985:KJR852014 KSJ851985:KTN852014 LCF851985:LDJ852014 LMB851985:LNF852014 LVX851985:LXB852014 MFT851985:MGX852014 MPP851985:MQT852014 MZL851985:NAP852014 NJH851985:NKL852014 NTD851985:NUH852014 OCZ851985:OED852014 OMV851985:ONZ852014 OWR851985:OXV852014 PGN851985:PHR852014 PQJ851985:PRN852014 QAF851985:QBJ852014 QKB851985:QLF852014 QTX851985:QVB852014 RDT851985:REX852014 RNP851985:ROT852014 RXL851985:RYP852014 SHH851985:SIL852014 SRD851985:SSH852014 TAZ851985:TCD852014 TKV851985:TLZ852014 TUR851985:TVV852014 UEN851985:UFR852014 UOJ851985:UPN852014 UYF851985:UZJ852014 VIB851985:VJF852014 VRX851985:VTB852014 WBT851985:WCX852014 WLP851985:WMT852014 WVL851985:WWP852014 D917521:AH917550 IZ917521:KD917550 SV917521:TZ917550 ACR917521:ADV917550 AMN917521:ANR917550 AWJ917521:AXN917550 BGF917521:BHJ917550 BQB917521:BRF917550 BZX917521:CBB917550 CJT917521:CKX917550 CTP917521:CUT917550 DDL917521:DEP917550 DNH917521:DOL917550 DXD917521:DYH917550 EGZ917521:EID917550 EQV917521:ERZ917550 FAR917521:FBV917550 FKN917521:FLR917550 FUJ917521:FVN917550 GEF917521:GFJ917550 GOB917521:GPF917550 GXX917521:GZB917550 HHT917521:HIX917550 HRP917521:HST917550 IBL917521:ICP917550 ILH917521:IML917550 IVD917521:IWH917550 JEZ917521:JGD917550 JOV917521:JPZ917550 JYR917521:JZV917550 KIN917521:KJR917550 KSJ917521:KTN917550 LCF917521:LDJ917550 LMB917521:LNF917550 LVX917521:LXB917550 MFT917521:MGX917550 MPP917521:MQT917550 MZL917521:NAP917550 NJH917521:NKL917550 NTD917521:NUH917550 OCZ917521:OED917550 OMV917521:ONZ917550 OWR917521:OXV917550 PGN917521:PHR917550 PQJ917521:PRN917550 QAF917521:QBJ917550 QKB917521:QLF917550 QTX917521:QVB917550 RDT917521:REX917550 RNP917521:ROT917550 RXL917521:RYP917550 SHH917521:SIL917550 SRD917521:SSH917550 TAZ917521:TCD917550 TKV917521:TLZ917550 TUR917521:TVV917550 UEN917521:UFR917550 UOJ917521:UPN917550 UYF917521:UZJ917550 VIB917521:VJF917550 VRX917521:VTB917550 WBT917521:WCX917550 WLP917521:WMT917550 WVL917521:WWP917550 D983057:AH983086 IZ983057:KD983086 SV983057:TZ983086 ACR983057:ADV983086 AMN983057:ANR983086 AWJ983057:AXN983086 BGF983057:BHJ983086 BQB983057:BRF983086 BZX983057:CBB983086 CJT983057:CKX983086 CTP983057:CUT983086 DDL983057:DEP983086 DNH983057:DOL983086 DXD983057:DYH983086 EGZ983057:EID983086 EQV983057:ERZ983086 FAR983057:FBV983086 FKN983057:FLR983086 FUJ983057:FVN983086 GEF983057:GFJ983086 GOB983057:GPF983086 GXX983057:GZB983086 HHT983057:HIX983086 HRP983057:HST983086 IBL983057:ICP983086 ILH983057:IML983086 IVD983057:IWH983086 JEZ983057:JGD983086 JOV983057:JPZ983086 JYR983057:JZV983086 KIN983057:KJR983086 KSJ983057:KTN983086 LCF983057:LDJ983086 LMB983057:LNF983086 LVX983057:LXB983086 MFT983057:MGX983086 MPP983057:MQT983086 MZL983057:NAP983086 NJH983057:NKL983086 NTD983057:NUH983086 OCZ983057:OED983086 OMV983057:ONZ983086 OWR983057:OXV983086 PGN983057:PHR983086 PQJ983057:PRN983086 QAF983057:QBJ983086 QKB983057:QLF983086 QTX983057:QVB983086 RDT983057:REX983086 RNP983057:ROT983086 RXL983057:RYP983086 SHH983057:SIL983086 SRD983057:SSH983086 TAZ983057:TCD983086 TKV983057:TLZ983086 TUR983057:TVV983086 UEN983057:UFR983086 UOJ983057:UPN983086 UYF983057:UZJ983086 VIB983057:VJF983086 VRX983057:VTB983086 WBT983057:WCX983086 WLP983057:WMT983086 D11:AH40">
      <formula1>"○"</formula1>
    </dataValidation>
    <dataValidation type="list" allowBlank="1" showInputMessage="1" showErrorMessage="1" sqref="C11:C23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"児発,放デイ,生活介護"</formula1>
    </dataValidation>
    <dataValidation type="list" allowBlank="1" showInputMessage="1" showErrorMessage="1" sqref="D8:AH8 IZ8:KD8 SV8:TZ8 ACR8:ADV8 AMN8:ANR8 AWJ8:AXN8 BGF8:BHJ8 BQB8:BRF8 BZX8:CBB8 CJT8:CKX8 CTP8:CUT8 DDL8:DEP8 DNH8:DOL8 DXD8:DYH8 EGZ8:EID8 EQV8:ERZ8 FAR8:FBV8 FKN8:FLR8 FUJ8:FVN8 GEF8:GFJ8 GOB8:GPF8 GXX8:GZB8 HHT8:HIX8 HRP8:HST8 IBL8:ICP8 ILH8:IML8 IVD8:IWH8 JEZ8:JGD8 JOV8:JPZ8 JYR8:JZV8 KIN8:KJR8 KSJ8:KTN8 LCF8:LDJ8 LMB8:LNF8 LVX8:LXB8 MFT8:MGX8 MPP8:MQT8 MZL8:NAP8 NJH8:NKL8 NTD8:NUH8 OCZ8:OED8 OMV8:ONZ8 OWR8:OXV8 PGN8:PHR8 PQJ8:PRN8 QAF8:QBJ8 QKB8:QLF8 QTX8:QVB8 RDT8:REX8 RNP8:ROT8 RXL8:RYP8 SHH8:SIL8 SRD8:SSH8 TAZ8:TCD8 TKV8:TLZ8 TUR8:TVV8 UEN8:UFR8 UOJ8:UPN8 UYF8:UZJ8 VIB8:VJF8 VRX8:VTB8 WBT8:WCX8 WLP8:WMT8 WVL8:WWP8 D65550:AH65550 IZ65550:KD65550 SV65550:TZ65550 ACR65550:ADV65550 AMN65550:ANR65550 AWJ65550:AXN65550 BGF65550:BHJ65550 BQB65550:BRF65550 BZX65550:CBB65550 CJT65550:CKX65550 CTP65550:CUT65550 DDL65550:DEP65550 DNH65550:DOL65550 DXD65550:DYH65550 EGZ65550:EID65550 EQV65550:ERZ65550 FAR65550:FBV65550 FKN65550:FLR65550 FUJ65550:FVN65550 GEF65550:GFJ65550 GOB65550:GPF65550 GXX65550:GZB65550 HHT65550:HIX65550 HRP65550:HST65550 IBL65550:ICP65550 ILH65550:IML65550 IVD65550:IWH65550 JEZ65550:JGD65550 JOV65550:JPZ65550 JYR65550:JZV65550 KIN65550:KJR65550 KSJ65550:KTN65550 LCF65550:LDJ65550 LMB65550:LNF65550 LVX65550:LXB65550 MFT65550:MGX65550 MPP65550:MQT65550 MZL65550:NAP65550 NJH65550:NKL65550 NTD65550:NUH65550 OCZ65550:OED65550 OMV65550:ONZ65550 OWR65550:OXV65550 PGN65550:PHR65550 PQJ65550:PRN65550 QAF65550:QBJ65550 QKB65550:QLF65550 QTX65550:QVB65550 RDT65550:REX65550 RNP65550:ROT65550 RXL65550:RYP65550 SHH65550:SIL65550 SRD65550:SSH65550 TAZ65550:TCD65550 TKV65550:TLZ65550 TUR65550:TVV65550 UEN65550:UFR65550 UOJ65550:UPN65550 UYF65550:UZJ65550 VIB65550:VJF65550 VRX65550:VTB65550 WBT65550:WCX65550 WLP65550:WMT65550 WVL65550:WWP65550 D131086:AH131086 IZ131086:KD131086 SV131086:TZ131086 ACR131086:ADV131086 AMN131086:ANR131086 AWJ131086:AXN131086 BGF131086:BHJ131086 BQB131086:BRF131086 BZX131086:CBB131086 CJT131086:CKX131086 CTP131086:CUT131086 DDL131086:DEP131086 DNH131086:DOL131086 DXD131086:DYH131086 EGZ131086:EID131086 EQV131086:ERZ131086 FAR131086:FBV131086 FKN131086:FLR131086 FUJ131086:FVN131086 GEF131086:GFJ131086 GOB131086:GPF131086 GXX131086:GZB131086 HHT131086:HIX131086 HRP131086:HST131086 IBL131086:ICP131086 ILH131086:IML131086 IVD131086:IWH131086 JEZ131086:JGD131086 JOV131086:JPZ131086 JYR131086:JZV131086 KIN131086:KJR131086 KSJ131086:KTN131086 LCF131086:LDJ131086 LMB131086:LNF131086 LVX131086:LXB131086 MFT131086:MGX131086 MPP131086:MQT131086 MZL131086:NAP131086 NJH131086:NKL131086 NTD131086:NUH131086 OCZ131086:OED131086 OMV131086:ONZ131086 OWR131086:OXV131086 PGN131086:PHR131086 PQJ131086:PRN131086 QAF131086:QBJ131086 QKB131086:QLF131086 QTX131086:QVB131086 RDT131086:REX131086 RNP131086:ROT131086 RXL131086:RYP131086 SHH131086:SIL131086 SRD131086:SSH131086 TAZ131086:TCD131086 TKV131086:TLZ131086 TUR131086:TVV131086 UEN131086:UFR131086 UOJ131086:UPN131086 UYF131086:UZJ131086 VIB131086:VJF131086 VRX131086:VTB131086 WBT131086:WCX131086 WLP131086:WMT131086 WVL131086:WWP131086 D196622:AH196622 IZ196622:KD196622 SV196622:TZ196622 ACR196622:ADV196622 AMN196622:ANR196622 AWJ196622:AXN196622 BGF196622:BHJ196622 BQB196622:BRF196622 BZX196622:CBB196622 CJT196622:CKX196622 CTP196622:CUT196622 DDL196622:DEP196622 DNH196622:DOL196622 DXD196622:DYH196622 EGZ196622:EID196622 EQV196622:ERZ196622 FAR196622:FBV196622 FKN196622:FLR196622 FUJ196622:FVN196622 GEF196622:GFJ196622 GOB196622:GPF196622 GXX196622:GZB196622 HHT196622:HIX196622 HRP196622:HST196622 IBL196622:ICP196622 ILH196622:IML196622 IVD196622:IWH196622 JEZ196622:JGD196622 JOV196622:JPZ196622 JYR196622:JZV196622 KIN196622:KJR196622 KSJ196622:KTN196622 LCF196622:LDJ196622 LMB196622:LNF196622 LVX196622:LXB196622 MFT196622:MGX196622 MPP196622:MQT196622 MZL196622:NAP196622 NJH196622:NKL196622 NTD196622:NUH196622 OCZ196622:OED196622 OMV196622:ONZ196622 OWR196622:OXV196622 PGN196622:PHR196622 PQJ196622:PRN196622 QAF196622:QBJ196622 QKB196622:QLF196622 QTX196622:QVB196622 RDT196622:REX196622 RNP196622:ROT196622 RXL196622:RYP196622 SHH196622:SIL196622 SRD196622:SSH196622 TAZ196622:TCD196622 TKV196622:TLZ196622 TUR196622:TVV196622 UEN196622:UFR196622 UOJ196622:UPN196622 UYF196622:UZJ196622 VIB196622:VJF196622 VRX196622:VTB196622 WBT196622:WCX196622 WLP196622:WMT196622 WVL196622:WWP196622 D262158:AH262158 IZ262158:KD262158 SV262158:TZ262158 ACR262158:ADV262158 AMN262158:ANR262158 AWJ262158:AXN262158 BGF262158:BHJ262158 BQB262158:BRF262158 BZX262158:CBB262158 CJT262158:CKX262158 CTP262158:CUT262158 DDL262158:DEP262158 DNH262158:DOL262158 DXD262158:DYH262158 EGZ262158:EID262158 EQV262158:ERZ262158 FAR262158:FBV262158 FKN262158:FLR262158 FUJ262158:FVN262158 GEF262158:GFJ262158 GOB262158:GPF262158 GXX262158:GZB262158 HHT262158:HIX262158 HRP262158:HST262158 IBL262158:ICP262158 ILH262158:IML262158 IVD262158:IWH262158 JEZ262158:JGD262158 JOV262158:JPZ262158 JYR262158:JZV262158 KIN262158:KJR262158 KSJ262158:KTN262158 LCF262158:LDJ262158 LMB262158:LNF262158 LVX262158:LXB262158 MFT262158:MGX262158 MPP262158:MQT262158 MZL262158:NAP262158 NJH262158:NKL262158 NTD262158:NUH262158 OCZ262158:OED262158 OMV262158:ONZ262158 OWR262158:OXV262158 PGN262158:PHR262158 PQJ262158:PRN262158 QAF262158:QBJ262158 QKB262158:QLF262158 QTX262158:QVB262158 RDT262158:REX262158 RNP262158:ROT262158 RXL262158:RYP262158 SHH262158:SIL262158 SRD262158:SSH262158 TAZ262158:TCD262158 TKV262158:TLZ262158 TUR262158:TVV262158 UEN262158:UFR262158 UOJ262158:UPN262158 UYF262158:UZJ262158 VIB262158:VJF262158 VRX262158:VTB262158 WBT262158:WCX262158 WLP262158:WMT262158 WVL262158:WWP262158 D327694:AH327694 IZ327694:KD327694 SV327694:TZ327694 ACR327694:ADV327694 AMN327694:ANR327694 AWJ327694:AXN327694 BGF327694:BHJ327694 BQB327694:BRF327694 BZX327694:CBB327694 CJT327694:CKX327694 CTP327694:CUT327694 DDL327694:DEP327694 DNH327694:DOL327694 DXD327694:DYH327694 EGZ327694:EID327694 EQV327694:ERZ327694 FAR327694:FBV327694 FKN327694:FLR327694 FUJ327694:FVN327694 GEF327694:GFJ327694 GOB327694:GPF327694 GXX327694:GZB327694 HHT327694:HIX327694 HRP327694:HST327694 IBL327694:ICP327694 ILH327694:IML327694 IVD327694:IWH327694 JEZ327694:JGD327694 JOV327694:JPZ327694 JYR327694:JZV327694 KIN327694:KJR327694 KSJ327694:KTN327694 LCF327694:LDJ327694 LMB327694:LNF327694 LVX327694:LXB327694 MFT327694:MGX327694 MPP327694:MQT327694 MZL327694:NAP327694 NJH327694:NKL327694 NTD327694:NUH327694 OCZ327694:OED327694 OMV327694:ONZ327694 OWR327694:OXV327694 PGN327694:PHR327694 PQJ327694:PRN327694 QAF327694:QBJ327694 QKB327694:QLF327694 QTX327694:QVB327694 RDT327694:REX327694 RNP327694:ROT327694 RXL327694:RYP327694 SHH327694:SIL327694 SRD327694:SSH327694 TAZ327694:TCD327694 TKV327694:TLZ327694 TUR327694:TVV327694 UEN327694:UFR327694 UOJ327694:UPN327694 UYF327694:UZJ327694 VIB327694:VJF327694 VRX327694:VTB327694 WBT327694:WCX327694 WLP327694:WMT327694 WVL327694:WWP327694 D393230:AH393230 IZ393230:KD393230 SV393230:TZ393230 ACR393230:ADV393230 AMN393230:ANR393230 AWJ393230:AXN393230 BGF393230:BHJ393230 BQB393230:BRF393230 BZX393230:CBB393230 CJT393230:CKX393230 CTP393230:CUT393230 DDL393230:DEP393230 DNH393230:DOL393230 DXD393230:DYH393230 EGZ393230:EID393230 EQV393230:ERZ393230 FAR393230:FBV393230 FKN393230:FLR393230 FUJ393230:FVN393230 GEF393230:GFJ393230 GOB393230:GPF393230 GXX393230:GZB393230 HHT393230:HIX393230 HRP393230:HST393230 IBL393230:ICP393230 ILH393230:IML393230 IVD393230:IWH393230 JEZ393230:JGD393230 JOV393230:JPZ393230 JYR393230:JZV393230 KIN393230:KJR393230 KSJ393230:KTN393230 LCF393230:LDJ393230 LMB393230:LNF393230 LVX393230:LXB393230 MFT393230:MGX393230 MPP393230:MQT393230 MZL393230:NAP393230 NJH393230:NKL393230 NTD393230:NUH393230 OCZ393230:OED393230 OMV393230:ONZ393230 OWR393230:OXV393230 PGN393230:PHR393230 PQJ393230:PRN393230 QAF393230:QBJ393230 QKB393230:QLF393230 QTX393230:QVB393230 RDT393230:REX393230 RNP393230:ROT393230 RXL393230:RYP393230 SHH393230:SIL393230 SRD393230:SSH393230 TAZ393230:TCD393230 TKV393230:TLZ393230 TUR393230:TVV393230 UEN393230:UFR393230 UOJ393230:UPN393230 UYF393230:UZJ393230 VIB393230:VJF393230 VRX393230:VTB393230 WBT393230:WCX393230 WLP393230:WMT393230 WVL393230:WWP393230 D458766:AH458766 IZ458766:KD458766 SV458766:TZ458766 ACR458766:ADV458766 AMN458766:ANR458766 AWJ458766:AXN458766 BGF458766:BHJ458766 BQB458766:BRF458766 BZX458766:CBB458766 CJT458766:CKX458766 CTP458766:CUT458766 DDL458766:DEP458766 DNH458766:DOL458766 DXD458766:DYH458766 EGZ458766:EID458766 EQV458766:ERZ458766 FAR458766:FBV458766 FKN458766:FLR458766 FUJ458766:FVN458766 GEF458766:GFJ458766 GOB458766:GPF458766 GXX458766:GZB458766 HHT458766:HIX458766 HRP458766:HST458766 IBL458766:ICP458766 ILH458766:IML458766 IVD458766:IWH458766 JEZ458766:JGD458766 JOV458766:JPZ458766 JYR458766:JZV458766 KIN458766:KJR458766 KSJ458766:KTN458766 LCF458766:LDJ458766 LMB458766:LNF458766 LVX458766:LXB458766 MFT458766:MGX458766 MPP458766:MQT458766 MZL458766:NAP458766 NJH458766:NKL458766 NTD458766:NUH458766 OCZ458766:OED458766 OMV458766:ONZ458766 OWR458766:OXV458766 PGN458766:PHR458766 PQJ458766:PRN458766 QAF458766:QBJ458766 QKB458766:QLF458766 QTX458766:QVB458766 RDT458766:REX458766 RNP458766:ROT458766 RXL458766:RYP458766 SHH458766:SIL458766 SRD458766:SSH458766 TAZ458766:TCD458766 TKV458766:TLZ458766 TUR458766:TVV458766 UEN458766:UFR458766 UOJ458766:UPN458766 UYF458766:UZJ458766 VIB458766:VJF458766 VRX458766:VTB458766 WBT458766:WCX458766 WLP458766:WMT458766 WVL458766:WWP458766 D524302:AH524302 IZ524302:KD524302 SV524302:TZ524302 ACR524302:ADV524302 AMN524302:ANR524302 AWJ524302:AXN524302 BGF524302:BHJ524302 BQB524302:BRF524302 BZX524302:CBB524302 CJT524302:CKX524302 CTP524302:CUT524302 DDL524302:DEP524302 DNH524302:DOL524302 DXD524302:DYH524302 EGZ524302:EID524302 EQV524302:ERZ524302 FAR524302:FBV524302 FKN524302:FLR524302 FUJ524302:FVN524302 GEF524302:GFJ524302 GOB524302:GPF524302 GXX524302:GZB524302 HHT524302:HIX524302 HRP524302:HST524302 IBL524302:ICP524302 ILH524302:IML524302 IVD524302:IWH524302 JEZ524302:JGD524302 JOV524302:JPZ524302 JYR524302:JZV524302 KIN524302:KJR524302 KSJ524302:KTN524302 LCF524302:LDJ524302 LMB524302:LNF524302 LVX524302:LXB524302 MFT524302:MGX524302 MPP524302:MQT524302 MZL524302:NAP524302 NJH524302:NKL524302 NTD524302:NUH524302 OCZ524302:OED524302 OMV524302:ONZ524302 OWR524302:OXV524302 PGN524302:PHR524302 PQJ524302:PRN524302 QAF524302:QBJ524302 QKB524302:QLF524302 QTX524302:QVB524302 RDT524302:REX524302 RNP524302:ROT524302 RXL524302:RYP524302 SHH524302:SIL524302 SRD524302:SSH524302 TAZ524302:TCD524302 TKV524302:TLZ524302 TUR524302:TVV524302 UEN524302:UFR524302 UOJ524302:UPN524302 UYF524302:UZJ524302 VIB524302:VJF524302 VRX524302:VTB524302 WBT524302:WCX524302 WLP524302:WMT524302 WVL524302:WWP524302 D589838:AH589838 IZ589838:KD589838 SV589838:TZ589838 ACR589838:ADV589838 AMN589838:ANR589838 AWJ589838:AXN589838 BGF589838:BHJ589838 BQB589838:BRF589838 BZX589838:CBB589838 CJT589838:CKX589838 CTP589838:CUT589838 DDL589838:DEP589838 DNH589838:DOL589838 DXD589838:DYH589838 EGZ589838:EID589838 EQV589838:ERZ589838 FAR589838:FBV589838 FKN589838:FLR589838 FUJ589838:FVN589838 GEF589838:GFJ589838 GOB589838:GPF589838 GXX589838:GZB589838 HHT589838:HIX589838 HRP589838:HST589838 IBL589838:ICP589838 ILH589838:IML589838 IVD589838:IWH589838 JEZ589838:JGD589838 JOV589838:JPZ589838 JYR589838:JZV589838 KIN589838:KJR589838 KSJ589838:KTN589838 LCF589838:LDJ589838 LMB589838:LNF589838 LVX589838:LXB589838 MFT589838:MGX589838 MPP589838:MQT589838 MZL589838:NAP589838 NJH589838:NKL589838 NTD589838:NUH589838 OCZ589838:OED589838 OMV589838:ONZ589838 OWR589838:OXV589838 PGN589838:PHR589838 PQJ589838:PRN589838 QAF589838:QBJ589838 QKB589838:QLF589838 QTX589838:QVB589838 RDT589838:REX589838 RNP589838:ROT589838 RXL589838:RYP589838 SHH589838:SIL589838 SRD589838:SSH589838 TAZ589838:TCD589838 TKV589838:TLZ589838 TUR589838:TVV589838 UEN589838:UFR589838 UOJ589838:UPN589838 UYF589838:UZJ589838 VIB589838:VJF589838 VRX589838:VTB589838 WBT589838:WCX589838 WLP589838:WMT589838 WVL589838:WWP589838 D655374:AH655374 IZ655374:KD655374 SV655374:TZ655374 ACR655374:ADV655374 AMN655374:ANR655374 AWJ655374:AXN655374 BGF655374:BHJ655374 BQB655374:BRF655374 BZX655374:CBB655374 CJT655374:CKX655374 CTP655374:CUT655374 DDL655374:DEP655374 DNH655374:DOL655374 DXD655374:DYH655374 EGZ655374:EID655374 EQV655374:ERZ655374 FAR655374:FBV655374 FKN655374:FLR655374 FUJ655374:FVN655374 GEF655374:GFJ655374 GOB655374:GPF655374 GXX655374:GZB655374 HHT655374:HIX655374 HRP655374:HST655374 IBL655374:ICP655374 ILH655374:IML655374 IVD655374:IWH655374 JEZ655374:JGD655374 JOV655374:JPZ655374 JYR655374:JZV655374 KIN655374:KJR655374 KSJ655374:KTN655374 LCF655374:LDJ655374 LMB655374:LNF655374 LVX655374:LXB655374 MFT655374:MGX655374 MPP655374:MQT655374 MZL655374:NAP655374 NJH655374:NKL655374 NTD655374:NUH655374 OCZ655374:OED655374 OMV655374:ONZ655374 OWR655374:OXV655374 PGN655374:PHR655374 PQJ655374:PRN655374 QAF655374:QBJ655374 QKB655374:QLF655374 QTX655374:QVB655374 RDT655374:REX655374 RNP655374:ROT655374 RXL655374:RYP655374 SHH655374:SIL655374 SRD655374:SSH655374 TAZ655374:TCD655374 TKV655374:TLZ655374 TUR655374:TVV655374 UEN655374:UFR655374 UOJ655374:UPN655374 UYF655374:UZJ655374 VIB655374:VJF655374 VRX655374:VTB655374 WBT655374:WCX655374 WLP655374:WMT655374 WVL655374:WWP655374 D720910:AH720910 IZ720910:KD720910 SV720910:TZ720910 ACR720910:ADV720910 AMN720910:ANR720910 AWJ720910:AXN720910 BGF720910:BHJ720910 BQB720910:BRF720910 BZX720910:CBB720910 CJT720910:CKX720910 CTP720910:CUT720910 DDL720910:DEP720910 DNH720910:DOL720910 DXD720910:DYH720910 EGZ720910:EID720910 EQV720910:ERZ720910 FAR720910:FBV720910 FKN720910:FLR720910 FUJ720910:FVN720910 GEF720910:GFJ720910 GOB720910:GPF720910 GXX720910:GZB720910 HHT720910:HIX720910 HRP720910:HST720910 IBL720910:ICP720910 ILH720910:IML720910 IVD720910:IWH720910 JEZ720910:JGD720910 JOV720910:JPZ720910 JYR720910:JZV720910 KIN720910:KJR720910 KSJ720910:KTN720910 LCF720910:LDJ720910 LMB720910:LNF720910 LVX720910:LXB720910 MFT720910:MGX720910 MPP720910:MQT720910 MZL720910:NAP720910 NJH720910:NKL720910 NTD720910:NUH720910 OCZ720910:OED720910 OMV720910:ONZ720910 OWR720910:OXV720910 PGN720910:PHR720910 PQJ720910:PRN720910 QAF720910:QBJ720910 QKB720910:QLF720910 QTX720910:QVB720910 RDT720910:REX720910 RNP720910:ROT720910 RXL720910:RYP720910 SHH720910:SIL720910 SRD720910:SSH720910 TAZ720910:TCD720910 TKV720910:TLZ720910 TUR720910:TVV720910 UEN720910:UFR720910 UOJ720910:UPN720910 UYF720910:UZJ720910 VIB720910:VJF720910 VRX720910:VTB720910 WBT720910:WCX720910 WLP720910:WMT720910 WVL720910:WWP720910 D786446:AH786446 IZ786446:KD786446 SV786446:TZ786446 ACR786446:ADV786446 AMN786446:ANR786446 AWJ786446:AXN786446 BGF786446:BHJ786446 BQB786446:BRF786446 BZX786446:CBB786446 CJT786446:CKX786446 CTP786446:CUT786446 DDL786446:DEP786446 DNH786446:DOL786446 DXD786446:DYH786446 EGZ786446:EID786446 EQV786446:ERZ786446 FAR786446:FBV786446 FKN786446:FLR786446 FUJ786446:FVN786446 GEF786446:GFJ786446 GOB786446:GPF786446 GXX786446:GZB786446 HHT786446:HIX786446 HRP786446:HST786446 IBL786446:ICP786446 ILH786446:IML786446 IVD786446:IWH786446 JEZ786446:JGD786446 JOV786446:JPZ786446 JYR786446:JZV786446 KIN786446:KJR786446 KSJ786446:KTN786446 LCF786446:LDJ786446 LMB786446:LNF786446 LVX786446:LXB786446 MFT786446:MGX786446 MPP786446:MQT786446 MZL786446:NAP786446 NJH786446:NKL786446 NTD786446:NUH786446 OCZ786446:OED786446 OMV786446:ONZ786446 OWR786446:OXV786446 PGN786446:PHR786446 PQJ786446:PRN786446 QAF786446:QBJ786446 QKB786446:QLF786446 QTX786446:QVB786446 RDT786446:REX786446 RNP786446:ROT786446 RXL786446:RYP786446 SHH786446:SIL786446 SRD786446:SSH786446 TAZ786446:TCD786446 TKV786446:TLZ786446 TUR786446:TVV786446 UEN786446:UFR786446 UOJ786446:UPN786446 UYF786446:UZJ786446 VIB786446:VJF786446 VRX786446:VTB786446 WBT786446:WCX786446 WLP786446:WMT786446 WVL786446:WWP786446 D851982:AH851982 IZ851982:KD851982 SV851982:TZ851982 ACR851982:ADV851982 AMN851982:ANR851982 AWJ851982:AXN851982 BGF851982:BHJ851982 BQB851982:BRF851982 BZX851982:CBB851982 CJT851982:CKX851982 CTP851982:CUT851982 DDL851982:DEP851982 DNH851982:DOL851982 DXD851982:DYH851982 EGZ851982:EID851982 EQV851982:ERZ851982 FAR851982:FBV851982 FKN851982:FLR851982 FUJ851982:FVN851982 GEF851982:GFJ851982 GOB851982:GPF851982 GXX851982:GZB851982 HHT851982:HIX851982 HRP851982:HST851982 IBL851982:ICP851982 ILH851982:IML851982 IVD851982:IWH851982 JEZ851982:JGD851982 JOV851982:JPZ851982 JYR851982:JZV851982 KIN851982:KJR851982 KSJ851982:KTN851982 LCF851982:LDJ851982 LMB851982:LNF851982 LVX851982:LXB851982 MFT851982:MGX851982 MPP851982:MQT851982 MZL851982:NAP851982 NJH851982:NKL851982 NTD851982:NUH851982 OCZ851982:OED851982 OMV851982:ONZ851982 OWR851982:OXV851982 PGN851982:PHR851982 PQJ851982:PRN851982 QAF851982:QBJ851982 QKB851982:QLF851982 QTX851982:QVB851982 RDT851982:REX851982 RNP851982:ROT851982 RXL851982:RYP851982 SHH851982:SIL851982 SRD851982:SSH851982 TAZ851982:TCD851982 TKV851982:TLZ851982 TUR851982:TVV851982 UEN851982:UFR851982 UOJ851982:UPN851982 UYF851982:UZJ851982 VIB851982:VJF851982 VRX851982:VTB851982 WBT851982:WCX851982 WLP851982:WMT851982 WVL851982:WWP851982 D917518:AH917518 IZ917518:KD917518 SV917518:TZ917518 ACR917518:ADV917518 AMN917518:ANR917518 AWJ917518:AXN917518 BGF917518:BHJ917518 BQB917518:BRF917518 BZX917518:CBB917518 CJT917518:CKX917518 CTP917518:CUT917518 DDL917518:DEP917518 DNH917518:DOL917518 DXD917518:DYH917518 EGZ917518:EID917518 EQV917518:ERZ917518 FAR917518:FBV917518 FKN917518:FLR917518 FUJ917518:FVN917518 GEF917518:GFJ917518 GOB917518:GPF917518 GXX917518:GZB917518 HHT917518:HIX917518 HRP917518:HST917518 IBL917518:ICP917518 ILH917518:IML917518 IVD917518:IWH917518 JEZ917518:JGD917518 JOV917518:JPZ917518 JYR917518:JZV917518 KIN917518:KJR917518 KSJ917518:KTN917518 LCF917518:LDJ917518 LMB917518:LNF917518 LVX917518:LXB917518 MFT917518:MGX917518 MPP917518:MQT917518 MZL917518:NAP917518 NJH917518:NKL917518 NTD917518:NUH917518 OCZ917518:OED917518 OMV917518:ONZ917518 OWR917518:OXV917518 PGN917518:PHR917518 PQJ917518:PRN917518 QAF917518:QBJ917518 QKB917518:QLF917518 QTX917518:QVB917518 RDT917518:REX917518 RNP917518:ROT917518 RXL917518:RYP917518 SHH917518:SIL917518 SRD917518:SSH917518 TAZ917518:TCD917518 TKV917518:TLZ917518 TUR917518:TVV917518 UEN917518:UFR917518 UOJ917518:UPN917518 UYF917518:UZJ917518 VIB917518:VJF917518 VRX917518:VTB917518 WBT917518:WCX917518 WLP917518:WMT917518 WVL917518:WWP917518 D983054:AH983054 IZ983054:KD983054 SV983054:TZ983054 ACR983054:ADV983054 AMN983054:ANR983054 AWJ983054:AXN983054 BGF983054:BHJ983054 BQB983054:BRF983054 BZX983054:CBB983054 CJT983054:CKX983054 CTP983054:CUT983054 DDL983054:DEP983054 DNH983054:DOL983054 DXD983054:DYH983054 EGZ983054:EID983054 EQV983054:ERZ983054 FAR983054:FBV983054 FKN983054:FLR983054 FUJ983054:FVN983054 GEF983054:GFJ983054 GOB983054:GPF983054 GXX983054:GZB983054 HHT983054:HIX983054 HRP983054:HST983054 IBL983054:ICP983054 ILH983054:IML983054 IVD983054:IWH983054 JEZ983054:JGD983054 JOV983054:JPZ983054 JYR983054:JZV983054 KIN983054:KJR983054 KSJ983054:KTN983054 LCF983054:LDJ983054 LMB983054:LNF983054 LVX983054:LXB983054 MFT983054:MGX983054 MPP983054:MQT983054 MZL983054:NAP983054 NJH983054:NKL983054 NTD983054:NUH983054 OCZ983054:OED983054 OMV983054:ONZ983054 OWR983054:OXV983054 PGN983054:PHR983054 PQJ983054:PRN983054 QAF983054:QBJ983054 QKB983054:QLF983054 QTX983054:QVB983054 RDT983054:REX983054 RNP983054:ROT983054 RXL983054:RYP983054 SHH983054:SIL983054 SRD983054:SSH983054 TAZ983054:TCD983054 TKV983054:TLZ983054 TUR983054:TVV983054 UEN983054:UFR983054 UOJ983054:UPN983054 UYF983054:UZJ983054 VIB983054:VJF983054 VRX983054:VTB983054 WBT983054:WCX983054 WLP983054:WMT983054 WVL983054:WWP983054">
      <formula1>"休"</formula1>
    </dataValidation>
  </dataValidations>
  <printOptions horizontalCentered="1"/>
  <pageMargins left="0.70866141732283472" right="0.70866141732283472" top="0.74803149606299213" bottom="0.74803149606299213" header="0.31496062992125984" footer="0.31496062992125984"/>
  <pageSetup paperSize="9" scale="67" fitToHeight="2" orientation="landscape" r:id="rId1"/>
  <headerFooter alignWithMargins="0"/>
  <rowBreaks count="1" manualBreakCount="1">
    <brk id="41" max="3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現員状況報告</vt:lpstr>
      <vt:lpstr>出席状況一覧</vt:lpstr>
      <vt:lpstr>現員状況報告!Print_Area</vt:lpstr>
      <vt:lpstr>出席状況一覧!Print_Area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Y3130</dc:creator>
  <cp:lastModifiedBy>takasaki</cp:lastModifiedBy>
  <cp:lastPrinted>2022-08-25T01:24:04Z</cp:lastPrinted>
  <dcterms:created xsi:type="dcterms:W3CDTF">2017-01-16T03:47:34Z</dcterms:created>
  <dcterms:modified xsi:type="dcterms:W3CDTF">2022-08-31T02:43:49Z</dcterms:modified>
</cp:coreProperties>
</file>