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960" windowWidth="16560" windowHeight="7560"/>
  </bookViews>
  <sheets>
    <sheet name="調べ" sheetId="4" r:id="rId1"/>
    <sheet name="Sheet2" sheetId="2" r:id="rId2"/>
    <sheet name="Sheet3" sheetId="3" r:id="rId3"/>
  </sheets>
  <definedNames>
    <definedName name="_xlnm.Print_Area" localSheetId="0">調べ!$A$1:$N$35</definedName>
  </definedNames>
  <calcPr calcId="145621" calcMode="manual"/>
</workbook>
</file>

<file path=xl/calcChain.xml><?xml version="1.0" encoding="utf-8"?>
<calcChain xmlns="http://schemas.openxmlformats.org/spreadsheetml/2006/main">
  <c r="M5" i="4" l="1"/>
  <c r="M27" i="4"/>
  <c r="M25" i="4"/>
  <c r="M23" i="4"/>
  <c r="M19" i="4"/>
  <c r="M17" i="4"/>
  <c r="M15" i="4"/>
  <c r="M13" i="4"/>
  <c r="M11" i="4"/>
  <c r="M7" i="4"/>
  <c r="K25" i="4" l="1"/>
  <c r="K23" i="4"/>
  <c r="K19" i="4"/>
  <c r="K17" i="4"/>
  <c r="K15" i="4"/>
  <c r="K13" i="4"/>
  <c r="K11" i="4"/>
  <c r="K5" i="4"/>
  <c r="K7" i="4"/>
  <c r="I5" i="4"/>
  <c r="J28" i="4"/>
  <c r="J27" i="4"/>
  <c r="K27" i="4" l="1"/>
  <c r="H27" i="4"/>
  <c r="H28" i="4"/>
  <c r="F28" i="4" l="1"/>
  <c r="F27" i="4" l="1"/>
  <c r="I15" i="4" l="1"/>
  <c r="G15" i="4"/>
  <c r="G13" i="4"/>
  <c r="G11" i="4"/>
  <c r="I13" i="4" l="1"/>
  <c r="I17" i="4"/>
  <c r="I19" i="4"/>
  <c r="I23" i="4"/>
  <c r="I27" i="4"/>
  <c r="I11" i="4"/>
  <c r="I7" i="4"/>
  <c r="I25" i="4"/>
  <c r="G5" i="4" l="1"/>
  <c r="G23" i="4" l="1"/>
  <c r="G27" i="4" l="1"/>
  <c r="G25" i="4"/>
  <c r="G19" i="4"/>
  <c r="G17" i="4"/>
  <c r="G7" i="4"/>
</calcChain>
</file>

<file path=xl/sharedStrings.xml><?xml version="1.0" encoding="utf-8"?>
<sst xmlns="http://schemas.openxmlformats.org/spreadsheetml/2006/main" count="42" uniqueCount="37">
  <si>
    <t>高崎警察署</t>
    <rPh sb="0" eb="2">
      <t>タカサキ</t>
    </rPh>
    <rPh sb="2" eb="5">
      <t>ケイサツショ</t>
    </rPh>
    <phoneticPr fontId="1"/>
  </si>
  <si>
    <t>群馬県</t>
    <rPh sb="0" eb="3">
      <t>グンマケン</t>
    </rPh>
    <phoneticPr fontId="1"/>
  </si>
  <si>
    <t>箕郷支所</t>
    <rPh sb="0" eb="2">
      <t>ミサト</t>
    </rPh>
    <rPh sb="2" eb="4">
      <t>シショ</t>
    </rPh>
    <phoneticPr fontId="1"/>
  </si>
  <si>
    <t>倉渕支所</t>
    <rPh sb="0" eb="2">
      <t>クラブチ</t>
    </rPh>
    <rPh sb="2" eb="4">
      <t>シショ</t>
    </rPh>
    <phoneticPr fontId="1"/>
  </si>
  <si>
    <t>新町支所</t>
    <rPh sb="0" eb="2">
      <t>シンマチ</t>
    </rPh>
    <rPh sb="2" eb="4">
      <t>シショ</t>
    </rPh>
    <phoneticPr fontId="1"/>
  </si>
  <si>
    <t>旧市内</t>
    <rPh sb="0" eb="1">
      <t>キュウ</t>
    </rPh>
    <rPh sb="1" eb="3">
      <t>シナイ</t>
    </rPh>
    <phoneticPr fontId="1"/>
  </si>
  <si>
    <t>対策済み箇所</t>
    <rPh sb="0" eb="2">
      <t>タイサク</t>
    </rPh>
    <rPh sb="2" eb="3">
      <t>ス</t>
    </rPh>
    <rPh sb="4" eb="6">
      <t>カショ</t>
    </rPh>
    <phoneticPr fontId="1"/>
  </si>
  <si>
    <t>(上段)</t>
    <rPh sb="1" eb="3">
      <t>ジョウダン</t>
    </rPh>
    <phoneticPr fontId="1"/>
  </si>
  <si>
    <t>(下段)</t>
    <rPh sb="1" eb="3">
      <t>ゲダン</t>
    </rPh>
    <phoneticPr fontId="1"/>
  </si>
  <si>
    <t>団体名</t>
    <rPh sb="0" eb="2">
      <t>ダンタイ</t>
    </rPh>
    <rPh sb="2" eb="3">
      <t>メイ</t>
    </rPh>
    <phoneticPr fontId="1"/>
  </si>
  <si>
    <t>崎</t>
    <rPh sb="0" eb="1">
      <t>サキ</t>
    </rPh>
    <phoneticPr fontId="1"/>
  </si>
  <si>
    <t>市</t>
    <rPh sb="0" eb="1">
      <t>シ</t>
    </rPh>
    <phoneticPr fontId="1"/>
  </si>
  <si>
    <t>高</t>
    <rPh sb="0" eb="1">
      <t>タカ</t>
    </rPh>
    <phoneticPr fontId="1"/>
  </si>
  <si>
    <t>吉井支所</t>
    <rPh sb="0" eb="2">
      <t>ヨシイ</t>
    </rPh>
    <rPh sb="2" eb="3">
      <t>シ</t>
    </rPh>
    <rPh sb="3" eb="4">
      <t>ショ</t>
    </rPh>
    <phoneticPr fontId="1"/>
  </si>
  <si>
    <t>計</t>
    <rPh sb="0" eb="1">
      <t>ケイ</t>
    </rPh>
    <phoneticPr fontId="1"/>
  </si>
  <si>
    <t>(％)</t>
    <phoneticPr fontId="1"/>
  </si>
  <si>
    <t>進捗率</t>
    <rPh sb="0" eb="2">
      <t>シンチョク</t>
    </rPh>
    <rPh sb="2" eb="3">
      <t>リツ</t>
    </rPh>
    <phoneticPr fontId="1"/>
  </si>
  <si>
    <t>累計進捗率</t>
    <rPh sb="0" eb="2">
      <t>ルイケイ</t>
    </rPh>
    <rPh sb="2" eb="4">
      <t>シンチョク</t>
    </rPh>
    <rPh sb="4" eb="5">
      <t>リツ</t>
    </rPh>
    <phoneticPr fontId="1"/>
  </si>
  <si>
    <t>群馬支所</t>
    <rPh sb="0" eb="2">
      <t>グンマ</t>
    </rPh>
    <rPh sb="2" eb="3">
      <t>シ</t>
    </rPh>
    <rPh sb="3" eb="4">
      <t>ショ</t>
    </rPh>
    <phoneticPr fontId="1"/>
  </si>
  <si>
    <t>榛名支所</t>
    <rPh sb="0" eb="2">
      <t>ハルナ</t>
    </rPh>
    <rPh sb="2" eb="4">
      <t>シショ</t>
    </rPh>
    <phoneticPr fontId="1"/>
  </si>
  <si>
    <t>国</t>
    <rPh sb="0" eb="1">
      <t>クニ</t>
    </rPh>
    <phoneticPr fontId="1"/>
  </si>
  <si>
    <t>全　　体</t>
    <rPh sb="0" eb="1">
      <t>ゼン</t>
    </rPh>
    <rPh sb="3" eb="4">
      <t>カラダ</t>
    </rPh>
    <phoneticPr fontId="1"/>
  </si>
  <si>
    <t>＊ただし、各団体による対策箇所の重複があるため、必ずしも計は一致していない。</t>
    <rPh sb="5" eb="6">
      <t>カク</t>
    </rPh>
    <rPh sb="6" eb="8">
      <t>ダンタイ</t>
    </rPh>
    <rPh sb="11" eb="13">
      <t>タイサク</t>
    </rPh>
    <rPh sb="13" eb="15">
      <t>カショ</t>
    </rPh>
    <rPh sb="16" eb="18">
      <t>チョウフク</t>
    </rPh>
    <rPh sb="24" eb="25">
      <t>カナラ</t>
    </rPh>
    <rPh sb="28" eb="29">
      <t>ケイ</t>
    </rPh>
    <rPh sb="30" eb="32">
      <t>イッチ</t>
    </rPh>
    <phoneticPr fontId="1"/>
  </si>
  <si>
    <t>＊進捗率は、対策実施無しの箇所について、対策必要箇所数を減らしています。</t>
    <rPh sb="1" eb="3">
      <t>シンチョク</t>
    </rPh>
    <rPh sb="3" eb="4">
      <t>リツ</t>
    </rPh>
    <rPh sb="6" eb="8">
      <t>タイサク</t>
    </rPh>
    <rPh sb="8" eb="10">
      <t>ジッシ</t>
    </rPh>
    <rPh sb="10" eb="11">
      <t>ナ</t>
    </rPh>
    <rPh sb="13" eb="15">
      <t>カショ</t>
    </rPh>
    <rPh sb="20" eb="22">
      <t>タイサク</t>
    </rPh>
    <rPh sb="22" eb="24">
      <t>ヒツヨウ</t>
    </rPh>
    <rPh sb="24" eb="26">
      <t>カショ</t>
    </rPh>
    <rPh sb="26" eb="27">
      <t>スウ</t>
    </rPh>
    <rPh sb="28" eb="29">
      <t>ヘ</t>
    </rPh>
    <phoneticPr fontId="1"/>
  </si>
  <si>
    <t>　　「進捗率＝（対策済み箇所÷対策必要箇所）×100」</t>
    <rPh sb="17" eb="19">
      <t>ヒツヨウ</t>
    </rPh>
    <rPh sb="19" eb="21">
      <t>カショ</t>
    </rPh>
    <phoneticPr fontId="1"/>
  </si>
  <si>
    <t>簡易</t>
    <rPh sb="0" eb="2">
      <t>カンイ</t>
    </rPh>
    <phoneticPr fontId="1"/>
  </si>
  <si>
    <t>Ｈ29.11末</t>
    <rPh sb="6" eb="7">
      <t>マツ</t>
    </rPh>
    <phoneticPr fontId="1"/>
  </si>
  <si>
    <t>H29.9末</t>
    <rPh sb="5" eb="6">
      <t>スエ</t>
    </rPh>
    <phoneticPr fontId="1"/>
  </si>
  <si>
    <t>H30.1末</t>
    <rPh sb="5" eb="6">
      <t>マツ</t>
    </rPh>
    <phoneticPr fontId="1"/>
  </si>
  <si>
    <t>H30.3末</t>
    <rPh sb="5" eb="6">
      <t>マツ</t>
    </rPh>
    <phoneticPr fontId="1"/>
  </si>
  <si>
    <t>H２９年度　通 学 路 等 の 安 全 対 策 進 捗 状 況 調 べ</t>
    <rPh sb="3" eb="5">
      <t>ネンド</t>
    </rPh>
    <rPh sb="6" eb="7">
      <t>ツウ</t>
    </rPh>
    <rPh sb="8" eb="9">
      <t>ガク</t>
    </rPh>
    <rPh sb="10" eb="11">
      <t>ミチ</t>
    </rPh>
    <rPh sb="12" eb="13">
      <t>トウ</t>
    </rPh>
    <rPh sb="16" eb="17">
      <t>アン</t>
    </rPh>
    <rPh sb="18" eb="19">
      <t>ゼン</t>
    </rPh>
    <rPh sb="20" eb="21">
      <t>タイ</t>
    </rPh>
    <rPh sb="22" eb="23">
      <t>サク</t>
    </rPh>
    <rPh sb="24" eb="25">
      <t>ススム</t>
    </rPh>
    <rPh sb="26" eb="27">
      <t>チョク</t>
    </rPh>
    <rPh sb="28" eb="29">
      <t>ジョウ</t>
    </rPh>
    <rPh sb="30" eb="31">
      <t>キョウ</t>
    </rPh>
    <rPh sb="32" eb="33">
      <t>シラ</t>
    </rPh>
    <phoneticPr fontId="1"/>
  </si>
  <si>
    <t>設置不適
件　　　数</t>
    <rPh sb="0" eb="2">
      <t>セッチ</t>
    </rPh>
    <rPh sb="2" eb="4">
      <t>フテキ</t>
    </rPh>
    <rPh sb="5" eb="6">
      <t>ケン</t>
    </rPh>
    <rPh sb="9" eb="10">
      <t>ヨウケン</t>
    </rPh>
    <phoneticPr fontId="1"/>
  </si>
  <si>
    <t>＊設置不適件数については、信号機や横断歩道などの設置基準に満たない要望箇所件数を記載</t>
    <rPh sb="1" eb="3">
      <t>セッチ</t>
    </rPh>
    <rPh sb="3" eb="5">
      <t>フテキ</t>
    </rPh>
    <rPh sb="5" eb="7">
      <t>ケンスウ</t>
    </rPh>
    <rPh sb="13" eb="15">
      <t>シンゴウ</t>
    </rPh>
    <rPh sb="15" eb="16">
      <t>キ</t>
    </rPh>
    <rPh sb="17" eb="19">
      <t>オウダン</t>
    </rPh>
    <rPh sb="19" eb="21">
      <t>ホドウ</t>
    </rPh>
    <rPh sb="24" eb="26">
      <t>セッチ</t>
    </rPh>
    <rPh sb="26" eb="28">
      <t>キジュン</t>
    </rPh>
    <rPh sb="29" eb="30">
      <t>ミ</t>
    </rPh>
    <rPh sb="33" eb="35">
      <t>ヨウボウ</t>
    </rPh>
    <rPh sb="35" eb="37">
      <t>カショ</t>
    </rPh>
    <rPh sb="37" eb="39">
      <t>ケンスウ</t>
    </rPh>
    <rPh sb="40" eb="42">
      <t>キサイ</t>
    </rPh>
    <phoneticPr fontId="1"/>
  </si>
  <si>
    <t>対策内容数</t>
    <rPh sb="0" eb="2">
      <t>タイサク</t>
    </rPh>
    <rPh sb="2" eb="4">
      <t>ナイヨウ</t>
    </rPh>
    <rPh sb="4" eb="5">
      <t>スウ</t>
    </rPh>
    <phoneticPr fontId="1"/>
  </si>
  <si>
    <t>＊H29.9月末時点で本庁管内の浜尻小学校で要望箇所を1箇所追加しました。</t>
    <rPh sb="6" eb="7">
      <t>ガツ</t>
    </rPh>
    <rPh sb="7" eb="8">
      <t>マツ</t>
    </rPh>
    <rPh sb="8" eb="10">
      <t>ジテン</t>
    </rPh>
    <rPh sb="11" eb="13">
      <t>ホンチョウ</t>
    </rPh>
    <rPh sb="13" eb="15">
      <t>カンナイ</t>
    </rPh>
    <rPh sb="16" eb="17">
      <t>ハマ</t>
    </rPh>
    <rPh sb="17" eb="18">
      <t>ジリ</t>
    </rPh>
    <rPh sb="18" eb="21">
      <t>ショウガッコウ</t>
    </rPh>
    <rPh sb="22" eb="24">
      <t>ヨウボウ</t>
    </rPh>
    <rPh sb="24" eb="26">
      <t>カショ</t>
    </rPh>
    <rPh sb="28" eb="30">
      <t>カショ</t>
    </rPh>
    <rPh sb="30" eb="32">
      <t>ツイカ</t>
    </rPh>
    <phoneticPr fontId="1"/>
  </si>
  <si>
    <t>＊Ｈ29.11月末時点で本庁管内の南八幡小学校及び浜尻小学校で対策内容が２つ追加しました。</t>
    <rPh sb="7" eb="8">
      <t>ガツ</t>
    </rPh>
    <rPh sb="8" eb="9">
      <t>マツ</t>
    </rPh>
    <rPh sb="9" eb="11">
      <t>ジテン</t>
    </rPh>
    <rPh sb="12" eb="13">
      <t>ホン</t>
    </rPh>
    <rPh sb="13" eb="14">
      <t>チョウ</t>
    </rPh>
    <rPh sb="14" eb="16">
      <t>カンナイ</t>
    </rPh>
    <rPh sb="17" eb="18">
      <t>ミナミ</t>
    </rPh>
    <rPh sb="18" eb="20">
      <t>ヤワタ</t>
    </rPh>
    <rPh sb="20" eb="23">
      <t>ショウガッコウ</t>
    </rPh>
    <rPh sb="23" eb="24">
      <t>オヨ</t>
    </rPh>
    <rPh sb="25" eb="26">
      <t>ハマ</t>
    </rPh>
    <rPh sb="26" eb="27">
      <t>シリ</t>
    </rPh>
    <rPh sb="27" eb="30">
      <t>ショウガッコウ</t>
    </rPh>
    <rPh sb="31" eb="33">
      <t>タイサク</t>
    </rPh>
    <rPh sb="33" eb="35">
      <t>ナイヨウ</t>
    </rPh>
    <rPh sb="38" eb="40">
      <t>ツイカ</t>
    </rPh>
    <phoneticPr fontId="1"/>
  </si>
  <si>
    <t>＊吉井支所管内の吉井西小学校で対策内容が1つ追加しました。</t>
    <rPh sb="1" eb="3">
      <t>ヨシイ</t>
    </rPh>
    <rPh sb="3" eb="5">
      <t>シショ</t>
    </rPh>
    <rPh sb="5" eb="7">
      <t>カンナイ</t>
    </rPh>
    <rPh sb="8" eb="10">
      <t>ヨシイ</t>
    </rPh>
    <rPh sb="10" eb="11">
      <t>ニシ</t>
    </rPh>
    <rPh sb="11" eb="14">
      <t>ショウガッコウ</t>
    </rPh>
    <rPh sb="15" eb="17">
      <t>タイサク</t>
    </rPh>
    <rPh sb="17" eb="19">
      <t>ナイヨウ</t>
    </rPh>
    <rPh sb="22" eb="24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</si>
</sst>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_ "/>
    <numFmt numFmtId="178" formatCode="0.0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57" fontId="0" fillId="0" borderId="14" xfId="0" applyNumberFormat="1" applyBorder="1" applyAlignment="1">
      <alignment horizontal="center" vertical="center"/>
    </xf>
    <xf numFmtId="57" fontId="0" fillId="0" borderId="15" xfId="0" applyNumberFormat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177" fontId="11" fillId="0" borderId="8" xfId="0" applyNumberFormat="1" applyFon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8" fontId="11" fillId="0" borderId="5" xfId="0" applyNumberFormat="1" applyFont="1" applyBorder="1" applyAlignment="1">
      <alignment horizontal="center" vertical="center"/>
    </xf>
    <xf numFmtId="178" fontId="11" fillId="0" borderId="8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76" fontId="11" fillId="3" borderId="3" xfId="0" applyNumberFormat="1" applyFont="1" applyFill="1" applyBorder="1" applyAlignment="1">
      <alignment horizontal="center" vertical="center"/>
    </xf>
    <xf numFmtId="176" fontId="11" fillId="3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topLeftCell="A19" zoomScaleNormal="100" zoomScaleSheetLayoutView="100" workbookViewId="0">
      <selection activeCell="B29" sqref="B29:K29"/>
    </sheetView>
  </sheetViews>
  <sheetFormatPr defaultRowHeight="13.5"/>
  <cols>
    <col min="1" max="1" width="3.125" customWidth="1"/>
    <col min="2" max="2" width="12.5" customWidth="1"/>
    <col min="3" max="4" width="3.75" customWidth="1"/>
    <col min="5" max="5" width="12.5" customWidth="1"/>
    <col min="6" max="6" width="11.625" customWidth="1"/>
    <col min="7" max="7" width="7.5" customWidth="1"/>
    <col min="8" max="8" width="10.625" customWidth="1"/>
    <col min="9" max="9" width="7.5" customWidth="1"/>
    <col min="10" max="10" width="10.625" customWidth="1"/>
    <col min="11" max="11" width="8.125" customWidth="1"/>
    <col min="12" max="12" width="10.625" customWidth="1"/>
    <col min="13" max="13" width="8.125" customWidth="1"/>
    <col min="14" max="14" width="10.625" customWidth="1"/>
  </cols>
  <sheetData>
    <row r="1" spans="1:14" ht="11.25" customHeight="1"/>
    <row r="2" spans="1:14" ht="30" customHeight="1">
      <c r="B2" s="31" t="s">
        <v>30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>
      <c r="B3" s="70"/>
      <c r="C3" s="72" t="s">
        <v>9</v>
      </c>
      <c r="D3" s="73"/>
      <c r="E3" s="74"/>
      <c r="F3" s="42" t="s">
        <v>27</v>
      </c>
      <c r="G3" s="13" t="s">
        <v>16</v>
      </c>
      <c r="H3" s="42" t="s">
        <v>26</v>
      </c>
      <c r="I3" s="8" t="s">
        <v>17</v>
      </c>
      <c r="J3" s="42" t="s">
        <v>28</v>
      </c>
      <c r="K3" s="8" t="s">
        <v>17</v>
      </c>
      <c r="L3" s="42" t="s">
        <v>29</v>
      </c>
      <c r="M3" s="8" t="s">
        <v>17</v>
      </c>
      <c r="N3" s="29" t="s">
        <v>31</v>
      </c>
    </row>
    <row r="4" spans="1:14">
      <c r="B4" s="71"/>
      <c r="C4" s="75"/>
      <c r="D4" s="76"/>
      <c r="E4" s="47"/>
      <c r="F4" s="43"/>
      <c r="G4" s="14" t="s">
        <v>15</v>
      </c>
      <c r="H4" s="43"/>
      <c r="I4" s="14" t="s">
        <v>15</v>
      </c>
      <c r="J4" s="43"/>
      <c r="K4" s="14" t="s">
        <v>15</v>
      </c>
      <c r="L4" s="43"/>
      <c r="M4" s="15" t="s">
        <v>15</v>
      </c>
      <c r="N4" s="30"/>
    </row>
    <row r="5" spans="1:14">
      <c r="A5" s="1"/>
      <c r="B5" s="50"/>
      <c r="C5" s="77"/>
      <c r="D5" s="79" t="s">
        <v>21</v>
      </c>
      <c r="E5" s="80"/>
      <c r="F5" s="20">
        <v>29</v>
      </c>
      <c r="G5" s="83">
        <f>ROUNDDOWN(F5/(F6)*100,1)</f>
        <v>34.5</v>
      </c>
      <c r="H5" s="20">
        <v>37</v>
      </c>
      <c r="I5" s="85">
        <f>ROUNDDOWN(H5/(H6)*100,1)</f>
        <v>44</v>
      </c>
      <c r="J5" s="20">
        <v>40</v>
      </c>
      <c r="K5" s="38">
        <f>ROUNDDOWN(J5/(J6)*100,1)</f>
        <v>47.6</v>
      </c>
      <c r="L5" s="9">
        <v>47</v>
      </c>
      <c r="M5" s="32">
        <f>ROUNDDOWN(L5/(L6)*100,1)</f>
        <v>55.9</v>
      </c>
      <c r="N5" s="32">
        <v>8</v>
      </c>
    </row>
    <row r="6" spans="1:14">
      <c r="A6" s="1"/>
      <c r="B6" s="50"/>
      <c r="C6" s="78"/>
      <c r="D6" s="81"/>
      <c r="E6" s="82"/>
      <c r="F6" s="21">
        <v>84</v>
      </c>
      <c r="G6" s="84"/>
      <c r="H6" s="21">
        <v>84</v>
      </c>
      <c r="I6" s="86"/>
      <c r="J6" s="21">
        <v>84</v>
      </c>
      <c r="K6" s="39"/>
      <c r="L6" s="10">
        <v>84</v>
      </c>
      <c r="M6" s="33"/>
      <c r="N6" s="33"/>
    </row>
    <row r="7" spans="1:14">
      <c r="B7" s="12"/>
      <c r="C7" s="78"/>
      <c r="D7" s="64" t="s">
        <v>0</v>
      </c>
      <c r="E7" s="65"/>
      <c r="F7" s="17">
        <v>3</v>
      </c>
      <c r="G7" s="40">
        <f>ROUNDDOWN(F7/F8*100,1)</f>
        <v>8.3000000000000007</v>
      </c>
      <c r="H7" s="17">
        <v>4</v>
      </c>
      <c r="I7" s="40">
        <f>ROUNDDOWN(H7/H8*100,1)</f>
        <v>11.1</v>
      </c>
      <c r="J7" s="17">
        <v>4</v>
      </c>
      <c r="K7" s="36">
        <f>ROUNDDOWN(J7/(J8)*100,1)</f>
        <v>11.1</v>
      </c>
      <c r="L7" s="17">
        <v>9</v>
      </c>
      <c r="M7" s="44">
        <f>ROUNDDOWN(L7/(L8)*100,1)</f>
        <v>25</v>
      </c>
      <c r="N7" s="34">
        <v>7</v>
      </c>
    </row>
    <row r="8" spans="1:14">
      <c r="B8" s="3"/>
      <c r="C8" s="78"/>
      <c r="D8" s="66"/>
      <c r="E8" s="67"/>
      <c r="F8" s="18">
        <v>36</v>
      </c>
      <c r="G8" s="41"/>
      <c r="H8" s="18">
        <v>36</v>
      </c>
      <c r="I8" s="41"/>
      <c r="J8" s="18">
        <v>36</v>
      </c>
      <c r="K8" s="37"/>
      <c r="L8" s="18">
        <v>36</v>
      </c>
      <c r="M8" s="45"/>
      <c r="N8" s="35"/>
    </row>
    <row r="9" spans="1:14">
      <c r="B9" s="3"/>
      <c r="C9" s="78"/>
      <c r="D9" s="64" t="s">
        <v>20</v>
      </c>
      <c r="E9" s="65"/>
      <c r="F9" s="22">
        <v>0</v>
      </c>
      <c r="G9" s="57">
        <v>0</v>
      </c>
      <c r="H9" s="22">
        <v>0</v>
      </c>
      <c r="I9" s="40">
        <v>0</v>
      </c>
      <c r="J9" s="22">
        <v>0</v>
      </c>
      <c r="K9" s="36">
        <v>0</v>
      </c>
      <c r="L9" s="22">
        <v>0</v>
      </c>
      <c r="M9" s="46">
        <v>0</v>
      </c>
      <c r="N9" s="28">
        <v>0</v>
      </c>
    </row>
    <row r="10" spans="1:14">
      <c r="B10" s="3"/>
      <c r="C10" s="78"/>
      <c r="D10" s="66"/>
      <c r="E10" s="67"/>
      <c r="F10" s="23">
        <v>0</v>
      </c>
      <c r="G10" s="58"/>
      <c r="H10" s="23">
        <v>0</v>
      </c>
      <c r="I10" s="41"/>
      <c r="J10" s="23">
        <v>0</v>
      </c>
      <c r="K10" s="37"/>
      <c r="L10" s="23">
        <v>0</v>
      </c>
      <c r="M10" s="47"/>
      <c r="N10" s="28"/>
    </row>
    <row r="11" spans="1:14">
      <c r="B11" s="3"/>
      <c r="C11" s="78"/>
      <c r="D11" s="64" t="s">
        <v>1</v>
      </c>
      <c r="E11" s="65"/>
      <c r="F11" s="19">
        <v>11</v>
      </c>
      <c r="G11" s="57">
        <f t="shared" ref="G11" si="0">ROUNDDOWN(F11/F12*100,1)</f>
        <v>55</v>
      </c>
      <c r="H11" s="19">
        <v>12</v>
      </c>
      <c r="I11" s="59">
        <f>ROUNDDOWN(H11/(H12)*100,1)</f>
        <v>63.1</v>
      </c>
      <c r="J11" s="19">
        <v>14</v>
      </c>
      <c r="K11" s="36">
        <f>ROUNDDOWN(J11/(J12)*100,1)</f>
        <v>73.599999999999994</v>
      </c>
      <c r="L11" s="19">
        <v>15</v>
      </c>
      <c r="M11" s="46">
        <f>ROUNDDOWN(L11/(L12)*100,1)</f>
        <v>78.900000000000006</v>
      </c>
      <c r="N11" s="28">
        <v>0</v>
      </c>
    </row>
    <row r="12" spans="1:14">
      <c r="B12" s="3"/>
      <c r="C12" s="78"/>
      <c r="D12" s="66"/>
      <c r="E12" s="67"/>
      <c r="F12" s="18">
        <v>20</v>
      </c>
      <c r="G12" s="58"/>
      <c r="H12" s="18">
        <v>19</v>
      </c>
      <c r="I12" s="63"/>
      <c r="J12" s="18">
        <v>19</v>
      </c>
      <c r="K12" s="37"/>
      <c r="L12" s="18">
        <v>19</v>
      </c>
      <c r="M12" s="47"/>
      <c r="N12" s="28"/>
    </row>
    <row r="13" spans="1:14">
      <c r="B13" s="3"/>
      <c r="C13" s="78"/>
      <c r="D13" s="12"/>
      <c r="E13" s="50" t="s">
        <v>5</v>
      </c>
      <c r="F13" s="17">
        <v>9</v>
      </c>
      <c r="G13" s="57">
        <f t="shared" ref="G13" si="1">ROUNDDOWN(F13/F14*100,1)</f>
        <v>30</v>
      </c>
      <c r="H13" s="17">
        <v>20</v>
      </c>
      <c r="I13" s="40">
        <f>ROUNDDOWN(H13/H14*100,1)</f>
        <v>62.5</v>
      </c>
      <c r="J13" s="17">
        <v>24</v>
      </c>
      <c r="K13" s="36">
        <f>ROUNDDOWN(J13/(J14)*100,1)</f>
        <v>75</v>
      </c>
      <c r="L13" s="17">
        <v>26</v>
      </c>
      <c r="M13" s="46">
        <f>ROUNDDOWN(L13/(L14)*100,1)</f>
        <v>81.2</v>
      </c>
      <c r="N13" s="28">
        <v>1</v>
      </c>
    </row>
    <row r="14" spans="1:14">
      <c r="B14" s="3"/>
      <c r="C14" s="78"/>
      <c r="D14" s="12"/>
      <c r="E14" s="35"/>
      <c r="F14" s="24">
        <v>30</v>
      </c>
      <c r="G14" s="58"/>
      <c r="H14" s="18">
        <v>32</v>
      </c>
      <c r="I14" s="41"/>
      <c r="J14" s="18">
        <v>32</v>
      </c>
      <c r="K14" s="37"/>
      <c r="L14" s="18">
        <v>32</v>
      </c>
      <c r="M14" s="47"/>
      <c r="N14" s="28"/>
    </row>
    <row r="15" spans="1:14">
      <c r="B15" s="3"/>
      <c r="C15" s="78"/>
      <c r="D15" s="12"/>
      <c r="E15" s="34" t="s">
        <v>3</v>
      </c>
      <c r="F15" s="25">
        <v>1</v>
      </c>
      <c r="G15" s="57">
        <f t="shared" ref="G15" si="2">ROUNDDOWN(F15/F16*100,1)</f>
        <v>100</v>
      </c>
      <c r="H15" s="25">
        <v>1</v>
      </c>
      <c r="I15" s="57">
        <f>ROUNDDOWN(H15/H16*100,1)</f>
        <v>100</v>
      </c>
      <c r="J15" s="22">
        <v>1</v>
      </c>
      <c r="K15" s="36">
        <f>ROUNDDOWN(J15/(J16)*100,1)</f>
        <v>100</v>
      </c>
      <c r="L15" s="22">
        <v>1</v>
      </c>
      <c r="M15" s="46">
        <f>ROUNDDOWN(L15/(L16)*100,1)</f>
        <v>100</v>
      </c>
      <c r="N15" s="28">
        <v>0</v>
      </c>
    </row>
    <row r="16" spans="1:14">
      <c r="B16" s="3"/>
      <c r="C16" s="78"/>
      <c r="D16" s="6" t="s">
        <v>12</v>
      </c>
      <c r="E16" s="35"/>
      <c r="F16" s="23">
        <v>1</v>
      </c>
      <c r="G16" s="58"/>
      <c r="H16" s="23">
        <v>1</v>
      </c>
      <c r="I16" s="58"/>
      <c r="J16" s="23">
        <v>1</v>
      </c>
      <c r="K16" s="37"/>
      <c r="L16" s="23">
        <v>1</v>
      </c>
      <c r="M16" s="47"/>
      <c r="N16" s="28"/>
    </row>
    <row r="17" spans="1:14">
      <c r="A17" s="2"/>
      <c r="B17" s="4" t="s">
        <v>6</v>
      </c>
      <c r="C17" s="78"/>
      <c r="D17" s="12"/>
      <c r="E17" s="34" t="s">
        <v>2</v>
      </c>
      <c r="F17" s="19">
        <v>1</v>
      </c>
      <c r="G17" s="55">
        <f>ROUNDDOWN(F17/F18*100,1)</f>
        <v>50</v>
      </c>
      <c r="H17" s="19">
        <v>2</v>
      </c>
      <c r="I17" s="40">
        <f>ROUNDDOWN(H17/H18*100,1)</f>
        <v>100</v>
      </c>
      <c r="J17" s="19">
        <v>2</v>
      </c>
      <c r="K17" s="46">
        <f>ROUNDDOWN(J17/J18*100,1)</f>
        <v>100</v>
      </c>
      <c r="L17" s="19">
        <v>2</v>
      </c>
      <c r="M17" s="46">
        <f>ROUNDDOWN(L17/(L18)*100,1)</f>
        <v>100</v>
      </c>
      <c r="N17" s="28">
        <v>0</v>
      </c>
    </row>
    <row r="18" spans="1:14">
      <c r="B18" s="5" t="s">
        <v>7</v>
      </c>
      <c r="C18" s="78"/>
      <c r="D18" s="12"/>
      <c r="E18" s="35"/>
      <c r="F18" s="18">
        <v>2</v>
      </c>
      <c r="G18" s="56"/>
      <c r="H18" s="18">
        <v>2</v>
      </c>
      <c r="I18" s="41"/>
      <c r="J18" s="18">
        <v>2</v>
      </c>
      <c r="K18" s="47"/>
      <c r="L18" s="18">
        <v>2</v>
      </c>
      <c r="M18" s="47"/>
      <c r="N18" s="28"/>
    </row>
    <row r="19" spans="1:14">
      <c r="B19" s="3"/>
      <c r="C19" s="78"/>
      <c r="D19" s="6" t="s">
        <v>10</v>
      </c>
      <c r="E19" s="34" t="s">
        <v>18</v>
      </c>
      <c r="F19" s="19">
        <v>7</v>
      </c>
      <c r="G19" s="55">
        <f>ROUNDDOWN(F19/F20*100,1)</f>
        <v>70</v>
      </c>
      <c r="H19" s="19">
        <v>10</v>
      </c>
      <c r="I19" s="40">
        <f>ROUNDDOWN(H19/H20*100,1)</f>
        <v>100</v>
      </c>
      <c r="J19" s="19">
        <v>10</v>
      </c>
      <c r="K19" s="46">
        <f>ROUNDDOWN(J19/J20*100,1)</f>
        <v>100</v>
      </c>
      <c r="L19" s="19">
        <v>10</v>
      </c>
      <c r="M19" s="46">
        <f>ROUNDDOWN(L19/(L20)*100,1)</f>
        <v>100</v>
      </c>
      <c r="N19" s="28">
        <v>0</v>
      </c>
    </row>
    <row r="20" spans="1:14">
      <c r="B20" s="12" t="s">
        <v>33</v>
      </c>
      <c r="C20" s="78"/>
      <c r="D20" s="12"/>
      <c r="E20" s="35"/>
      <c r="F20" s="18">
        <v>10</v>
      </c>
      <c r="G20" s="56"/>
      <c r="H20" s="18">
        <v>10</v>
      </c>
      <c r="I20" s="41"/>
      <c r="J20" s="18">
        <v>10</v>
      </c>
      <c r="K20" s="47"/>
      <c r="L20" s="18">
        <v>10</v>
      </c>
      <c r="M20" s="47"/>
      <c r="N20" s="28"/>
    </row>
    <row r="21" spans="1:14">
      <c r="B21" s="12" t="s">
        <v>8</v>
      </c>
      <c r="C21" s="78"/>
      <c r="D21" s="12"/>
      <c r="E21" s="34" t="s">
        <v>4</v>
      </c>
      <c r="F21" s="19">
        <v>0</v>
      </c>
      <c r="G21" s="55">
        <v>0</v>
      </c>
      <c r="H21" s="19">
        <v>0</v>
      </c>
      <c r="I21" s="40">
        <v>0</v>
      </c>
      <c r="J21" s="19">
        <v>0</v>
      </c>
      <c r="K21" s="46">
        <v>0</v>
      </c>
      <c r="L21" s="19">
        <v>0</v>
      </c>
      <c r="M21" s="46">
        <v>0</v>
      </c>
      <c r="N21" s="28">
        <v>0</v>
      </c>
    </row>
    <row r="22" spans="1:14">
      <c r="B22" s="3"/>
      <c r="C22" s="78"/>
      <c r="D22" s="6" t="s">
        <v>11</v>
      </c>
      <c r="E22" s="35"/>
      <c r="F22" s="18">
        <v>0</v>
      </c>
      <c r="G22" s="56"/>
      <c r="H22" s="18">
        <v>0</v>
      </c>
      <c r="I22" s="41"/>
      <c r="J22" s="18">
        <v>0</v>
      </c>
      <c r="K22" s="47"/>
      <c r="L22" s="18">
        <v>0</v>
      </c>
      <c r="M22" s="47"/>
      <c r="N22" s="28"/>
    </row>
    <row r="23" spans="1:14">
      <c r="B23" s="3"/>
      <c r="C23" s="78"/>
      <c r="D23" s="12"/>
      <c r="E23" s="34" t="s">
        <v>19</v>
      </c>
      <c r="F23" s="19">
        <v>3</v>
      </c>
      <c r="G23" s="55">
        <f>ROUNDDOWN(F23/(F24)*100,1)</f>
        <v>50</v>
      </c>
      <c r="H23" s="19">
        <v>3</v>
      </c>
      <c r="I23" s="55">
        <f>ROUNDDOWN(H23/(H24)*100,1)</f>
        <v>50</v>
      </c>
      <c r="J23" s="19">
        <v>4</v>
      </c>
      <c r="K23" s="46">
        <f>ROUNDDOWN(J23/(J24)*100,1)</f>
        <v>66.599999999999994</v>
      </c>
      <c r="L23" s="19">
        <v>4</v>
      </c>
      <c r="M23" s="46">
        <f>ROUNDDOWN(L23/(L24)*100,1)</f>
        <v>66.599999999999994</v>
      </c>
      <c r="N23" s="28">
        <v>0</v>
      </c>
    </row>
    <row r="24" spans="1:14">
      <c r="B24" s="3"/>
      <c r="C24" s="78"/>
      <c r="D24" s="12"/>
      <c r="E24" s="35"/>
      <c r="F24" s="18">
        <v>6</v>
      </c>
      <c r="G24" s="56"/>
      <c r="H24" s="18">
        <v>6</v>
      </c>
      <c r="I24" s="56"/>
      <c r="J24" s="18">
        <v>6</v>
      </c>
      <c r="K24" s="47"/>
      <c r="L24" s="18">
        <v>6</v>
      </c>
      <c r="M24" s="47"/>
      <c r="N24" s="28"/>
    </row>
    <row r="25" spans="1:14">
      <c r="B25" s="3"/>
      <c r="C25" s="78"/>
      <c r="D25" s="12"/>
      <c r="E25" s="50" t="s">
        <v>13</v>
      </c>
      <c r="F25" s="19">
        <v>0</v>
      </c>
      <c r="G25" s="51">
        <f>ROUNDDOWN(F25/F26*100,1)</f>
        <v>0</v>
      </c>
      <c r="H25" s="19">
        <v>1</v>
      </c>
      <c r="I25" s="51">
        <f>ROUNDDOWN(H25/H26*100,1)</f>
        <v>20</v>
      </c>
      <c r="J25" s="19">
        <v>2</v>
      </c>
      <c r="K25" s="53">
        <f>ROUNDDOWN(J25/J26*100,1)</f>
        <v>33.299999999999997</v>
      </c>
      <c r="L25" s="19">
        <v>2</v>
      </c>
      <c r="M25" s="53">
        <f>ROUNDDOWN(L25/L26*100,1)</f>
        <v>33.299999999999997</v>
      </c>
      <c r="N25" s="28">
        <v>0</v>
      </c>
    </row>
    <row r="26" spans="1:14">
      <c r="B26" s="3"/>
      <c r="C26" s="78"/>
      <c r="D26" s="7"/>
      <c r="E26" s="35"/>
      <c r="F26" s="18">
        <v>5</v>
      </c>
      <c r="G26" s="52"/>
      <c r="H26" s="18">
        <v>5</v>
      </c>
      <c r="I26" s="52"/>
      <c r="J26" s="18">
        <v>6</v>
      </c>
      <c r="K26" s="54"/>
      <c r="L26" s="18">
        <v>6</v>
      </c>
      <c r="M26" s="54"/>
      <c r="N26" s="28"/>
    </row>
    <row r="27" spans="1:14">
      <c r="A27" s="2"/>
      <c r="B27" s="3"/>
      <c r="C27" s="11"/>
      <c r="D27" s="3"/>
      <c r="E27" s="34" t="s">
        <v>14</v>
      </c>
      <c r="F27" s="26">
        <f>F13+F15+F17+F19+F21+F23+F25</f>
        <v>21</v>
      </c>
      <c r="G27" s="59">
        <f>ROUNDDOWN(F27/(F28)*100,1)</f>
        <v>38.799999999999997</v>
      </c>
      <c r="H27" s="26">
        <f>H13+H15+H17+H19+H21+H23+H25</f>
        <v>37</v>
      </c>
      <c r="I27" s="59">
        <f>ROUNDDOWN(H27/(H28)*100,1)</f>
        <v>66</v>
      </c>
      <c r="J27" s="26">
        <f>J13+J15+J17+J19+J21+J23+J25</f>
        <v>43</v>
      </c>
      <c r="K27" s="61">
        <f>ROUNDDOWN(J27/(J28)*100,1)</f>
        <v>75.400000000000006</v>
      </c>
      <c r="L27" s="26">
        <v>45</v>
      </c>
      <c r="M27" s="68">
        <f>ROUNDDOWN(L27/(L28)*100,1)</f>
        <v>78.900000000000006</v>
      </c>
      <c r="N27" s="28">
        <v>1</v>
      </c>
    </row>
    <row r="28" spans="1:14">
      <c r="B28" s="3"/>
      <c r="C28" s="11"/>
      <c r="D28" s="3"/>
      <c r="E28" s="50"/>
      <c r="F28" s="27">
        <f>F14+F16+F18+F20+F22+F24+F26</f>
        <v>54</v>
      </c>
      <c r="G28" s="60"/>
      <c r="H28" s="27">
        <f>H14+H16+H18+H20+H22+H24+H26</f>
        <v>56</v>
      </c>
      <c r="I28" s="60"/>
      <c r="J28" s="27">
        <f>J14+J16+J18+J20+J22+J24+J26</f>
        <v>57</v>
      </c>
      <c r="K28" s="62"/>
      <c r="L28" s="27">
        <v>57</v>
      </c>
      <c r="M28" s="69"/>
      <c r="N28" s="28"/>
    </row>
    <row r="29" spans="1:14">
      <c r="B29" s="49" t="s">
        <v>22</v>
      </c>
      <c r="C29" s="49"/>
      <c r="D29" s="49"/>
      <c r="E29" s="49"/>
      <c r="F29" s="49"/>
      <c r="G29" s="49"/>
      <c r="H29" s="49"/>
      <c r="I29" s="49"/>
      <c r="J29" s="49"/>
      <c r="K29" s="49"/>
      <c r="L29" s="16"/>
    </row>
    <row r="30" spans="1:14">
      <c r="B30" s="48" t="s">
        <v>23</v>
      </c>
      <c r="C30" s="48"/>
      <c r="D30" s="48"/>
      <c r="E30" s="48"/>
      <c r="F30" s="48"/>
      <c r="G30" s="48"/>
      <c r="H30" s="48"/>
      <c r="I30" s="48"/>
      <c r="J30" s="48"/>
      <c r="K30" s="48"/>
    </row>
    <row r="31" spans="1:14">
      <c r="B31" s="48" t="s">
        <v>24</v>
      </c>
      <c r="C31" s="48"/>
      <c r="D31" s="48"/>
      <c r="E31" s="48"/>
      <c r="F31" s="48"/>
      <c r="G31" s="48"/>
      <c r="H31" s="48"/>
      <c r="I31" s="48"/>
      <c r="J31" s="48"/>
      <c r="K31" s="48"/>
    </row>
    <row r="32" spans="1:14">
      <c r="B32" t="s">
        <v>34</v>
      </c>
    </row>
    <row r="33" spans="2:11">
      <c r="B33" t="s">
        <v>35</v>
      </c>
    </row>
    <row r="34" spans="2:11">
      <c r="B34" t="s">
        <v>32</v>
      </c>
    </row>
    <row r="35" spans="2:11">
      <c r="B35" t="s">
        <v>36</v>
      </c>
    </row>
    <row r="37" spans="2:11">
      <c r="K37" t="s">
        <v>25</v>
      </c>
    </row>
  </sheetData>
  <mergeCells count="85">
    <mergeCell ref="M11:M12"/>
    <mergeCell ref="B3:B4"/>
    <mergeCell ref="C3:E4"/>
    <mergeCell ref="M23:M24"/>
    <mergeCell ref="M25:M26"/>
    <mergeCell ref="K11:K12"/>
    <mergeCell ref="K9:K10"/>
    <mergeCell ref="H3:H4"/>
    <mergeCell ref="J3:J4"/>
    <mergeCell ref="B5:B6"/>
    <mergeCell ref="C5:C26"/>
    <mergeCell ref="D5:E6"/>
    <mergeCell ref="G5:G6"/>
    <mergeCell ref="I5:I6"/>
    <mergeCell ref="D11:E12"/>
    <mergeCell ref="G11:G12"/>
    <mergeCell ref="M27:M28"/>
    <mergeCell ref="M13:M14"/>
    <mergeCell ref="M15:M16"/>
    <mergeCell ref="M17:M18"/>
    <mergeCell ref="M19:M20"/>
    <mergeCell ref="M21:M22"/>
    <mergeCell ref="I11:I12"/>
    <mergeCell ref="D9:E10"/>
    <mergeCell ref="G9:G10"/>
    <mergeCell ref="I9:I10"/>
    <mergeCell ref="D7:E8"/>
    <mergeCell ref="E27:E28"/>
    <mergeCell ref="G27:G28"/>
    <mergeCell ref="I27:I28"/>
    <mergeCell ref="K27:K28"/>
    <mergeCell ref="E21:E22"/>
    <mergeCell ref="G21:G22"/>
    <mergeCell ref="I21:I22"/>
    <mergeCell ref="K21:K22"/>
    <mergeCell ref="E23:E24"/>
    <mergeCell ref="G23:G24"/>
    <mergeCell ref="I23:I24"/>
    <mergeCell ref="K23:K24"/>
    <mergeCell ref="E13:E14"/>
    <mergeCell ref="E15:E16"/>
    <mergeCell ref="G15:G16"/>
    <mergeCell ref="I15:I16"/>
    <mergeCell ref="K15:K16"/>
    <mergeCell ref="G13:G14"/>
    <mergeCell ref="I13:I14"/>
    <mergeCell ref="K13:K14"/>
    <mergeCell ref="B30:K30"/>
    <mergeCell ref="B29:K29"/>
    <mergeCell ref="B31:K31"/>
    <mergeCell ref="F3:F4"/>
    <mergeCell ref="E25:E26"/>
    <mergeCell ref="G25:G26"/>
    <mergeCell ref="I25:I26"/>
    <mergeCell ref="K25:K26"/>
    <mergeCell ref="E17:E18"/>
    <mergeCell ref="G17:G18"/>
    <mergeCell ref="I17:I18"/>
    <mergeCell ref="K17:K18"/>
    <mergeCell ref="E19:E20"/>
    <mergeCell ref="G19:G20"/>
    <mergeCell ref="I19:I20"/>
    <mergeCell ref="K19:K20"/>
    <mergeCell ref="N3:N4"/>
    <mergeCell ref="B2:N2"/>
    <mergeCell ref="N5:N6"/>
    <mergeCell ref="N7:N8"/>
    <mergeCell ref="N9:N10"/>
    <mergeCell ref="K7:K8"/>
    <mergeCell ref="K5:K6"/>
    <mergeCell ref="G7:G8"/>
    <mergeCell ref="I7:I8"/>
    <mergeCell ref="L3:L4"/>
    <mergeCell ref="M5:M6"/>
    <mergeCell ref="M7:M8"/>
    <mergeCell ref="M9:M10"/>
    <mergeCell ref="N21:N22"/>
    <mergeCell ref="N23:N24"/>
    <mergeCell ref="N25:N26"/>
    <mergeCell ref="N27:N28"/>
    <mergeCell ref="N11:N12"/>
    <mergeCell ref="N13:N14"/>
    <mergeCell ref="N15:N16"/>
    <mergeCell ref="N17:N18"/>
    <mergeCell ref="N19:N20"/>
  </mergeCells>
  <phoneticPr fontId="1"/>
  <printOptions horizontalCentered="1" verticalCentered="1"/>
  <pageMargins left="0.23622047244094491" right="0.15748031496062992" top="0.51181102362204722" bottom="0.51181102362204722" header="0.31496062992125984" footer="0.31496062992125984"/>
  <pageSetup paperSize="9" scale="116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調べ</vt:lpstr>
      <vt:lpstr>Sheet2</vt:lpstr>
      <vt:lpstr>Sheet3</vt:lpstr>
      <vt:lpstr>調べ!Print_Area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高崎市役所</dc:creator>
  <cp:lastModifiedBy>高崎市役所</cp:lastModifiedBy>
  <cp:lastPrinted>2018-05-14T04:09:47Z</cp:lastPrinted>
  <dcterms:created xsi:type="dcterms:W3CDTF">2013-02-14T04:48:20Z</dcterms:created>
  <dcterms:modified xsi:type="dcterms:W3CDTF">2018-05-14T04:09:52Z</dcterms:modified>
</cp:coreProperties>
</file>