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8790" windowHeight="8025" firstSheet="1" activeTab="1"/>
  </bookViews>
  <sheets>
    <sheet name="000" sheetId="1" state="hidden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">'01'!$A$1:$H$19</definedName>
    <definedName name="_xlnm.Print_Area" localSheetId="2">'02'!$A$1:$E$27</definedName>
    <definedName name="_xlnm.Print_Area" localSheetId="4">'04'!$A$1:$F$42</definedName>
    <definedName name="_xlnm.Print_Area" localSheetId="7">'07'!$A$1:$J$14</definedName>
    <definedName name="_xlnm.Print_Area" localSheetId="8">'08'!$A$1:$N$13</definedName>
    <definedName name="_xlnm.Print_Area" localSheetId="9">'09'!$A$1:$G$10</definedName>
    <definedName name="_xlnm.Print_Area" localSheetId="11">'11'!$A$1:$E$11</definedName>
    <definedName name="_xlnm.Print_Area" localSheetId="14">'14'!$A$1:$N$29</definedName>
  </definedNames>
  <calcPr calcMode="manual" fullCalcOnLoad="1"/>
</workbook>
</file>

<file path=xl/sharedStrings.xml><?xml version="1.0" encoding="utf-8"?>
<sst xmlns="http://schemas.openxmlformats.org/spreadsheetml/2006/main" count="581" uniqueCount="330">
  <si>
    <t>がん検診</t>
  </si>
  <si>
    <t>股関節</t>
  </si>
  <si>
    <t>脱 臼</t>
  </si>
  <si>
    <t>検 診</t>
  </si>
  <si>
    <t>河 川 名</t>
  </si>
  <si>
    <t>調 査 地 点</t>
  </si>
  <si>
    <t>pH</t>
  </si>
  <si>
    <t>DO</t>
  </si>
  <si>
    <t>BOD</t>
  </si>
  <si>
    <t>SS</t>
  </si>
  <si>
    <t>最高</t>
  </si>
  <si>
    <t>最低</t>
  </si>
  <si>
    <t>平均</t>
  </si>
  <si>
    <t>75%値</t>
  </si>
  <si>
    <t>君が代橋</t>
  </si>
  <si>
    <t>佐野橋</t>
  </si>
  <si>
    <t>烏川大橋</t>
  </si>
  <si>
    <t>碓氷川</t>
  </si>
  <si>
    <t>鼻高橋</t>
  </si>
  <si>
    <t>八千代橋</t>
  </si>
  <si>
    <t>井野川</t>
  </si>
  <si>
    <t>大八木２号橋</t>
  </si>
  <si>
    <t>境橋</t>
  </si>
  <si>
    <t>鎌倉橋</t>
  </si>
  <si>
    <t>鶴亀橋</t>
  </si>
  <si>
    <t xml:space="preserve">         資料：環境政策課</t>
  </si>
  <si>
    <t>降      下  ばいじん    （t/ｋ㎡/月）</t>
  </si>
  <si>
    <t>酸性雨    （pH）</t>
  </si>
  <si>
    <t>資料：環境政策課</t>
  </si>
  <si>
    <t>総数</t>
  </si>
  <si>
    <t xml:space="preserve">          （単位：ｋｌ）</t>
  </si>
  <si>
    <t xml:space="preserve"> </t>
  </si>
  <si>
    <t>収     集     量</t>
  </si>
  <si>
    <t>犬</t>
  </si>
  <si>
    <t xml:space="preserve">                (単位：ｔ）</t>
  </si>
  <si>
    <t>不　燃　・　粗　大　ご　み</t>
  </si>
  <si>
    <t>処      理      量</t>
  </si>
  <si>
    <t>委託
収集量</t>
  </si>
  <si>
    <t>焼却</t>
  </si>
  <si>
    <t>埋立て</t>
  </si>
  <si>
    <t>病院</t>
  </si>
  <si>
    <t>精神病院</t>
  </si>
  <si>
    <t>一般病院</t>
  </si>
  <si>
    <t>一般診療所</t>
  </si>
  <si>
    <t>歯科診療所</t>
  </si>
  <si>
    <t>年　　　次</t>
  </si>
  <si>
    <t>病院数</t>
  </si>
  <si>
    <t>病床数</t>
  </si>
  <si>
    <t>総数</t>
  </si>
  <si>
    <t>精神</t>
  </si>
  <si>
    <t>感染症</t>
  </si>
  <si>
    <t>結核</t>
  </si>
  <si>
    <t>一般</t>
  </si>
  <si>
    <t>診療所数</t>
  </si>
  <si>
    <t>診療所数</t>
  </si>
  <si>
    <t>（再掲）
療養型
病床群</t>
  </si>
  <si>
    <t>医　　　　　療　　　　　従　　　　　事　　　　　者　　　　　数</t>
  </si>
  <si>
    <t>医師</t>
  </si>
  <si>
    <t>歯科医師</t>
  </si>
  <si>
    <t>薬剤師</t>
  </si>
  <si>
    <t>日 本 脳 炎</t>
  </si>
  <si>
    <t>年    次</t>
  </si>
  <si>
    <t>胃</t>
  </si>
  <si>
    <t>肝</t>
  </si>
  <si>
    <t>膵</t>
  </si>
  <si>
    <t>肺</t>
  </si>
  <si>
    <t>心疾患</t>
  </si>
  <si>
    <t>肝疾患</t>
  </si>
  <si>
    <t>腎不全</t>
  </si>
  <si>
    <t>糖尿病</t>
  </si>
  <si>
    <t>※発生のない病類は省略</t>
  </si>
  <si>
    <t>看護師</t>
  </si>
  <si>
    <t>准看護師</t>
  </si>
  <si>
    <t>男</t>
  </si>
  <si>
    <t>女</t>
  </si>
  <si>
    <t>保健師</t>
  </si>
  <si>
    <t>助産師</t>
  </si>
  <si>
    <t>ＢＣＧ</t>
  </si>
  <si>
    <t>麻しん</t>
  </si>
  <si>
    <t>風しん</t>
  </si>
  <si>
    <t>健診</t>
  </si>
  <si>
    <t>浜井橋</t>
  </si>
  <si>
    <t>猫</t>
  </si>
  <si>
    <t>2類感染症</t>
  </si>
  <si>
    <t>3類感染症</t>
  </si>
  <si>
    <t>急性脳炎</t>
  </si>
  <si>
    <t>4類感染症</t>
  </si>
  <si>
    <t>（単位：件）</t>
  </si>
  <si>
    <t>廃棄物投棄</t>
  </si>
  <si>
    <t>P-3 感染症発生動向調査による感染症患者数</t>
  </si>
  <si>
    <t>P-6 医療施設及び病床数</t>
  </si>
  <si>
    <t>P-7 医療従事者数</t>
  </si>
  <si>
    <t>P-9 動 物 の 死 体 処 理 状 況</t>
  </si>
  <si>
    <t>その他</t>
  </si>
  <si>
    <t>慢性閉塞性肺疾患</t>
  </si>
  <si>
    <t>療養</t>
  </si>
  <si>
    <t>前  立  腺</t>
  </si>
  <si>
    <t>年      次</t>
  </si>
  <si>
    <t>老    衰</t>
  </si>
  <si>
    <t>年　　　　度</t>
  </si>
  <si>
    <t>年　  　度</t>
  </si>
  <si>
    <t xml:space="preserve">年 　　次  </t>
  </si>
  <si>
    <t>資料：環境政策課</t>
  </si>
  <si>
    <t>平成20年度</t>
  </si>
  <si>
    <t>平成21年度</t>
  </si>
  <si>
    <t>平成22年度</t>
  </si>
  <si>
    <t>平成23年度</t>
  </si>
  <si>
    <t>P-8 ご み 処 理 状 況</t>
  </si>
  <si>
    <t>年   　 度</t>
  </si>
  <si>
    <t>資　源　物</t>
  </si>
  <si>
    <t>市処理施設
への持込量</t>
  </si>
  <si>
    <t>総排出量</t>
  </si>
  <si>
    <t>可  　燃  　ご  　み</t>
  </si>
  <si>
    <t>平成19年度</t>
  </si>
  <si>
    <t>資料：一般廃棄物対策課</t>
  </si>
  <si>
    <t>　</t>
  </si>
  <si>
    <t>その他</t>
  </si>
  <si>
    <t>資料：一般廃棄物対策課、清掃管理課</t>
  </si>
  <si>
    <t>-</t>
  </si>
  <si>
    <t>烏川</t>
  </si>
  <si>
    <t>広鈴橋</t>
  </si>
  <si>
    <t>水沼橋</t>
  </si>
  <si>
    <t>烏川橋</t>
  </si>
  <si>
    <t>昭和橋</t>
  </si>
  <si>
    <t>金坂橋</t>
  </si>
  <si>
    <t>鏑川</t>
  </si>
  <si>
    <t>吉井大橋</t>
  </si>
  <si>
    <t>松ノ木瀬橋</t>
  </si>
  <si>
    <t>pH  =水素イオン指数(0～14の範囲で示され、7が中性、7より小さい値が酸性、大きい値がアルカリ性）</t>
  </si>
  <si>
    <t>DO  =溶存酸素(Dissolved Oxygen)</t>
  </si>
  <si>
    <t>BOD=生物化学的酸素要求量(Biochemical Oxygen Demand)</t>
  </si>
  <si>
    <t>SS   =浮遊物質量(Suspended Solid)</t>
  </si>
  <si>
    <t>P-12　公害苦情取扱件数</t>
  </si>
  <si>
    <t>総　　　数</t>
  </si>
  <si>
    <t>大気汚染</t>
  </si>
  <si>
    <t>水質汚濁</t>
  </si>
  <si>
    <t>騒　　  音</t>
  </si>
  <si>
    <t>悪　  　臭</t>
  </si>
  <si>
    <t>-</t>
  </si>
  <si>
    <t>P-14 主 要 河 川 水 質 測 定 結 果</t>
  </si>
  <si>
    <t>総         数</t>
  </si>
  <si>
    <t>悪性
新生物</t>
  </si>
  <si>
    <t>脳血管
疾患</t>
  </si>
  <si>
    <t>肺    炎</t>
  </si>
  <si>
    <t>不慮の
事故</t>
  </si>
  <si>
    <t>自     殺</t>
  </si>
  <si>
    <t>子      宮</t>
  </si>
  <si>
    <t>白  血  病</t>
  </si>
  <si>
    <t>そ  の  他</t>
  </si>
  <si>
    <t>総      数</t>
  </si>
  <si>
    <t>食      道</t>
  </si>
  <si>
    <t>細菌性赤痢</t>
  </si>
  <si>
    <t>麻しん(3・4期）</t>
  </si>
  <si>
    <t>基　　本　　健　　診</t>
  </si>
  <si>
    <t>国保特定</t>
  </si>
  <si>
    <t>後期高齢</t>
  </si>
  <si>
    <t>者健診</t>
  </si>
  <si>
    <t xml:space="preserve">        （各年12月31日現在）</t>
  </si>
  <si>
    <t>P-10 畜 犬 登 録 数</t>
  </si>
  <si>
    <t>年    度</t>
  </si>
  <si>
    <t>登  録  頭  数</t>
  </si>
  <si>
    <t>注  射  頭  数</t>
  </si>
  <si>
    <t>資料：生活衛生課</t>
  </si>
  <si>
    <t>年 　  度</t>
  </si>
  <si>
    <t>市
収集量</t>
  </si>
  <si>
    <t>計</t>
  </si>
  <si>
    <t>可燃ごみ</t>
  </si>
  <si>
    <t>不燃・粗大ごみ</t>
  </si>
  <si>
    <t>資源物</t>
  </si>
  <si>
    <t>(単位:人)</t>
  </si>
  <si>
    <t>が ん</t>
  </si>
  <si>
    <t>搬入量</t>
  </si>
  <si>
    <t>市収
集量</t>
  </si>
  <si>
    <t>平成 23年</t>
  </si>
  <si>
    <t>平成 24年</t>
  </si>
  <si>
    <t>平成 25年</t>
  </si>
  <si>
    <t>平成 26年</t>
  </si>
  <si>
    <t>平成 27年</t>
  </si>
  <si>
    <t>平成 23年</t>
  </si>
  <si>
    <t>P-1 主 要 死 因 別 死 亡 者 数</t>
  </si>
  <si>
    <t>資料：保健医療総務課</t>
  </si>
  <si>
    <t>※県作成の健康福祉統計年報より引用（最新数値は、H 27年）</t>
  </si>
  <si>
    <t>P-2 悪 性 新 生 物 部 位 別 死 亡 者 数</t>
  </si>
  <si>
    <t>年      次</t>
  </si>
  <si>
    <t>平成 23年</t>
  </si>
  <si>
    <t>乳      房</t>
  </si>
  <si>
    <t>(単位：人）</t>
  </si>
  <si>
    <t>腸管出血性大腸菌感染症</t>
  </si>
  <si>
    <t>つつが虫病</t>
  </si>
  <si>
    <t>デング熱</t>
  </si>
  <si>
    <t>レジオネラ症</t>
  </si>
  <si>
    <t>A型肝炎</t>
  </si>
  <si>
    <t>E型肝炎</t>
  </si>
  <si>
    <t>平成　23 年</t>
  </si>
  <si>
    <t>平成　24 年</t>
  </si>
  <si>
    <t>平成　25 年</t>
  </si>
  <si>
    <t>平成　26 年</t>
  </si>
  <si>
    <t>平成　27 年</t>
  </si>
  <si>
    <t>アメーバ赤痢</t>
  </si>
  <si>
    <t>ウイルス性肝炎(Ｅ型及びＡ型肝炎を除く）</t>
  </si>
  <si>
    <t>侵襲性肺炎球菌感染症</t>
  </si>
  <si>
    <t>クロイツフェルト・ヤコブ病</t>
  </si>
  <si>
    <t>梅毒</t>
  </si>
  <si>
    <t>劇症型溶血性レンサ球菌感染症</t>
  </si>
  <si>
    <t>破傷風</t>
  </si>
  <si>
    <t>カルバペネム耐性腸内細菌科細菌感染症</t>
  </si>
  <si>
    <t>水痘（入院例）</t>
  </si>
  <si>
    <t>資料：保健医療総務課</t>
  </si>
  <si>
    <t>（各年10月1日現在）</t>
  </si>
  <si>
    <t>-</t>
  </si>
  <si>
    <t>平成 23年</t>
  </si>
  <si>
    <t>-</t>
  </si>
  <si>
    <t>平成 23年</t>
  </si>
  <si>
    <t>-</t>
  </si>
  <si>
    <t>-</t>
  </si>
  <si>
    <t>※ 医師、歯科医師は従業地による数</t>
  </si>
  <si>
    <t>生ポ リ オ</t>
  </si>
  <si>
    <t>風しん(3・4期）</t>
  </si>
  <si>
    <t>平成24年度</t>
  </si>
  <si>
    <t>平成25年度</t>
  </si>
  <si>
    <t>平成26年度</t>
  </si>
  <si>
    <t>平成27年度</t>
  </si>
  <si>
    <t>平成28年度</t>
  </si>
  <si>
    <t>年　   度</t>
  </si>
  <si>
    <t>二種混合</t>
  </si>
  <si>
    <t>三種混合</t>
  </si>
  <si>
    <t>四種混合</t>
  </si>
  <si>
    <t>ヒブ</t>
  </si>
  <si>
    <t>小児用肺炎球菌</t>
  </si>
  <si>
    <t>水痘</t>
  </si>
  <si>
    <t>B型肝炎</t>
  </si>
  <si>
    <t>不活化ポリオ</t>
  </si>
  <si>
    <t>子宮頸がん</t>
  </si>
  <si>
    <t>高齢者インフルエンザ</t>
  </si>
  <si>
    <t>胃がん</t>
  </si>
  <si>
    <t>成人歯科</t>
  </si>
  <si>
    <t>肝炎</t>
  </si>
  <si>
    <t>胸部（肺がん・結核検診）</t>
  </si>
  <si>
    <t>前立腺</t>
  </si>
  <si>
    <t>児</t>
  </si>
  <si>
    <t>検診</t>
  </si>
  <si>
    <t>健診</t>
  </si>
  <si>
    <t>平成25年度</t>
  </si>
  <si>
    <t>平成26年度</t>
  </si>
  <si>
    <t>平成27年度</t>
  </si>
  <si>
    <t>平成28年度</t>
  </si>
  <si>
    <t>P-5 健診実施状況</t>
  </si>
  <si>
    <t>ピロリ</t>
  </si>
  <si>
    <t>骨 量</t>
  </si>
  <si>
    <t>3ｶ月</t>
  </si>
  <si>
    <t>9ｶ月</t>
  </si>
  <si>
    <t>1歳6ｶ</t>
  </si>
  <si>
    <t>3歳児</t>
  </si>
  <si>
    <t>胃</t>
  </si>
  <si>
    <t>子 宮</t>
  </si>
  <si>
    <t>乳</t>
  </si>
  <si>
    <t>大 腸</t>
  </si>
  <si>
    <t>リスク</t>
  </si>
  <si>
    <t>ウィルス</t>
  </si>
  <si>
    <t>児</t>
  </si>
  <si>
    <t>月 児</t>
  </si>
  <si>
    <t>が ん</t>
  </si>
  <si>
    <t>が　ん</t>
  </si>
  <si>
    <t>が ん</t>
  </si>
  <si>
    <t>が　 ん</t>
  </si>
  <si>
    <t>健 診</t>
  </si>
  <si>
    <t>健 診</t>
  </si>
  <si>
    <t>健 診</t>
  </si>
  <si>
    <t>平成24年度</t>
  </si>
  <si>
    <t>資料:健康課</t>
  </si>
  <si>
    <t>はつらつ</t>
  </si>
  <si>
    <t>健康増進</t>
  </si>
  <si>
    <t>平成24年度</t>
  </si>
  <si>
    <t>平成 24年度</t>
  </si>
  <si>
    <t>平成 25年度</t>
  </si>
  <si>
    <t>平成 26年度</t>
  </si>
  <si>
    <t>平成 27年度</t>
  </si>
  <si>
    <t>平成 28年度</t>
  </si>
  <si>
    <t>年　   度</t>
  </si>
  <si>
    <t>総    数</t>
  </si>
  <si>
    <t>P-11 し 尿 処 理 状 況</t>
  </si>
  <si>
    <t>年　  度</t>
  </si>
  <si>
    <t>処    理    量</t>
  </si>
  <si>
    <t>総          量</t>
  </si>
  <si>
    <t>汲          取</t>
  </si>
  <si>
    <t>浄    化    槽</t>
  </si>
  <si>
    <t>平成 24年度</t>
  </si>
  <si>
    <t>平成 24年度</t>
  </si>
  <si>
    <t>振　  　動</t>
  </si>
  <si>
    <t>そ  の  他</t>
  </si>
  <si>
    <t>平成24年度</t>
  </si>
  <si>
    <t>-</t>
  </si>
  <si>
    <t>-</t>
  </si>
  <si>
    <t>-</t>
  </si>
  <si>
    <t>-</t>
  </si>
  <si>
    <t>P-13 大 気 汚 染 状 況</t>
  </si>
  <si>
    <t>年　　　度</t>
  </si>
  <si>
    <t>二酸化
硫黄      （ppm）</t>
  </si>
  <si>
    <t>二酸化
窒素   （ppm）</t>
  </si>
  <si>
    <t>一酸化
炭素  （ppm）</t>
  </si>
  <si>
    <t>オキシ
ダント      （ppm）</t>
  </si>
  <si>
    <t>平成 24年度</t>
  </si>
  <si>
    <t>(平成 28年度）</t>
  </si>
  <si>
    <t>長野堰頭首工上流</t>
  </si>
  <si>
    <t>大      腸</t>
  </si>
  <si>
    <t xml:space="preserve">         5類感染症</t>
  </si>
  <si>
    <t xml:space="preserve"> 5類感染症</t>
  </si>
  <si>
    <t>-</t>
  </si>
  <si>
    <t>高齢者用肺炎球菌</t>
  </si>
  <si>
    <t>麻しん風しん混合(3・4期）</t>
  </si>
  <si>
    <t>-</t>
  </si>
  <si>
    <t>麻しん風しん混合</t>
  </si>
  <si>
    <t>健診</t>
  </si>
  <si>
    <t>※県作成の健康福祉統計年報より引用（最新数値は、H27年）</t>
  </si>
  <si>
    <t>※県作成の健康福祉統計年報より引用（最新数値は、H26年）</t>
  </si>
  <si>
    <r>
      <t>浮遊粒子状物質    （ mg/m</t>
    </r>
    <r>
      <rPr>
        <vertAlign val="superscript"/>
        <sz val="11"/>
        <color indexed="8"/>
        <rFont val="ＭＳ Ｐ明朝"/>
        <family val="1"/>
      </rPr>
      <t>3</t>
    </r>
    <r>
      <rPr>
        <sz val="11"/>
        <color indexed="8"/>
        <rFont val="ＭＳ Ｐ明朝"/>
        <family val="1"/>
      </rPr>
      <t>）</t>
    </r>
  </si>
  <si>
    <t>資料：保健予防課</t>
  </si>
  <si>
    <t>P-4 予 防 接 種 実 施 状 況</t>
  </si>
  <si>
    <t>※歯周疾患検診は平成28年度より成人歯科健診に名称変更</t>
  </si>
  <si>
    <t>0.5未満</t>
  </si>
  <si>
    <t>1未満</t>
  </si>
  <si>
    <t>※麻しん風しん混合第3・4期は平成20年4月より5年間の時限措置</t>
  </si>
  <si>
    <t>※四種混合は平成24年11月1日から開始</t>
  </si>
  <si>
    <t>※ヒブ及び小児用肺炎球菌は平成25年4月1日から開始</t>
  </si>
  <si>
    <t>※水痘は平成26年10月から開始</t>
  </si>
  <si>
    <t>※不活化ポリオは平成24年9月1日から開始</t>
  </si>
  <si>
    <t>※高齢者用肺炎球菌は平成26年10より開始</t>
  </si>
  <si>
    <t>※B型肝炎は平成28年10月より開始</t>
  </si>
  <si>
    <t>※各数値は、トン換算による端数処理を行っているため、収集量の合計が総搬入量と一致しない場合がある。</t>
  </si>
  <si>
    <t>※子宮頸がんは平成25年4月1日から開始して、平成25年6月14日より積極的な接種勧奨の差し控えとなる。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</si>
</sst>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0.000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[Red]\-#,##0;\-"/>
    <numFmt numFmtId="186" formatCode="#,##0;\-#,##0;&quot;-&quot;;@"/>
    <numFmt numFmtId="187" formatCode="#,##0.0;\-#,##0.0;&quot;-&quot;;@"/>
    <numFmt numFmtId="188" formatCode="0_);[Red]\(0\)"/>
    <numFmt numFmtId="189" formatCode="\ #,###;&quot;△&quot;#,###;\ &quot;-&quot;"/>
    <numFmt numFmtId="190" formatCode="#,##0;\-#,##0;&quot;-&quot;;@\ "/>
    <numFmt numFmtId="191" formatCode="_ * #,##0.0_ ;_ * \-#,##0.0_ ;_ * &quot;-&quot;_ ;_ @_ "/>
    <numFmt numFmtId="192" formatCode="#,##0.0_ "/>
    <numFmt numFmtId="193" formatCode="0_ "/>
    <numFmt numFmtId="194" formatCode="0.0_);[Red]\(0.0\)"/>
    <numFmt numFmtId="195" formatCode="#,##0.0;[Red]\-#,##0.0;\-"/>
    <numFmt numFmtId="196" formatCode="0.000_);[Red]\(0.000\)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vertAlign val="superscript"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.5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0.5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9.5"/>
      <color theme="1"/>
      <name val="ＭＳ Ｐ明朝"/>
      <family val="1"/>
    </font>
    <font>
      <b/>
      <sz val="12"/>
      <color theme="1"/>
      <name val="ＭＳ Ｐゴシック"/>
      <family val="3"/>
    </font>
    <font>
      <b/>
      <sz val="14"/>
      <color theme="1"/>
      <name val="ＭＳ ゴシック"/>
      <family val="3"/>
    </font>
    <font>
      <sz val="10.5"/>
      <color theme="1"/>
      <name val="ＭＳ Ｐ明朝"/>
      <family val="1"/>
    </font>
    <font>
      <sz val="8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25">
    <xf numFmtId="0" fontId="0" fillId="0" borderId="0" xfId="0" applyAlignment="1">
      <alignment vertical="center"/>
    </xf>
    <xf numFmtId="38" fontId="5" fillId="0" borderId="0" xfId="49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4" fillId="0" borderId="0" xfId="49" applyFont="1" applyAlignment="1">
      <alignment vertical="center"/>
    </xf>
    <xf numFmtId="38" fontId="5" fillId="0" borderId="0" xfId="49" applyFont="1" applyAlignment="1" quotePrefix="1">
      <alignment horizontal="right" vertical="center"/>
    </xf>
    <xf numFmtId="38" fontId="5" fillId="0" borderId="11" xfId="49" applyFont="1" applyBorder="1" applyAlignment="1">
      <alignment horizontal="centerContinuous" vertical="center"/>
    </xf>
    <xf numFmtId="38" fontId="5" fillId="0" borderId="11" xfId="49" applyFont="1" applyBorder="1" applyAlignment="1">
      <alignment horizontal="distributed" vertical="center" wrapText="1"/>
    </xf>
    <xf numFmtId="0" fontId="5" fillId="0" borderId="12" xfId="69" applyFont="1" applyBorder="1" applyAlignment="1">
      <alignment horizontal="center" vertical="center"/>
      <protection/>
    </xf>
    <xf numFmtId="0" fontId="5" fillId="0" borderId="13" xfId="69" applyFont="1" applyBorder="1" applyAlignment="1">
      <alignment horizontal="center" vertical="center"/>
      <protection/>
    </xf>
    <xf numFmtId="0" fontId="5" fillId="0" borderId="11" xfId="69" applyFont="1" applyBorder="1" applyAlignment="1">
      <alignment horizontal="center" vertical="center"/>
      <protection/>
    </xf>
    <xf numFmtId="3" fontId="5" fillId="0" borderId="0" xfId="0" applyNumberFormat="1" applyFont="1" applyAlignment="1">
      <alignment vertical="center"/>
    </xf>
    <xf numFmtId="3" fontId="5" fillId="0" borderId="14" xfId="0" applyNumberFormat="1" applyFont="1" applyBorder="1" applyAlignment="1">
      <alignment vertical="center"/>
    </xf>
    <xf numFmtId="38" fontId="5" fillId="0" borderId="0" xfId="49" applyFont="1" applyAlignment="1">
      <alignment horizontal="right"/>
    </xf>
    <xf numFmtId="38" fontId="5" fillId="33" borderId="0" xfId="49" applyFont="1" applyFill="1" applyAlignment="1">
      <alignment vertical="center"/>
    </xf>
    <xf numFmtId="3" fontId="5" fillId="33" borderId="0" xfId="0" applyNumberFormat="1" applyFont="1" applyFill="1" applyAlignment="1">
      <alignment vertical="center"/>
    </xf>
    <xf numFmtId="3" fontId="5" fillId="33" borderId="15" xfId="0" applyNumberFormat="1" applyFont="1" applyFill="1" applyBorder="1" applyAlignment="1">
      <alignment vertical="center"/>
    </xf>
    <xf numFmtId="3" fontId="5" fillId="33" borderId="16" xfId="0" applyNumberFormat="1" applyFont="1" applyFill="1" applyBorder="1" applyAlignment="1">
      <alignment vertical="center"/>
    </xf>
    <xf numFmtId="0" fontId="50" fillId="0" borderId="0" xfId="64" applyFont="1" applyAlignment="1">
      <alignment vertical="center"/>
      <protection/>
    </xf>
    <xf numFmtId="38" fontId="51" fillId="0" borderId="0" xfId="49" applyFont="1" applyAlignment="1">
      <alignment vertical="center"/>
    </xf>
    <xf numFmtId="0" fontId="51" fillId="0" borderId="0" xfId="66" applyFont="1" applyAlignment="1">
      <alignment horizontal="right" vertical="center"/>
      <protection/>
    </xf>
    <xf numFmtId="0" fontId="51" fillId="0" borderId="0" xfId="64" applyFont="1">
      <alignment/>
      <protection/>
    </xf>
    <xf numFmtId="0" fontId="51" fillId="0" borderId="10" xfId="64" applyFont="1" applyBorder="1" applyAlignment="1">
      <alignment vertical="center"/>
      <protection/>
    </xf>
    <xf numFmtId="38" fontId="51" fillId="0" borderId="10" xfId="49" applyFont="1" applyBorder="1" applyAlignment="1">
      <alignment vertical="center"/>
    </xf>
    <xf numFmtId="38" fontId="51" fillId="0" borderId="0" xfId="49" applyFont="1" applyBorder="1" applyAlignment="1">
      <alignment vertical="center"/>
    </xf>
    <xf numFmtId="0" fontId="51" fillId="0" borderId="11" xfId="64" applyFont="1" applyBorder="1" applyAlignment="1">
      <alignment horizontal="center" vertical="center"/>
      <protection/>
    </xf>
    <xf numFmtId="38" fontId="51" fillId="0" borderId="17" xfId="49" applyFont="1" applyBorder="1" applyAlignment="1">
      <alignment horizontal="distributed" vertical="center" wrapText="1"/>
    </xf>
    <xf numFmtId="38" fontId="51" fillId="0" borderId="18" xfId="49" applyFont="1" applyBorder="1" applyAlignment="1">
      <alignment horizontal="center" vertical="center"/>
    </xf>
    <xf numFmtId="38" fontId="51" fillId="0" borderId="18" xfId="49" applyFont="1" applyBorder="1" applyAlignment="1">
      <alignment horizontal="distributed" vertical="center" wrapText="1"/>
    </xf>
    <xf numFmtId="38" fontId="51" fillId="0" borderId="18" xfId="49" applyFont="1" applyBorder="1" applyAlignment="1">
      <alignment horizontal="center" vertical="center" wrapText="1"/>
    </xf>
    <xf numFmtId="38" fontId="51" fillId="0" borderId="19" xfId="49" applyFont="1" applyBorder="1" applyAlignment="1">
      <alignment horizontal="center" vertical="center" wrapText="1"/>
    </xf>
    <xf numFmtId="0" fontId="51" fillId="0" borderId="0" xfId="64" applyFont="1" applyAlignment="1">
      <alignment horizontal="centerContinuous" vertical="center"/>
      <protection/>
    </xf>
    <xf numFmtId="0" fontId="51" fillId="0" borderId="13" xfId="64" applyFont="1" applyBorder="1" applyAlignment="1">
      <alignment horizontal="center" vertical="center"/>
      <protection/>
    </xf>
    <xf numFmtId="38" fontId="51" fillId="0" borderId="0" xfId="49" applyFont="1" applyAlignment="1">
      <alignment/>
    </xf>
    <xf numFmtId="38" fontId="33" fillId="0" borderId="0" xfId="49" applyFont="1" applyAlignment="1">
      <alignment vertical="center"/>
    </xf>
    <xf numFmtId="176" fontId="51" fillId="0" borderId="0" xfId="49" applyNumberFormat="1" applyFont="1" applyBorder="1" applyAlignment="1">
      <alignment vertical="center"/>
    </xf>
    <xf numFmtId="176" fontId="51" fillId="0" borderId="0" xfId="49" applyNumberFormat="1" applyFont="1" applyBorder="1" applyAlignment="1">
      <alignment horizontal="right" vertical="center"/>
    </xf>
    <xf numFmtId="176" fontId="51" fillId="0" borderId="0" xfId="49" applyNumberFormat="1" applyFont="1" applyFill="1" applyBorder="1" applyAlignment="1" applyProtection="1">
      <alignment vertical="center"/>
      <protection/>
    </xf>
    <xf numFmtId="176" fontId="51" fillId="0" borderId="0" xfId="49" applyNumberFormat="1" applyFont="1" applyFill="1" applyBorder="1" applyAlignment="1" applyProtection="1">
      <alignment horizontal="right" vertical="center"/>
      <protection/>
    </xf>
    <xf numFmtId="176" fontId="51" fillId="0" borderId="14" xfId="49" applyNumberFormat="1" applyFont="1" applyFill="1" applyBorder="1" applyAlignment="1" applyProtection="1">
      <alignment vertical="center"/>
      <protection/>
    </xf>
    <xf numFmtId="176" fontId="51" fillId="0" borderId="14" xfId="49" applyNumberFormat="1" applyFont="1" applyFill="1" applyBorder="1" applyAlignment="1" applyProtection="1">
      <alignment horizontal="right" vertical="center"/>
      <protection/>
    </xf>
    <xf numFmtId="0" fontId="51" fillId="0" borderId="0" xfId="64" applyFont="1" applyBorder="1">
      <alignment/>
      <protection/>
    </xf>
    <xf numFmtId="0" fontId="51" fillId="0" borderId="0" xfId="64" applyFont="1" applyAlignment="1">
      <alignment vertical="center"/>
      <protection/>
    </xf>
    <xf numFmtId="0" fontId="51" fillId="0" borderId="18" xfId="64" applyFont="1" applyBorder="1" applyAlignment="1">
      <alignment horizontal="center" vertical="center"/>
      <protection/>
    </xf>
    <xf numFmtId="38" fontId="51" fillId="0" borderId="17" xfId="49" applyFont="1" applyBorder="1" applyAlignment="1">
      <alignment horizontal="center" vertical="center"/>
    </xf>
    <xf numFmtId="38" fontId="51" fillId="0" borderId="18" xfId="49" applyFont="1" applyBorder="1" applyAlignment="1" applyProtection="1">
      <alignment horizontal="center" vertical="center" wrapText="1"/>
      <protection locked="0"/>
    </xf>
    <xf numFmtId="38" fontId="51" fillId="0" borderId="20" xfId="49" applyFont="1" applyBorder="1" applyAlignment="1" applyProtection="1">
      <alignment horizontal="center" vertical="center" wrapText="1"/>
      <protection locked="0"/>
    </xf>
    <xf numFmtId="38" fontId="51" fillId="0" borderId="19" xfId="49" applyFont="1" applyBorder="1" applyAlignment="1">
      <alignment horizontal="center" vertical="center"/>
    </xf>
    <xf numFmtId="0" fontId="51" fillId="0" borderId="20" xfId="64" applyFont="1" applyBorder="1" applyAlignment="1">
      <alignment horizontal="center" vertical="center"/>
      <protection/>
    </xf>
    <xf numFmtId="176" fontId="51" fillId="0" borderId="0" xfId="64" applyNumberFormat="1" applyFont="1">
      <alignment/>
      <protection/>
    </xf>
    <xf numFmtId="3" fontId="51" fillId="0" borderId="0" xfId="49" applyNumberFormat="1" applyFont="1" applyBorder="1" applyAlignment="1">
      <alignment vertical="center"/>
    </xf>
    <xf numFmtId="3" fontId="51" fillId="0" borderId="0" xfId="0" applyNumberFormat="1" applyFont="1" applyBorder="1" applyAlignment="1">
      <alignment vertical="center"/>
    </xf>
    <xf numFmtId="3" fontId="51" fillId="0" borderId="0" xfId="49" applyNumberFormat="1" applyFont="1" applyBorder="1" applyAlignment="1" applyProtection="1">
      <alignment horizontal="right" vertical="center"/>
      <protection/>
    </xf>
    <xf numFmtId="3" fontId="51" fillId="0" borderId="0" xfId="64" applyNumberFormat="1" applyFont="1" applyAlignment="1">
      <alignment vertical="center"/>
      <protection/>
    </xf>
    <xf numFmtId="3" fontId="51" fillId="0" borderId="0" xfId="49" applyNumberFormat="1" applyFont="1" applyFill="1" applyBorder="1" applyAlignment="1" applyProtection="1">
      <alignment vertical="center"/>
      <protection/>
    </xf>
    <xf numFmtId="3" fontId="51" fillId="0" borderId="0" xfId="62" applyNumberFormat="1" applyFont="1" applyFill="1" applyBorder="1" applyAlignment="1">
      <alignment vertical="center"/>
      <protection/>
    </xf>
    <xf numFmtId="3" fontId="51" fillId="0" borderId="14" xfId="49" applyNumberFormat="1" applyFont="1" applyFill="1" applyBorder="1" applyAlignment="1" applyProtection="1">
      <alignment vertical="center"/>
      <protection/>
    </xf>
    <xf numFmtId="3" fontId="51" fillId="0" borderId="14" xfId="62" applyNumberFormat="1" applyFont="1" applyFill="1" applyBorder="1" applyAlignment="1">
      <alignment vertical="center"/>
      <protection/>
    </xf>
    <xf numFmtId="3" fontId="51" fillId="0" borderId="14" xfId="64" applyNumberFormat="1" applyFont="1" applyBorder="1" applyAlignment="1">
      <alignment vertical="center"/>
      <protection/>
    </xf>
    <xf numFmtId="0" fontId="51" fillId="0" borderId="0" xfId="64" applyFont="1" applyAlignment="1" quotePrefix="1">
      <alignment horizontal="left" vertical="center"/>
      <protection/>
    </xf>
    <xf numFmtId="0" fontId="33" fillId="0" borderId="0" xfId="64" applyFont="1">
      <alignment/>
      <protection/>
    </xf>
    <xf numFmtId="0" fontId="50" fillId="0" borderId="0" xfId="65" applyFont="1" applyBorder="1" applyAlignment="1">
      <alignment horizontal="left" vertical="center"/>
      <protection/>
    </xf>
    <xf numFmtId="0" fontId="33" fillId="0" borderId="0" xfId="65" applyFont="1" applyAlignment="1">
      <alignment vertical="center"/>
      <protection/>
    </xf>
    <xf numFmtId="0" fontId="51" fillId="0" borderId="0" xfId="65" applyFont="1" applyAlignment="1">
      <alignment vertical="center"/>
      <protection/>
    </xf>
    <xf numFmtId="0" fontId="33" fillId="0" borderId="10" xfId="65" applyFont="1" applyBorder="1" applyAlignment="1">
      <alignment vertical="center"/>
      <protection/>
    </xf>
    <xf numFmtId="0" fontId="51" fillId="0" borderId="11" xfId="65" applyFont="1" applyBorder="1" applyAlignment="1">
      <alignment horizontal="center" vertical="center"/>
      <protection/>
    </xf>
    <xf numFmtId="38" fontId="51" fillId="0" borderId="11" xfId="49" applyFont="1" applyBorder="1" applyAlignment="1">
      <alignment horizontal="center" vertical="center"/>
    </xf>
    <xf numFmtId="38" fontId="51" fillId="0" borderId="11" xfId="49" applyFont="1" applyBorder="1" applyAlignment="1">
      <alignment horizontal="distributed" vertical="center"/>
    </xf>
    <xf numFmtId="38" fontId="51" fillId="0" borderId="14" xfId="49" applyFont="1" applyBorder="1" applyAlignment="1">
      <alignment horizontal="center" vertical="center"/>
    </xf>
    <xf numFmtId="0" fontId="51" fillId="0" borderId="13" xfId="65" applyFont="1" applyBorder="1" applyAlignment="1">
      <alignment vertical="center"/>
      <protection/>
    </xf>
    <xf numFmtId="38" fontId="51" fillId="0" borderId="15" xfId="49" applyFont="1" applyBorder="1" applyAlignment="1">
      <alignment vertical="center"/>
    </xf>
    <xf numFmtId="38" fontId="51" fillId="0" borderId="0" xfId="49" applyFont="1" applyBorder="1" applyAlignment="1">
      <alignment horizontal="right" vertical="center"/>
    </xf>
    <xf numFmtId="0" fontId="51" fillId="34" borderId="21" xfId="64" applyFont="1" applyFill="1" applyBorder="1" applyAlignment="1">
      <alignment horizontal="center" vertical="center"/>
      <protection/>
    </xf>
    <xf numFmtId="38" fontId="51" fillId="0" borderId="21" xfId="49" applyFont="1" applyBorder="1" applyAlignment="1">
      <alignment vertical="center"/>
    </xf>
    <xf numFmtId="0" fontId="51" fillId="34" borderId="11" xfId="65" applyFont="1" applyFill="1" applyBorder="1" applyAlignment="1">
      <alignment horizontal="center" vertical="center"/>
      <protection/>
    </xf>
    <xf numFmtId="38" fontId="51" fillId="0" borderId="17" xfId="49" applyFont="1" applyBorder="1" applyAlignment="1">
      <alignment horizontal="distributed" vertical="center"/>
    </xf>
    <xf numFmtId="38" fontId="51" fillId="0" borderId="22" xfId="49" applyFont="1" applyBorder="1" applyAlignment="1">
      <alignment horizontal="distributed" vertical="center"/>
    </xf>
    <xf numFmtId="0" fontId="51" fillId="34" borderId="13" xfId="65" applyFont="1" applyFill="1" applyBorder="1" applyAlignment="1">
      <alignment vertical="center"/>
      <protection/>
    </xf>
    <xf numFmtId="38" fontId="51" fillId="0" borderId="16" xfId="49" applyFont="1" applyBorder="1" applyAlignment="1">
      <alignment vertical="center"/>
    </xf>
    <xf numFmtId="38" fontId="51" fillId="0" borderId="14" xfId="49" applyFont="1" applyBorder="1" applyAlignment="1">
      <alignment vertical="center"/>
    </xf>
    <xf numFmtId="0" fontId="51" fillId="34" borderId="21" xfId="65" applyFont="1" applyFill="1" applyBorder="1" applyAlignment="1">
      <alignment vertical="center"/>
      <protection/>
    </xf>
    <xf numFmtId="38" fontId="51" fillId="0" borderId="20" xfId="49" applyFont="1" applyBorder="1" applyAlignment="1">
      <alignment horizontal="center" vertical="center"/>
    </xf>
    <xf numFmtId="0" fontId="51" fillId="0" borderId="0" xfId="68" applyFont="1" applyAlignment="1" quotePrefix="1">
      <alignment horizontal="left" vertical="center"/>
      <protection/>
    </xf>
    <xf numFmtId="0" fontId="50" fillId="0" borderId="0" xfId="66" applyFont="1" applyAlignment="1">
      <alignment vertical="center"/>
      <protection/>
    </xf>
    <xf numFmtId="0" fontId="51" fillId="0" borderId="0" xfId="66" applyFont="1" applyAlignment="1">
      <alignment vertical="center"/>
      <protection/>
    </xf>
    <xf numFmtId="0" fontId="51" fillId="0" borderId="0" xfId="66" applyFont="1" applyBorder="1" applyAlignment="1">
      <alignment vertical="center"/>
      <protection/>
    </xf>
    <xf numFmtId="0" fontId="51" fillId="0" borderId="23" xfId="66" applyFont="1" applyBorder="1" applyAlignment="1">
      <alignment vertical="center"/>
      <protection/>
    </xf>
    <xf numFmtId="0" fontId="51" fillId="0" borderId="24" xfId="0" applyFont="1" applyBorder="1" applyAlignment="1">
      <alignment horizontal="center" vertical="center" wrapText="1" shrinkToFit="1"/>
    </xf>
    <xf numFmtId="0" fontId="51" fillId="0" borderId="25" xfId="0" applyFont="1" applyBorder="1" applyAlignment="1">
      <alignment horizontal="center" vertical="center" wrapText="1" shrinkToFit="1"/>
    </xf>
    <xf numFmtId="0" fontId="51" fillId="0" borderId="26" xfId="0" applyFont="1" applyBorder="1" applyAlignment="1">
      <alignment horizontal="center" vertical="center" wrapText="1" shrinkToFit="1"/>
    </xf>
    <xf numFmtId="0" fontId="51" fillId="0" borderId="16" xfId="0" applyFont="1" applyBorder="1" applyAlignment="1">
      <alignment horizontal="center" vertical="center" wrapText="1" shrinkToFit="1"/>
    </xf>
    <xf numFmtId="0" fontId="51" fillId="0" borderId="22" xfId="0" applyFont="1" applyBorder="1" applyAlignment="1">
      <alignment horizontal="center" vertical="center" wrapText="1" shrinkToFit="1"/>
    </xf>
    <xf numFmtId="0" fontId="51" fillId="0" borderId="14" xfId="0" applyFont="1" applyBorder="1" applyAlignment="1">
      <alignment horizontal="center" vertical="center" wrapText="1" shrinkToFit="1"/>
    </xf>
    <xf numFmtId="0" fontId="51" fillId="0" borderId="0" xfId="66" applyFont="1" applyBorder="1" applyAlignment="1">
      <alignment horizontal="center" vertical="center"/>
      <protection/>
    </xf>
    <xf numFmtId="0" fontId="51" fillId="0" borderId="14" xfId="66" applyFont="1" applyBorder="1" applyAlignment="1">
      <alignment horizontal="center" vertical="center"/>
      <protection/>
    </xf>
    <xf numFmtId="38" fontId="51" fillId="0" borderId="19" xfId="49" applyFont="1" applyBorder="1" applyAlignment="1">
      <alignment vertical="center"/>
    </xf>
    <xf numFmtId="38" fontId="51" fillId="0" borderId="20" xfId="49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51" fillId="0" borderId="12" xfId="0" applyFont="1" applyBorder="1" applyAlignment="1">
      <alignment horizontal="center" vertical="center" wrapText="1" shrinkToFit="1"/>
    </xf>
    <xf numFmtId="0" fontId="52" fillId="0" borderId="25" xfId="0" applyFont="1" applyBorder="1" applyAlignment="1">
      <alignment horizontal="left" vertical="center" wrapText="1" shrinkToFit="1"/>
    </xf>
    <xf numFmtId="0" fontId="53" fillId="0" borderId="25" xfId="0" applyFont="1" applyBorder="1" applyAlignment="1">
      <alignment horizontal="left" vertical="center" wrapText="1" shrinkToFit="1"/>
    </xf>
    <xf numFmtId="0" fontId="51" fillId="0" borderId="24" xfId="0" applyFont="1" applyBorder="1" applyAlignment="1">
      <alignment horizontal="left" vertical="center" wrapText="1" shrinkToFit="1"/>
    </xf>
    <xf numFmtId="0" fontId="51" fillId="0" borderId="16" xfId="0" applyFont="1" applyBorder="1" applyAlignment="1">
      <alignment horizontal="right" vertical="center" wrapText="1" shrinkToFit="1"/>
    </xf>
    <xf numFmtId="0" fontId="33" fillId="0" borderId="0" xfId="0" applyFont="1" applyBorder="1" applyAlignment="1">
      <alignment vertical="center"/>
    </xf>
    <xf numFmtId="0" fontId="53" fillId="0" borderId="0" xfId="0" applyFont="1" applyBorder="1" applyAlignment="1">
      <alignment horizontal="left" vertical="center" wrapText="1" shrinkToFit="1"/>
    </xf>
    <xf numFmtId="0" fontId="51" fillId="0" borderId="0" xfId="0" applyFont="1" applyBorder="1" applyAlignment="1">
      <alignment horizontal="left" vertical="center" wrapText="1" shrinkToFit="1"/>
    </xf>
    <xf numFmtId="0" fontId="51" fillId="0" borderId="0" xfId="0" applyFont="1" applyBorder="1" applyAlignment="1">
      <alignment horizontal="center" vertical="center" wrapText="1" shrinkToFit="1"/>
    </xf>
    <xf numFmtId="38" fontId="54" fillId="0" borderId="0" xfId="49" applyFont="1" applyFill="1" applyBorder="1" applyAlignment="1">
      <alignment horizontal="right" vertical="center"/>
    </xf>
    <xf numFmtId="0" fontId="51" fillId="0" borderId="26" xfId="66" applyFont="1" applyBorder="1" applyAlignment="1">
      <alignment vertical="center"/>
      <protection/>
    </xf>
    <xf numFmtId="0" fontId="51" fillId="0" borderId="20" xfId="0" applyFont="1" applyBorder="1" applyAlignment="1">
      <alignment vertical="center"/>
    </xf>
    <xf numFmtId="0" fontId="53" fillId="0" borderId="26" xfId="0" applyFont="1" applyBorder="1" applyAlignment="1">
      <alignment horizontal="left" vertical="center" wrapText="1" shrinkToFit="1"/>
    </xf>
    <xf numFmtId="0" fontId="53" fillId="0" borderId="24" xfId="0" applyFont="1" applyBorder="1" applyAlignment="1">
      <alignment horizontal="left" vertical="center" wrapText="1" shrinkToFit="1"/>
    </xf>
    <xf numFmtId="0" fontId="50" fillId="0" borderId="0" xfId="67" applyFont="1" applyFill="1" applyAlignment="1">
      <alignment horizontal="left" vertical="center"/>
      <protection/>
    </xf>
    <xf numFmtId="38" fontId="51" fillId="0" borderId="0" xfId="49" applyFont="1" applyFill="1" applyAlignment="1">
      <alignment vertical="center"/>
    </xf>
    <xf numFmtId="0" fontId="33" fillId="0" borderId="0" xfId="67" applyFont="1" applyFill="1" applyAlignment="1">
      <alignment vertical="center"/>
      <protection/>
    </xf>
    <xf numFmtId="0" fontId="51" fillId="0" borderId="0" xfId="67" applyFont="1" applyFill="1" applyAlignment="1">
      <alignment vertical="center"/>
      <protection/>
    </xf>
    <xf numFmtId="0" fontId="51" fillId="0" borderId="10" xfId="67" applyFont="1" applyFill="1" applyBorder="1" applyAlignment="1">
      <alignment vertical="center"/>
      <protection/>
    </xf>
    <xf numFmtId="38" fontId="51" fillId="0" borderId="10" xfId="49" applyFont="1" applyFill="1" applyBorder="1" applyAlignment="1">
      <alignment vertical="center"/>
    </xf>
    <xf numFmtId="38" fontId="51" fillId="0" borderId="0" xfId="49" applyFont="1" applyFill="1" applyBorder="1" applyAlignment="1">
      <alignment vertical="center"/>
    </xf>
    <xf numFmtId="0" fontId="51" fillId="0" borderId="18" xfId="67" applyFont="1" applyFill="1" applyBorder="1" applyAlignment="1">
      <alignment horizontal="centerContinuous" vertical="center" wrapText="1"/>
      <protection/>
    </xf>
    <xf numFmtId="38" fontId="51" fillId="0" borderId="18" xfId="49" applyFont="1" applyFill="1" applyBorder="1" applyAlignment="1">
      <alignment horizontal="center" vertical="center" wrapText="1"/>
    </xf>
    <xf numFmtId="38" fontId="51" fillId="0" borderId="17" xfId="49" applyFont="1" applyFill="1" applyBorder="1" applyAlignment="1">
      <alignment horizontal="center" vertical="center" wrapText="1"/>
    </xf>
    <xf numFmtId="38" fontId="51" fillId="0" borderId="19" xfId="49" applyFont="1" applyFill="1" applyBorder="1" applyAlignment="1">
      <alignment horizontal="center" vertical="center" wrapText="1"/>
    </xf>
    <xf numFmtId="38" fontId="51" fillId="0" borderId="0" xfId="49" applyFont="1" applyFill="1" applyBorder="1" applyAlignment="1">
      <alignment horizontal="distributed" vertical="center" wrapText="1"/>
    </xf>
    <xf numFmtId="0" fontId="51" fillId="0" borderId="13" xfId="67" applyFont="1" applyFill="1" applyBorder="1" applyAlignment="1">
      <alignment vertical="center"/>
      <protection/>
    </xf>
    <xf numFmtId="0" fontId="51" fillId="0" borderId="13" xfId="67" applyFont="1" applyFill="1" applyBorder="1" applyAlignment="1">
      <alignment horizontal="center" vertical="center"/>
      <protection/>
    </xf>
    <xf numFmtId="38" fontId="54" fillId="0" borderId="0" xfId="49" applyFont="1" applyFill="1" applyBorder="1" applyAlignment="1">
      <alignment vertical="center"/>
    </xf>
    <xf numFmtId="0" fontId="51" fillId="0" borderId="26" xfId="67" applyFont="1" applyFill="1" applyBorder="1" applyAlignment="1">
      <alignment horizontal="center" vertical="center"/>
      <protection/>
    </xf>
    <xf numFmtId="3" fontId="51" fillId="0" borderId="0" xfId="0" applyNumberFormat="1" applyFont="1" applyFill="1" applyBorder="1" applyAlignment="1">
      <alignment vertical="center"/>
    </xf>
    <xf numFmtId="38" fontId="51" fillId="0" borderId="20" xfId="49" applyFont="1" applyFill="1" applyBorder="1" applyAlignment="1">
      <alignment horizontal="center" vertical="center" wrapText="1"/>
    </xf>
    <xf numFmtId="38" fontId="51" fillId="0" borderId="17" xfId="49" applyFont="1" applyFill="1" applyBorder="1" applyAlignment="1">
      <alignment horizontal="center" vertical="center"/>
    </xf>
    <xf numFmtId="0" fontId="51" fillId="0" borderId="11" xfId="67" applyFont="1" applyFill="1" applyBorder="1" applyAlignment="1">
      <alignment horizontal="center" vertical="center"/>
      <protection/>
    </xf>
    <xf numFmtId="0" fontId="51" fillId="0" borderId="0" xfId="67" applyFont="1" applyFill="1" applyBorder="1" applyAlignment="1">
      <alignment horizontal="center" vertical="center"/>
      <protection/>
    </xf>
    <xf numFmtId="38" fontId="51" fillId="0" borderId="0" xfId="49" applyFont="1" applyFill="1" applyBorder="1" applyAlignment="1">
      <alignment horizontal="center" vertical="center"/>
    </xf>
    <xf numFmtId="38" fontId="51" fillId="0" borderId="0" xfId="49" applyFont="1" applyFill="1" applyBorder="1" applyAlignment="1">
      <alignment horizontal="center" vertical="center" wrapText="1"/>
    </xf>
    <xf numFmtId="38" fontId="51" fillId="0" borderId="15" xfId="49" applyFont="1" applyFill="1" applyBorder="1" applyAlignment="1">
      <alignment vertical="center"/>
    </xf>
    <xf numFmtId="38" fontId="51" fillId="0" borderId="26" xfId="49" applyFont="1" applyFill="1" applyBorder="1" applyAlignment="1">
      <alignment vertical="center"/>
    </xf>
    <xf numFmtId="38" fontId="51" fillId="0" borderId="16" xfId="49" applyFont="1" applyFill="1" applyBorder="1" applyAlignment="1">
      <alignment horizontal="right" vertical="center"/>
    </xf>
    <xf numFmtId="38" fontId="51" fillId="0" borderId="19" xfId="49" applyFont="1" applyFill="1" applyBorder="1" applyAlignment="1">
      <alignment horizontal="center" vertical="center"/>
    </xf>
    <xf numFmtId="38" fontId="53" fillId="0" borderId="0" xfId="49" applyFont="1" applyFill="1" applyBorder="1" applyAlignment="1">
      <alignment horizontal="center" vertical="center" wrapText="1"/>
    </xf>
    <xf numFmtId="38" fontId="51" fillId="0" borderId="0" xfId="49" applyFont="1" applyFill="1" applyBorder="1" applyAlignment="1">
      <alignment horizontal="right" vertical="center"/>
    </xf>
    <xf numFmtId="38" fontId="51" fillId="0" borderId="14" xfId="49" applyFont="1" applyFill="1" applyBorder="1" applyAlignment="1">
      <alignment horizontal="right" vertical="center"/>
    </xf>
    <xf numFmtId="38" fontId="51" fillId="0" borderId="19" xfId="49" applyFont="1" applyFill="1" applyBorder="1" applyAlignment="1">
      <alignment horizontal="left" vertical="center" wrapText="1"/>
    </xf>
    <xf numFmtId="38" fontId="52" fillId="0" borderId="19" xfId="49" applyFont="1" applyFill="1" applyBorder="1" applyAlignment="1">
      <alignment horizontal="center" vertical="center" wrapText="1"/>
    </xf>
    <xf numFmtId="38" fontId="51" fillId="0" borderId="17" xfId="49" applyFont="1" applyFill="1" applyBorder="1" applyAlignment="1">
      <alignment horizontal="center" vertical="center" shrinkToFit="1"/>
    </xf>
    <xf numFmtId="38" fontId="51" fillId="0" borderId="17" xfId="49" applyFont="1" applyFill="1" applyBorder="1" applyAlignment="1">
      <alignment horizontal="left" vertical="center" wrapText="1"/>
    </xf>
    <xf numFmtId="38" fontId="51" fillId="0" borderId="20" xfId="49" applyFont="1" applyFill="1" applyBorder="1" applyAlignment="1">
      <alignment horizontal="left" vertical="center" wrapText="1"/>
    </xf>
    <xf numFmtId="38" fontId="51" fillId="0" borderId="0" xfId="49" applyFont="1" applyFill="1" applyAlignment="1">
      <alignment horizontal="right" vertical="center"/>
    </xf>
    <xf numFmtId="176" fontId="51" fillId="0" borderId="15" xfId="0" applyNumberFormat="1" applyFont="1" applyBorder="1" applyAlignment="1">
      <alignment vertical="center"/>
    </xf>
    <xf numFmtId="176" fontId="51" fillId="0" borderId="0" xfId="0" applyNumberFormat="1" applyFont="1" applyBorder="1" applyAlignment="1">
      <alignment vertical="center"/>
    </xf>
    <xf numFmtId="176" fontId="51" fillId="0" borderId="16" xfId="0" applyNumberFormat="1" applyFont="1" applyBorder="1" applyAlignment="1">
      <alignment vertical="center"/>
    </xf>
    <xf numFmtId="176" fontId="51" fillId="0" borderId="14" xfId="0" applyNumberFormat="1" applyFont="1" applyBorder="1" applyAlignment="1">
      <alignment vertical="center"/>
    </xf>
    <xf numFmtId="176" fontId="51" fillId="0" borderId="15" xfId="0" applyNumberFormat="1" applyFont="1" applyBorder="1" applyAlignment="1">
      <alignment vertical="center" wrapText="1"/>
    </xf>
    <xf numFmtId="176" fontId="51" fillId="0" borderId="0" xfId="49" applyNumberFormat="1" applyFont="1" applyFill="1" applyAlignment="1">
      <alignment horizontal="right" vertical="center" wrapText="1"/>
    </xf>
    <xf numFmtId="176" fontId="51" fillId="0" borderId="0" xfId="0" applyNumberFormat="1" applyFont="1" applyBorder="1" applyAlignment="1">
      <alignment vertical="center" wrapText="1"/>
    </xf>
    <xf numFmtId="176" fontId="51" fillId="0" borderId="0" xfId="66" applyNumberFormat="1" applyFont="1" applyAlignment="1">
      <alignment vertical="center" wrapText="1"/>
      <protection/>
    </xf>
    <xf numFmtId="176" fontId="51" fillId="0" borderId="0" xfId="49" applyNumberFormat="1" applyFont="1" applyFill="1" applyBorder="1" applyAlignment="1">
      <alignment horizontal="right" vertical="center" wrapText="1"/>
    </xf>
    <xf numFmtId="176" fontId="51" fillId="0" borderId="16" xfId="0" applyNumberFormat="1" applyFont="1" applyBorder="1" applyAlignment="1">
      <alignment vertical="center" wrapText="1"/>
    </xf>
    <xf numFmtId="176" fontId="51" fillId="0" borderId="14" xfId="0" applyNumberFormat="1" applyFont="1" applyBorder="1" applyAlignment="1">
      <alignment vertical="center" wrapText="1"/>
    </xf>
    <xf numFmtId="176" fontId="51" fillId="0" borderId="14" xfId="49" applyNumberFormat="1" applyFont="1" applyFill="1" applyBorder="1" applyAlignment="1">
      <alignment horizontal="right" vertical="center" wrapText="1"/>
    </xf>
    <xf numFmtId="176" fontId="51" fillId="0" borderId="14" xfId="66" applyNumberFormat="1" applyFont="1" applyBorder="1" applyAlignment="1">
      <alignment vertical="center" wrapText="1"/>
      <protection/>
    </xf>
    <xf numFmtId="176" fontId="51" fillId="0" borderId="15" xfId="0" applyNumberFormat="1" applyFont="1" applyBorder="1" applyAlignment="1">
      <alignment horizontal="right" vertical="center" wrapText="1"/>
    </xf>
    <xf numFmtId="176" fontId="51" fillId="0" borderId="16" xfId="0" applyNumberFormat="1" applyFont="1" applyBorder="1" applyAlignment="1">
      <alignment horizontal="right" vertical="center" wrapText="1"/>
    </xf>
    <xf numFmtId="176" fontId="51" fillId="0" borderId="24" xfId="66" applyNumberFormat="1" applyFont="1" applyBorder="1" applyAlignment="1">
      <alignment horizontal="right" vertical="center" wrapText="1"/>
      <protection/>
    </xf>
    <xf numFmtId="176" fontId="51" fillId="0" borderId="0" xfId="66" applyNumberFormat="1" applyFont="1" applyBorder="1" applyAlignment="1">
      <alignment vertical="center" wrapText="1"/>
      <protection/>
    </xf>
    <xf numFmtId="176" fontId="51" fillId="0" borderId="15" xfId="49" applyNumberFormat="1" applyFont="1" applyFill="1" applyBorder="1" applyAlignment="1">
      <alignment horizontal="right" vertical="center" wrapText="1"/>
    </xf>
    <xf numFmtId="3" fontId="51" fillId="0" borderId="0" xfId="0" applyNumberFormat="1" applyFont="1" applyFill="1" applyAlignment="1">
      <alignment horizontal="right" vertical="center"/>
    </xf>
    <xf numFmtId="3" fontId="51" fillId="0" borderId="15" xfId="0" applyNumberFormat="1" applyFont="1" applyFill="1" applyBorder="1" applyAlignment="1">
      <alignment horizontal="right" vertical="center"/>
    </xf>
    <xf numFmtId="38" fontId="51" fillId="0" borderId="16" xfId="49" applyFont="1" applyFill="1" applyBorder="1" applyAlignment="1">
      <alignment vertical="center"/>
    </xf>
    <xf numFmtId="38" fontId="51" fillId="0" borderId="14" xfId="49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horizontal="right" vertical="center"/>
    </xf>
    <xf numFmtId="3" fontId="51" fillId="0" borderId="0" xfId="0" applyNumberFormat="1" applyFont="1" applyFill="1" applyAlignment="1" quotePrefix="1">
      <alignment horizontal="right" vertical="center"/>
    </xf>
    <xf numFmtId="176" fontId="50" fillId="0" borderId="0" xfId="63" applyNumberFormat="1" applyFont="1" applyBorder="1" applyAlignment="1">
      <alignment vertical="center"/>
      <protection/>
    </xf>
    <xf numFmtId="176" fontId="54" fillId="0" borderId="0" xfId="63" applyNumberFormat="1" applyFont="1" applyBorder="1" applyAlignment="1">
      <alignment vertical="center"/>
      <protection/>
    </xf>
    <xf numFmtId="176" fontId="54" fillId="0" borderId="0" xfId="63" applyNumberFormat="1" applyFont="1" applyAlignment="1">
      <alignment vertical="center"/>
      <protection/>
    </xf>
    <xf numFmtId="176" fontId="51" fillId="0" borderId="0" xfId="63" applyNumberFormat="1" applyFont="1" applyBorder="1" applyAlignment="1">
      <alignment vertical="center"/>
      <protection/>
    </xf>
    <xf numFmtId="176" fontId="54" fillId="0" borderId="10" xfId="63" applyNumberFormat="1" applyFont="1" applyBorder="1" applyAlignment="1">
      <alignment vertical="center"/>
      <protection/>
    </xf>
    <xf numFmtId="176" fontId="51" fillId="0" borderId="10" xfId="63" applyNumberFormat="1" applyFont="1" applyBorder="1" applyAlignment="1">
      <alignment horizontal="right" vertical="center"/>
      <protection/>
    </xf>
    <xf numFmtId="176" fontId="51" fillId="0" borderId="27" xfId="63" applyNumberFormat="1" applyFont="1" applyBorder="1" applyAlignment="1">
      <alignment horizontal="center" vertical="center"/>
      <protection/>
    </xf>
    <xf numFmtId="176" fontId="51" fillId="0" borderId="23" xfId="63" applyNumberFormat="1" applyFont="1" applyBorder="1" applyAlignment="1">
      <alignment horizontal="center" vertical="center"/>
      <protection/>
    </xf>
    <xf numFmtId="176" fontId="51" fillId="0" borderId="27" xfId="63" applyNumberFormat="1" applyFont="1" applyBorder="1" applyAlignment="1">
      <alignment horizontal="center" vertical="center"/>
      <protection/>
    </xf>
    <xf numFmtId="176" fontId="51" fillId="0" borderId="23" xfId="63" applyNumberFormat="1" applyFont="1" applyBorder="1" applyAlignment="1">
      <alignment horizontal="center" vertical="center"/>
      <protection/>
    </xf>
    <xf numFmtId="176" fontId="51" fillId="0" borderId="0" xfId="63" applyNumberFormat="1" applyFont="1" applyAlignment="1">
      <alignment vertical="center"/>
      <protection/>
    </xf>
    <xf numFmtId="176" fontId="51" fillId="0" borderId="28" xfId="63" applyNumberFormat="1" applyFont="1" applyBorder="1" applyAlignment="1">
      <alignment horizontal="center" vertical="center"/>
      <protection/>
    </xf>
    <xf numFmtId="176" fontId="51" fillId="0" borderId="13" xfId="63" applyNumberFormat="1" applyFont="1" applyBorder="1" applyAlignment="1">
      <alignment horizontal="center" vertical="center"/>
      <protection/>
    </xf>
    <xf numFmtId="176" fontId="51" fillId="0" borderId="0" xfId="63" applyNumberFormat="1" applyFont="1" applyBorder="1" applyAlignment="1">
      <alignment horizontal="center" vertical="center"/>
      <protection/>
    </xf>
    <xf numFmtId="176" fontId="51" fillId="0" borderId="22" xfId="63" applyNumberFormat="1" applyFont="1" applyBorder="1" applyAlignment="1">
      <alignment horizontal="center" vertical="center"/>
      <protection/>
    </xf>
    <xf numFmtId="176" fontId="51" fillId="0" borderId="11" xfId="63" applyNumberFormat="1" applyFont="1" applyBorder="1" applyAlignment="1">
      <alignment horizontal="center" vertical="center"/>
      <protection/>
    </xf>
    <xf numFmtId="176" fontId="51" fillId="0" borderId="14" xfId="63" applyNumberFormat="1" applyFont="1" applyBorder="1" applyAlignment="1">
      <alignment horizontal="center" vertical="center"/>
      <protection/>
    </xf>
    <xf numFmtId="38" fontId="51" fillId="0" borderId="28" xfId="49" applyFont="1" applyBorder="1" applyAlignment="1">
      <alignment vertical="center"/>
    </xf>
    <xf numFmtId="176" fontId="51" fillId="0" borderId="26" xfId="63" applyNumberFormat="1" applyFont="1" applyBorder="1" applyAlignment="1">
      <alignment vertical="center"/>
      <protection/>
    </xf>
    <xf numFmtId="3" fontId="51" fillId="0" borderId="24" xfId="0" applyNumberFormat="1" applyFont="1" applyFill="1" applyBorder="1" applyAlignment="1">
      <alignment horizontal="right" vertical="center"/>
    </xf>
    <xf numFmtId="3" fontId="51" fillId="0" borderId="26" xfId="0" applyNumberFormat="1" applyFont="1" applyFill="1" applyBorder="1" applyAlignment="1">
      <alignment horizontal="right" vertical="center"/>
    </xf>
    <xf numFmtId="38" fontId="51" fillId="0" borderId="26" xfId="49" applyFont="1" applyBorder="1" applyAlignment="1">
      <alignment vertical="center"/>
    </xf>
    <xf numFmtId="38" fontId="51" fillId="0" borderId="26" xfId="49" applyFont="1" applyBorder="1" applyAlignment="1">
      <alignment horizontal="right" vertical="center"/>
    </xf>
    <xf numFmtId="38" fontId="51" fillId="35" borderId="26" xfId="49" applyFont="1" applyFill="1" applyBorder="1" applyAlignment="1">
      <alignment horizontal="right" vertical="center"/>
    </xf>
    <xf numFmtId="38" fontId="51" fillId="35" borderId="0" xfId="49" applyFont="1" applyFill="1" applyBorder="1" applyAlignment="1">
      <alignment horizontal="right" vertical="center"/>
    </xf>
    <xf numFmtId="38" fontId="51" fillId="0" borderId="14" xfId="49" applyFont="1" applyBorder="1" applyAlignment="1">
      <alignment horizontal="right" vertical="center"/>
    </xf>
    <xf numFmtId="176" fontId="51" fillId="0" borderId="14" xfId="63" applyNumberFormat="1" applyFont="1" applyBorder="1" applyAlignment="1">
      <alignment vertical="center"/>
      <protection/>
    </xf>
    <xf numFmtId="176" fontId="51" fillId="0" borderId="14" xfId="63" applyNumberFormat="1" applyFont="1" applyBorder="1" applyAlignment="1">
      <alignment vertical="center" wrapText="1"/>
      <protection/>
    </xf>
    <xf numFmtId="176" fontId="51" fillId="0" borderId="29" xfId="63" applyNumberFormat="1" applyFont="1" applyBorder="1" applyAlignment="1">
      <alignment horizontal="center" vertical="center"/>
      <protection/>
    </xf>
    <xf numFmtId="176" fontId="51" fillId="0" borderId="16" xfId="63" applyNumberFormat="1" applyFont="1" applyBorder="1" applyAlignment="1">
      <alignment horizontal="center" vertical="center"/>
      <protection/>
    </xf>
    <xf numFmtId="38" fontId="51" fillId="35" borderId="14" xfId="49" applyFont="1" applyFill="1" applyBorder="1" applyAlignment="1">
      <alignment horizontal="right" vertical="center"/>
    </xf>
    <xf numFmtId="176" fontId="52" fillId="0" borderId="25" xfId="0" applyNumberFormat="1" applyFont="1" applyFill="1" applyBorder="1" applyAlignment="1">
      <alignment horizontal="center" vertical="center"/>
    </xf>
    <xf numFmtId="176" fontId="52" fillId="0" borderId="24" xfId="0" applyNumberFormat="1" applyFont="1" applyFill="1" applyBorder="1" applyAlignment="1">
      <alignment horizontal="center" vertical="center"/>
    </xf>
    <xf numFmtId="176" fontId="52" fillId="0" borderId="22" xfId="0" applyNumberFormat="1" applyFont="1" applyFill="1" applyBorder="1" applyAlignment="1">
      <alignment horizontal="center" vertical="center"/>
    </xf>
    <xf numFmtId="176" fontId="52" fillId="0" borderId="16" xfId="0" applyNumberFormat="1" applyFont="1" applyFill="1" applyBorder="1" applyAlignment="1">
      <alignment horizontal="center" vertical="center"/>
    </xf>
    <xf numFmtId="176" fontId="51" fillId="0" borderId="15" xfId="63" applyNumberFormat="1" applyFont="1" applyBorder="1" applyAlignment="1">
      <alignment horizontal="center" vertical="center"/>
      <protection/>
    </xf>
    <xf numFmtId="0" fontId="50" fillId="0" borderId="0" xfId="68" applyFont="1" applyAlignment="1">
      <alignment horizontal="left" vertical="center"/>
      <protection/>
    </xf>
    <xf numFmtId="0" fontId="51" fillId="0" borderId="0" xfId="68" applyFont="1" applyAlignment="1">
      <alignment vertical="center"/>
      <protection/>
    </xf>
    <xf numFmtId="38" fontId="51" fillId="0" borderId="0" xfId="49" applyFont="1" applyAlignment="1">
      <alignment horizontal="right"/>
    </xf>
    <xf numFmtId="38" fontId="51" fillId="0" borderId="0" xfId="49" applyFont="1" applyAlignment="1">
      <alignment horizontal="right" vertical="center"/>
    </xf>
    <xf numFmtId="0" fontId="51" fillId="0" borderId="10" xfId="68" applyFont="1" applyBorder="1" applyAlignment="1">
      <alignment vertical="center"/>
      <protection/>
    </xf>
    <xf numFmtId="0" fontId="51" fillId="0" borderId="23" xfId="68" applyFont="1" applyBorder="1" applyAlignment="1">
      <alignment vertical="center"/>
      <protection/>
    </xf>
    <xf numFmtId="38" fontId="51" fillId="0" borderId="18" xfId="49" applyFont="1" applyBorder="1" applyAlignment="1">
      <alignment vertical="center"/>
    </xf>
    <xf numFmtId="38" fontId="51" fillId="0" borderId="29" xfId="49" applyFont="1" applyBorder="1" applyAlignment="1">
      <alignment vertical="center"/>
    </xf>
    <xf numFmtId="38" fontId="51" fillId="0" borderId="23" xfId="49" applyFont="1" applyBorder="1" applyAlignment="1">
      <alignment vertical="center"/>
    </xf>
    <xf numFmtId="38" fontId="51" fillId="0" borderId="30" xfId="49" applyFont="1" applyBorder="1" applyAlignment="1">
      <alignment vertical="center"/>
    </xf>
    <xf numFmtId="0" fontId="51" fillId="0" borderId="13" xfId="68" applyFont="1" applyBorder="1" applyAlignment="1">
      <alignment vertical="center"/>
      <protection/>
    </xf>
    <xf numFmtId="38" fontId="51" fillId="0" borderId="31" xfId="49" applyFont="1" applyBorder="1" applyAlignment="1">
      <alignment horizontal="centerContinuous" vertical="center"/>
    </xf>
    <xf numFmtId="38" fontId="51" fillId="0" borderId="32" xfId="49" applyFont="1" applyBorder="1" applyAlignment="1">
      <alignment horizontal="centerContinuous" vertical="center"/>
    </xf>
    <xf numFmtId="38" fontId="51" fillId="0" borderId="33" xfId="49" applyFont="1" applyBorder="1" applyAlignment="1">
      <alignment vertical="center"/>
    </xf>
    <xf numFmtId="38" fontId="51" fillId="0" borderId="32" xfId="49" applyFont="1" applyBorder="1" applyAlignment="1">
      <alignment vertical="center"/>
    </xf>
    <xf numFmtId="38" fontId="51" fillId="0" borderId="15" xfId="49" applyFont="1" applyBorder="1" applyAlignment="1">
      <alignment horizontal="centerContinuous" vertical="center"/>
    </xf>
    <xf numFmtId="38" fontId="51" fillId="0" borderId="13" xfId="49" applyFont="1" applyBorder="1" applyAlignment="1">
      <alignment horizontal="centerContinuous" vertical="center"/>
    </xf>
    <xf numFmtId="38" fontId="51" fillId="0" borderId="0" xfId="49" applyFont="1" applyBorder="1" applyAlignment="1">
      <alignment horizontal="centerContinuous" vertical="center"/>
    </xf>
    <xf numFmtId="0" fontId="51" fillId="0" borderId="13" xfId="68" applyFont="1" applyBorder="1" applyAlignment="1" quotePrefix="1">
      <alignment horizontal="center" vertical="center"/>
      <protection/>
    </xf>
    <xf numFmtId="38" fontId="51" fillId="0" borderId="11" xfId="49" applyFont="1" applyBorder="1" applyAlignment="1">
      <alignment vertical="center"/>
    </xf>
    <xf numFmtId="0" fontId="51" fillId="0" borderId="11" xfId="68" applyFont="1" applyBorder="1" applyAlignment="1">
      <alignment vertical="center"/>
      <protection/>
    </xf>
    <xf numFmtId="38" fontId="51" fillId="0" borderId="34" xfId="49" applyFont="1" applyBorder="1" applyAlignment="1">
      <alignment horizontal="center" vertical="center" wrapText="1"/>
    </xf>
    <xf numFmtId="0" fontId="51" fillId="0" borderId="12" xfId="68" applyFont="1" applyBorder="1" applyAlignment="1">
      <alignment horizontal="center" vertical="center"/>
      <protection/>
    </xf>
    <xf numFmtId="0" fontId="51" fillId="35" borderId="13" xfId="68" applyFont="1" applyFill="1" applyBorder="1" applyAlignment="1">
      <alignment horizontal="center" vertical="center"/>
      <protection/>
    </xf>
    <xf numFmtId="189" fontId="51" fillId="0" borderId="0" xfId="0" applyNumberFormat="1" applyFont="1" applyFill="1" applyAlignment="1">
      <alignment/>
    </xf>
    <xf numFmtId="189" fontId="51" fillId="0" borderId="0" xfId="0" applyNumberFormat="1" applyFont="1" applyFill="1" applyAlignment="1">
      <alignment horizontal="right"/>
    </xf>
    <xf numFmtId="0" fontId="51" fillId="35" borderId="11" xfId="68" applyFont="1" applyFill="1" applyBorder="1" applyAlignment="1">
      <alignment horizontal="center" vertical="center"/>
      <protection/>
    </xf>
    <xf numFmtId="189" fontId="51" fillId="0" borderId="14" xfId="0" applyNumberFormat="1" applyFont="1" applyFill="1" applyBorder="1" applyAlignment="1">
      <alignment/>
    </xf>
    <xf numFmtId="189" fontId="51" fillId="0" borderId="14" xfId="0" applyNumberFormat="1" applyFont="1" applyFill="1" applyBorder="1" applyAlignment="1">
      <alignment horizontal="right"/>
    </xf>
    <xf numFmtId="3" fontId="51" fillId="0" borderId="14" xfId="49" applyNumberFormat="1" applyFont="1" applyFill="1" applyBorder="1" applyAlignment="1">
      <alignment horizontal="right" vertical="center"/>
    </xf>
    <xf numFmtId="0" fontId="51" fillId="0" borderId="0" xfId="68" applyFont="1" applyBorder="1" applyAlignment="1">
      <alignment vertical="center"/>
      <protection/>
    </xf>
    <xf numFmtId="38" fontId="51" fillId="0" borderId="0" xfId="49" applyFont="1" applyAlignment="1">
      <alignment horizontal="center" vertical="center"/>
    </xf>
    <xf numFmtId="0" fontId="51" fillId="0" borderId="0" xfId="68" applyFont="1">
      <alignment/>
      <protection/>
    </xf>
    <xf numFmtId="0" fontId="51" fillId="0" borderId="16" xfId="68" applyFont="1" applyBorder="1" applyAlignment="1">
      <alignment horizontal="centerContinuous" vertical="center"/>
      <protection/>
    </xf>
    <xf numFmtId="38" fontId="51" fillId="0" borderId="28" xfId="49" applyFont="1" applyBorder="1" applyAlignment="1">
      <alignment horizontal="distributed" vertical="center"/>
    </xf>
    <xf numFmtId="38" fontId="51" fillId="0" borderId="15" xfId="49" applyFont="1" applyBorder="1" applyAlignment="1">
      <alignment horizontal="distributed" vertical="center"/>
    </xf>
    <xf numFmtId="0" fontId="51" fillId="0" borderId="16" xfId="68" applyFont="1" applyBorder="1" applyAlignment="1">
      <alignment vertical="center"/>
      <protection/>
    </xf>
    <xf numFmtId="0" fontId="51" fillId="0" borderId="16" xfId="68" applyFont="1" applyBorder="1" applyAlignment="1">
      <alignment horizontal="center" vertical="center"/>
      <protection/>
    </xf>
    <xf numFmtId="177" fontId="51" fillId="34" borderId="13" xfId="68" applyNumberFormat="1" applyFont="1" applyFill="1" applyBorder="1" applyAlignment="1">
      <alignment horizontal="right" vertical="center"/>
      <protection/>
    </xf>
    <xf numFmtId="177" fontId="51" fillId="0" borderId="0" xfId="49" applyNumberFormat="1" applyFont="1" applyBorder="1" applyAlignment="1">
      <alignment horizontal="right" vertical="center"/>
    </xf>
    <xf numFmtId="177" fontId="51" fillId="0" borderId="0" xfId="61" applyNumberFormat="1" applyFont="1" applyBorder="1" applyAlignment="1">
      <alignment horizontal="right" vertical="center"/>
      <protection/>
    </xf>
    <xf numFmtId="177" fontId="51" fillId="0" borderId="0" xfId="0" applyNumberFormat="1" applyFont="1" applyBorder="1" applyAlignment="1">
      <alignment horizontal="right" vertical="center"/>
    </xf>
    <xf numFmtId="177" fontId="51" fillId="34" borderId="11" xfId="68" applyNumberFormat="1" applyFont="1" applyFill="1" applyBorder="1" applyAlignment="1">
      <alignment horizontal="right" vertical="center"/>
      <protection/>
    </xf>
    <xf numFmtId="177" fontId="51" fillId="0" borderId="14" xfId="49" applyNumberFormat="1" applyFont="1" applyBorder="1" applyAlignment="1">
      <alignment horizontal="right" vertical="center"/>
    </xf>
    <xf numFmtId="177" fontId="51" fillId="0" borderId="14" xfId="61" applyNumberFormat="1" applyFont="1" applyBorder="1" applyAlignment="1">
      <alignment horizontal="right" vertical="center"/>
      <protection/>
    </xf>
    <xf numFmtId="177" fontId="51" fillId="0" borderId="14" xfId="0" applyNumberFormat="1" applyFont="1" applyBorder="1" applyAlignment="1">
      <alignment horizontal="right" vertical="center"/>
    </xf>
    <xf numFmtId="41" fontId="33" fillId="0" borderId="0" xfId="0" applyNumberFormat="1" applyFont="1" applyAlignment="1">
      <alignment horizontal="right" vertical="center"/>
    </xf>
    <xf numFmtId="38" fontId="50" fillId="0" borderId="0" xfId="49" applyFont="1" applyAlignment="1">
      <alignment vertical="center"/>
    </xf>
    <xf numFmtId="38" fontId="51" fillId="0" borderId="0" xfId="49" applyFont="1" applyAlignment="1" quotePrefix="1">
      <alignment horizontal="right" vertical="center"/>
    </xf>
    <xf numFmtId="38" fontId="51" fillId="0" borderId="11" xfId="49" applyFont="1" applyBorder="1" applyAlignment="1">
      <alignment horizontal="centerContinuous" vertical="center"/>
    </xf>
    <xf numFmtId="38" fontId="51" fillId="0" borderId="17" xfId="49" applyFont="1" applyBorder="1" applyAlignment="1">
      <alignment horizontal="centerContinuous" vertical="center"/>
    </xf>
    <xf numFmtId="38" fontId="51" fillId="0" borderId="18" xfId="49" applyFont="1" applyBorder="1" applyAlignment="1">
      <alignment horizontal="centerContinuous" vertical="center"/>
    </xf>
    <xf numFmtId="38" fontId="51" fillId="0" borderId="20" xfId="49" applyFont="1" applyBorder="1" applyAlignment="1">
      <alignment horizontal="centerContinuous" vertical="center"/>
    </xf>
    <xf numFmtId="38" fontId="51" fillId="0" borderId="11" xfId="49" applyFont="1" applyBorder="1" applyAlignment="1">
      <alignment horizontal="distributed" vertical="center" wrapText="1"/>
    </xf>
    <xf numFmtId="38" fontId="51" fillId="0" borderId="22" xfId="49" applyFont="1" applyBorder="1" applyAlignment="1">
      <alignment horizontal="distributed" vertical="center" wrapText="1"/>
    </xf>
    <xf numFmtId="38" fontId="51" fillId="0" borderId="14" xfId="49" applyFont="1" applyBorder="1" applyAlignment="1">
      <alignment horizontal="distributed" vertical="center" wrapText="1"/>
    </xf>
    <xf numFmtId="38" fontId="51" fillId="0" borderId="14" xfId="49" applyFont="1" applyBorder="1" applyAlignment="1">
      <alignment horizontal="distributed" vertical="center"/>
    </xf>
    <xf numFmtId="0" fontId="51" fillId="0" borderId="12" xfId="69" applyFont="1" applyBorder="1" applyAlignment="1">
      <alignment horizontal="center" vertical="center"/>
      <protection/>
    </xf>
    <xf numFmtId="0" fontId="51" fillId="0" borderId="13" xfId="69" applyFont="1" applyBorder="1" applyAlignment="1">
      <alignment horizontal="center" vertical="center"/>
      <protection/>
    </xf>
    <xf numFmtId="176" fontId="51" fillId="0" borderId="0" xfId="0" applyNumberFormat="1" applyFont="1" applyAlignment="1">
      <alignment vertical="center"/>
    </xf>
    <xf numFmtId="176" fontId="51" fillId="0" borderId="0" xfId="49" applyNumberFormat="1" applyFont="1" applyAlignment="1">
      <alignment vertical="center"/>
    </xf>
    <xf numFmtId="0" fontId="51" fillId="0" borderId="11" xfId="69" applyFont="1" applyBorder="1" applyAlignment="1">
      <alignment horizontal="center" vertical="center"/>
      <protection/>
    </xf>
    <xf numFmtId="176" fontId="51" fillId="0" borderId="14" xfId="49" applyNumberFormat="1" applyFont="1" applyBorder="1" applyAlignment="1">
      <alignment vertical="center"/>
    </xf>
    <xf numFmtId="38" fontId="52" fillId="0" borderId="0" xfId="49" applyFont="1" applyAlignment="1">
      <alignment vertical="center"/>
    </xf>
    <xf numFmtId="38" fontId="51" fillId="0" borderId="0" xfId="49" applyFont="1" applyAlignment="1" quotePrefix="1">
      <alignment vertical="center"/>
    </xf>
    <xf numFmtId="38" fontId="50" fillId="0" borderId="0" xfId="49" applyFont="1" applyAlignment="1">
      <alignment horizontal="left" vertical="center"/>
    </xf>
    <xf numFmtId="38" fontId="51" fillId="0" borderId="18" xfId="49" applyFont="1" applyBorder="1" applyAlignment="1" quotePrefix="1">
      <alignment horizontal="center" vertical="center"/>
    </xf>
    <xf numFmtId="38" fontId="54" fillId="0" borderId="17" xfId="49" applyFont="1" applyBorder="1" applyAlignment="1">
      <alignment horizontal="center" vertical="center"/>
    </xf>
    <xf numFmtId="38" fontId="54" fillId="0" borderId="18" xfId="49" applyFont="1" applyBorder="1" applyAlignment="1">
      <alignment horizontal="distributed" vertical="center"/>
    </xf>
    <xf numFmtId="38" fontId="54" fillId="0" borderId="20" xfId="49" applyFont="1" applyBorder="1" applyAlignment="1">
      <alignment horizontal="distributed" vertical="center"/>
    </xf>
    <xf numFmtId="38" fontId="54" fillId="0" borderId="19" xfId="49" applyFont="1" applyBorder="1" applyAlignment="1">
      <alignment horizontal="distributed" vertical="center"/>
    </xf>
    <xf numFmtId="38" fontId="51" fillId="0" borderId="13" xfId="49" applyFont="1" applyBorder="1" applyAlignment="1">
      <alignment vertical="center"/>
    </xf>
    <xf numFmtId="38" fontId="54" fillId="0" borderId="15" xfId="49" applyFont="1" applyBorder="1" applyAlignment="1">
      <alignment vertical="center"/>
    </xf>
    <xf numFmtId="38" fontId="54" fillId="0" borderId="0" xfId="49" applyFont="1" applyBorder="1" applyAlignment="1">
      <alignment vertical="center"/>
    </xf>
    <xf numFmtId="38" fontId="51" fillId="0" borderId="0" xfId="49" applyFont="1" applyBorder="1" applyAlignment="1">
      <alignment horizontal="left" vertical="center"/>
    </xf>
    <xf numFmtId="38" fontId="51" fillId="0" borderId="24" xfId="49" applyFont="1" applyBorder="1" applyAlignment="1">
      <alignment vertical="center"/>
    </xf>
    <xf numFmtId="0" fontId="51" fillId="0" borderId="13" xfId="71" applyFont="1" applyBorder="1" applyAlignment="1">
      <alignment horizontal="center" vertical="center"/>
      <protection/>
    </xf>
    <xf numFmtId="0" fontId="51" fillId="0" borderId="11" xfId="71" applyFont="1" applyBorder="1" applyAlignment="1">
      <alignment horizontal="center" vertical="center"/>
      <protection/>
    </xf>
    <xf numFmtId="38" fontId="51" fillId="0" borderId="0" xfId="49" applyFont="1" applyBorder="1" applyAlignment="1" quotePrefix="1">
      <alignment vertical="center"/>
    </xf>
    <xf numFmtId="38" fontId="51" fillId="0" borderId="0" xfId="49" applyFont="1" applyAlignment="1">
      <alignment horizontal="left" vertical="center"/>
    </xf>
    <xf numFmtId="0" fontId="33" fillId="0" borderId="0" xfId="73" applyFont="1" applyAlignment="1">
      <alignment vertical="center"/>
      <protection/>
    </xf>
    <xf numFmtId="38" fontId="51" fillId="0" borderId="0" xfId="49" applyFont="1" applyAlignment="1" quotePrefix="1">
      <alignment horizontal="left" vertical="center"/>
    </xf>
    <xf numFmtId="38" fontId="33" fillId="0" borderId="0" xfId="49" applyFont="1" applyAlignment="1">
      <alignment horizontal="right"/>
    </xf>
    <xf numFmtId="38" fontId="51" fillId="0" borderId="14" xfId="49" applyFont="1" applyBorder="1" applyAlignment="1">
      <alignment horizontal="centerContinuous" vertical="center"/>
    </xf>
    <xf numFmtId="38" fontId="33" fillId="0" borderId="14" xfId="49" applyFont="1" applyBorder="1" applyAlignment="1">
      <alignment horizontal="centerContinuous" vertical="center"/>
    </xf>
    <xf numFmtId="0" fontId="51" fillId="0" borderId="0" xfId="0" applyFont="1" applyAlignment="1">
      <alignment vertical="center"/>
    </xf>
    <xf numFmtId="38" fontId="33" fillId="0" borderId="0" xfId="49" applyFont="1" applyAlignment="1" quotePrefix="1">
      <alignment vertical="center"/>
    </xf>
    <xf numFmtId="0" fontId="50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54" fillId="0" borderId="0" xfId="0" applyFont="1" applyBorder="1" applyAlignment="1">
      <alignment horizontal="right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51" fillId="0" borderId="18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 shrinkToFit="1"/>
    </xf>
    <xf numFmtId="0" fontId="51" fillId="0" borderId="2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3" fontId="51" fillId="0" borderId="0" xfId="0" applyNumberFormat="1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3" fontId="33" fillId="0" borderId="0" xfId="0" applyNumberFormat="1" applyFont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right" vertical="center"/>
    </xf>
    <xf numFmtId="0" fontId="51" fillId="0" borderId="13" xfId="0" applyFont="1" applyFill="1" applyBorder="1" applyAlignment="1">
      <alignment horizontal="left" vertical="center"/>
    </xf>
    <xf numFmtId="0" fontId="33" fillId="0" borderId="0" xfId="0" applyFont="1" applyAlignment="1" quotePrefix="1">
      <alignment vertical="center"/>
    </xf>
    <xf numFmtId="0" fontId="50" fillId="0" borderId="0" xfId="71" applyFont="1" applyAlignment="1">
      <alignment vertical="center"/>
      <protection/>
    </xf>
    <xf numFmtId="0" fontId="51" fillId="0" borderId="0" xfId="71" applyFont="1" applyAlignment="1">
      <alignment vertical="center"/>
      <protection/>
    </xf>
    <xf numFmtId="0" fontId="51" fillId="0" borderId="0" xfId="71" applyFont="1" applyAlignment="1">
      <alignment horizontal="right"/>
      <protection/>
    </xf>
    <xf numFmtId="0" fontId="51" fillId="0" borderId="10" xfId="71" applyFont="1" applyBorder="1" applyAlignment="1">
      <alignment vertical="center"/>
      <protection/>
    </xf>
    <xf numFmtId="0" fontId="51" fillId="0" borderId="11" xfId="71" applyFont="1" applyBorder="1" applyAlignment="1" quotePrefix="1">
      <alignment horizontal="center" vertical="center"/>
      <protection/>
    </xf>
    <xf numFmtId="0" fontId="51" fillId="0" borderId="11" xfId="71" applyFont="1" applyBorder="1" applyAlignment="1" quotePrefix="1">
      <alignment horizontal="distributed" vertical="center" wrapText="1"/>
      <protection/>
    </xf>
    <xf numFmtId="0" fontId="51" fillId="0" borderId="11" xfId="71" applyFont="1" applyBorder="1" applyAlignment="1" quotePrefix="1">
      <alignment horizontal="center" vertical="center" wrapText="1"/>
      <protection/>
    </xf>
    <xf numFmtId="0" fontId="51" fillId="0" borderId="14" xfId="71" applyFont="1" applyBorder="1" applyAlignment="1" quotePrefix="1">
      <alignment horizontal="distributed" vertical="center" wrapText="1"/>
      <protection/>
    </xf>
    <xf numFmtId="196" fontId="51" fillId="0" borderId="0" xfId="71" applyNumberFormat="1" applyFont="1" applyAlignment="1">
      <alignment horizontal="right" vertical="center"/>
      <protection/>
    </xf>
    <xf numFmtId="196" fontId="51" fillId="0" borderId="0" xfId="71" applyNumberFormat="1" applyFont="1" applyAlignment="1">
      <alignment vertical="center"/>
      <protection/>
    </xf>
    <xf numFmtId="194" fontId="51" fillId="0" borderId="0" xfId="71" applyNumberFormat="1" applyFont="1" applyAlignment="1">
      <alignment vertical="center"/>
      <protection/>
    </xf>
    <xf numFmtId="196" fontId="51" fillId="0" borderId="0" xfId="71" applyNumberFormat="1" applyFont="1" applyAlignment="1" quotePrefix="1">
      <alignment vertical="center"/>
      <protection/>
    </xf>
    <xf numFmtId="196" fontId="51" fillId="0" borderId="14" xfId="71" applyNumberFormat="1" applyFont="1" applyBorder="1" applyAlignment="1">
      <alignment vertical="center"/>
      <protection/>
    </xf>
    <xf numFmtId="194" fontId="51" fillId="0" borderId="14" xfId="71" applyNumberFormat="1" applyFont="1" applyBorder="1" applyAlignment="1">
      <alignment vertical="center"/>
      <protection/>
    </xf>
    <xf numFmtId="0" fontId="51" fillId="0" borderId="0" xfId="71" applyFont="1" applyAlignment="1" quotePrefix="1">
      <alignment horizontal="left" vertical="center"/>
      <protection/>
    </xf>
    <xf numFmtId="0" fontId="51" fillId="0" borderId="0" xfId="71" applyFont="1" applyAlignment="1" quotePrefix="1">
      <alignment vertical="center"/>
      <protection/>
    </xf>
    <xf numFmtId="0" fontId="50" fillId="0" borderId="0" xfId="72" applyFont="1" applyAlignment="1">
      <alignment horizontal="left" vertical="center"/>
      <protection/>
    </xf>
    <xf numFmtId="0" fontId="56" fillId="0" borderId="0" xfId="72" applyFont="1" applyAlignment="1">
      <alignment horizontal="distributed" vertical="center"/>
      <protection/>
    </xf>
    <xf numFmtId="0" fontId="51" fillId="0" borderId="0" xfId="72" applyFont="1" applyAlignment="1">
      <alignment vertical="center"/>
      <protection/>
    </xf>
    <xf numFmtId="0" fontId="51" fillId="0" borderId="0" xfId="72" applyFont="1" applyAlignment="1">
      <alignment horizontal="right"/>
      <protection/>
    </xf>
    <xf numFmtId="0" fontId="51" fillId="0" borderId="0" xfId="72" applyFont="1" applyAlignment="1">
      <alignment horizontal="right" vertical="center"/>
      <protection/>
    </xf>
    <xf numFmtId="0" fontId="51" fillId="0" borderId="10" xfId="72" applyFont="1" applyBorder="1" applyAlignment="1">
      <alignment horizontal="distributed" vertical="center"/>
      <protection/>
    </xf>
    <xf numFmtId="0" fontId="51" fillId="0" borderId="10" xfId="72" applyFont="1" applyBorder="1" applyAlignment="1">
      <alignment vertical="center"/>
      <protection/>
    </xf>
    <xf numFmtId="0" fontId="51" fillId="0" borderId="13" xfId="72" applyFont="1" applyBorder="1" applyAlignment="1">
      <alignment horizontal="centerContinuous" vertical="center"/>
      <protection/>
    </xf>
    <xf numFmtId="0" fontId="51" fillId="0" borderId="11" xfId="72" applyFont="1" applyBorder="1" applyAlignment="1">
      <alignment horizontal="centerContinuous" vertical="center"/>
      <protection/>
    </xf>
    <xf numFmtId="0" fontId="51" fillId="0" borderId="14" xfId="72" applyFont="1" applyBorder="1" applyAlignment="1">
      <alignment horizontal="centerContinuous" vertical="center"/>
      <protection/>
    </xf>
    <xf numFmtId="0" fontId="51" fillId="0" borderId="11" xfId="72" applyFont="1" applyBorder="1" applyAlignment="1">
      <alignment horizontal="distributed" vertical="center"/>
      <protection/>
    </xf>
    <xf numFmtId="0" fontId="51" fillId="0" borderId="0" xfId="72" applyFont="1" applyAlignment="1">
      <alignment horizontal="distributed" vertical="center"/>
      <protection/>
    </xf>
    <xf numFmtId="0" fontId="51" fillId="0" borderId="25" xfId="72" applyFont="1" applyBorder="1" applyAlignment="1">
      <alignment vertical="center"/>
      <protection/>
    </xf>
    <xf numFmtId="0" fontId="51" fillId="0" borderId="28" xfId="72" applyFont="1" applyBorder="1" applyAlignment="1">
      <alignment horizontal="distributed" vertical="center"/>
      <protection/>
    </xf>
    <xf numFmtId="194" fontId="51" fillId="0" borderId="15" xfId="72" applyNumberFormat="1" applyFont="1" applyBorder="1" applyAlignment="1">
      <alignment horizontal="right" vertical="center" wrapText="1"/>
      <protection/>
    </xf>
    <xf numFmtId="194" fontId="51" fillId="0" borderId="0" xfId="72" applyNumberFormat="1" applyFont="1" applyBorder="1" applyAlignment="1">
      <alignment horizontal="right" vertical="center" wrapText="1"/>
      <protection/>
    </xf>
    <xf numFmtId="188" fontId="51" fillId="0" borderId="0" xfId="72" applyNumberFormat="1" applyFont="1" applyBorder="1" applyAlignment="1">
      <alignment horizontal="right" vertical="center" wrapText="1"/>
      <protection/>
    </xf>
    <xf numFmtId="0" fontId="53" fillId="0" borderId="28" xfId="72" applyFont="1" applyBorder="1" applyAlignment="1">
      <alignment horizontal="distributed" vertical="center"/>
      <protection/>
    </xf>
    <xf numFmtId="0" fontId="51" fillId="0" borderId="0" xfId="72" applyFont="1" applyAlignment="1" quotePrefix="1">
      <alignment horizontal="distributed" vertical="center"/>
      <protection/>
    </xf>
    <xf numFmtId="0" fontId="51" fillId="0" borderId="0" xfId="72" applyFont="1" applyBorder="1" applyAlignment="1">
      <alignment horizontal="distributed" vertical="center"/>
      <protection/>
    </xf>
    <xf numFmtId="0" fontId="51" fillId="0" borderId="14" xfId="72" applyFont="1" applyBorder="1" applyAlignment="1">
      <alignment horizontal="distributed" vertical="center"/>
      <protection/>
    </xf>
    <xf numFmtId="0" fontId="51" fillId="0" borderId="22" xfId="72" applyFont="1" applyBorder="1" applyAlignment="1">
      <alignment horizontal="distributed" vertical="center"/>
      <protection/>
    </xf>
    <xf numFmtId="194" fontId="51" fillId="0" borderId="16" xfId="72" applyNumberFormat="1" applyFont="1" applyBorder="1" applyAlignment="1">
      <alignment horizontal="right" vertical="center" wrapText="1"/>
      <protection/>
    </xf>
    <xf numFmtId="194" fontId="51" fillId="0" borderId="14" xfId="72" applyNumberFormat="1" applyFont="1" applyBorder="1" applyAlignment="1">
      <alignment horizontal="right" vertical="center" wrapText="1"/>
      <protection/>
    </xf>
    <xf numFmtId="0" fontId="51" fillId="0" borderId="0" xfId="72" applyFont="1" applyBorder="1" applyAlignment="1" quotePrefix="1">
      <alignment horizontal="center" vertical="center"/>
      <protection/>
    </xf>
    <xf numFmtId="0" fontId="51" fillId="0" borderId="0" xfId="72" applyFont="1" applyBorder="1" applyAlignment="1">
      <alignment horizontal="center" vertical="center"/>
      <protection/>
    </xf>
    <xf numFmtId="0" fontId="51" fillId="0" borderId="0" xfId="72" applyFont="1" applyBorder="1" applyAlignment="1">
      <alignment vertical="center"/>
      <protection/>
    </xf>
    <xf numFmtId="178" fontId="51" fillId="0" borderId="0" xfId="72" applyNumberFormat="1" applyFont="1" applyBorder="1" applyAlignment="1">
      <alignment vertical="center"/>
      <protection/>
    </xf>
    <xf numFmtId="0" fontId="57" fillId="0" borderId="0" xfId="72" applyFont="1" applyAlignment="1">
      <alignment vertical="center"/>
      <protection/>
    </xf>
    <xf numFmtId="178" fontId="51" fillId="0" borderId="0" xfId="72" applyNumberFormat="1" applyFont="1" applyAlignment="1">
      <alignment vertical="center"/>
      <protection/>
    </xf>
    <xf numFmtId="0" fontId="33" fillId="0" borderId="0" xfId="72" applyFont="1" applyAlignment="1">
      <alignment vertical="center"/>
      <protection/>
    </xf>
    <xf numFmtId="0" fontId="52" fillId="0" borderId="24" xfId="0" applyFont="1" applyBorder="1" applyAlignment="1">
      <alignment horizontal="center" vertical="center" wrapText="1" shrinkToFit="1"/>
    </xf>
    <xf numFmtId="176" fontId="51" fillId="0" borderId="23" xfId="63" applyNumberFormat="1" applyFont="1" applyBorder="1" applyAlignment="1">
      <alignment vertical="center"/>
      <protection/>
    </xf>
    <xf numFmtId="176" fontId="51" fillId="0" borderId="11" xfId="63" applyNumberFormat="1" applyFont="1" applyBorder="1" applyAlignment="1">
      <alignment vertical="center"/>
      <protection/>
    </xf>
    <xf numFmtId="194" fontId="58" fillId="0" borderId="0" xfId="72" applyNumberFormat="1" applyFont="1" applyBorder="1" applyAlignment="1">
      <alignment horizontal="right" vertical="center" wrapText="1"/>
      <protection/>
    </xf>
    <xf numFmtId="188" fontId="58" fillId="0" borderId="0" xfId="72" applyNumberFormat="1" applyFont="1" applyBorder="1" applyAlignment="1">
      <alignment horizontal="right" vertical="center" wrapText="1"/>
      <protection/>
    </xf>
    <xf numFmtId="38" fontId="5" fillId="0" borderId="23" xfId="49" applyFont="1" applyBorder="1" applyAlignment="1" quotePrefix="1">
      <alignment horizontal="center" vertical="center"/>
    </xf>
    <xf numFmtId="38" fontId="5" fillId="0" borderId="11" xfId="49" applyFont="1" applyBorder="1" applyAlignment="1" quotePrefix="1">
      <alignment horizontal="center" vertical="center"/>
    </xf>
    <xf numFmtId="38" fontId="5" fillId="33" borderId="27" xfId="49" applyFont="1" applyFill="1" applyBorder="1" applyAlignment="1">
      <alignment horizontal="center" vertical="center"/>
    </xf>
    <xf numFmtId="38" fontId="5" fillId="33" borderId="22" xfId="49" applyFont="1" applyFill="1" applyBorder="1" applyAlignment="1">
      <alignment horizontal="center" vertical="center"/>
    </xf>
    <xf numFmtId="38" fontId="51" fillId="0" borderId="19" xfId="49" applyFont="1" applyBorder="1" applyAlignment="1">
      <alignment horizontal="center" vertical="center"/>
    </xf>
    <xf numFmtId="38" fontId="51" fillId="0" borderId="18" xfId="49" applyFont="1" applyBorder="1" applyAlignment="1">
      <alignment horizontal="center" vertical="center"/>
    </xf>
    <xf numFmtId="176" fontId="51" fillId="0" borderId="16" xfId="49" applyNumberFormat="1" applyFont="1" applyFill="1" applyBorder="1" applyAlignment="1" applyProtection="1">
      <alignment horizontal="right" vertical="center"/>
      <protection/>
    </xf>
    <xf numFmtId="176" fontId="51" fillId="0" borderId="14" xfId="49" applyNumberFormat="1" applyFont="1" applyFill="1" applyBorder="1" applyAlignment="1" applyProtection="1">
      <alignment horizontal="right" vertical="center"/>
      <protection/>
    </xf>
    <xf numFmtId="176" fontId="51" fillId="0" borderId="15" xfId="49" applyNumberFormat="1" applyFont="1" applyBorder="1" applyAlignment="1">
      <alignment horizontal="right" vertical="center"/>
    </xf>
    <xf numFmtId="176" fontId="51" fillId="0" borderId="0" xfId="49" applyNumberFormat="1" applyFont="1" applyBorder="1" applyAlignment="1">
      <alignment horizontal="right" vertical="center"/>
    </xf>
    <xf numFmtId="176" fontId="51" fillId="0" borderId="15" xfId="49" applyNumberFormat="1" applyFont="1" applyFill="1" applyBorder="1" applyAlignment="1" applyProtection="1">
      <alignment horizontal="right" vertical="center"/>
      <protection/>
    </xf>
    <xf numFmtId="176" fontId="51" fillId="0" borderId="0" xfId="49" applyNumberFormat="1" applyFont="1" applyFill="1" applyBorder="1" applyAlignment="1" applyProtection="1">
      <alignment horizontal="right" vertical="center"/>
      <protection/>
    </xf>
    <xf numFmtId="0" fontId="51" fillId="0" borderId="13" xfId="66" applyFont="1" applyBorder="1" applyAlignment="1" quotePrefix="1">
      <alignment horizontal="center" vertical="center" wrapText="1"/>
      <protection/>
    </xf>
    <xf numFmtId="0" fontId="51" fillId="0" borderId="11" xfId="66" applyFont="1" applyBorder="1" applyAlignment="1" quotePrefix="1">
      <alignment horizontal="center" vertical="center" wrapText="1"/>
      <protection/>
    </xf>
    <xf numFmtId="38" fontId="51" fillId="0" borderId="20" xfId="49" applyFont="1" applyBorder="1" applyAlignment="1">
      <alignment horizontal="center" vertical="center"/>
    </xf>
    <xf numFmtId="0" fontId="33" fillId="0" borderId="20" xfId="0" applyFont="1" applyBorder="1" applyAlignment="1">
      <alignment vertical="center"/>
    </xf>
    <xf numFmtId="0" fontId="52" fillId="0" borderId="0" xfId="67" applyFont="1" applyFill="1" applyAlignment="1">
      <alignment horizontal="left" vertical="center" shrinkToFit="1"/>
      <protection/>
    </xf>
    <xf numFmtId="0" fontId="52" fillId="0" borderId="0" xfId="67" applyFont="1" applyFill="1" applyAlignment="1">
      <alignment horizontal="left" vertical="center"/>
      <protection/>
    </xf>
    <xf numFmtId="176" fontId="51" fillId="0" borderId="17" xfId="0" applyNumberFormat="1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176" fontId="51" fillId="0" borderId="0" xfId="63" applyNumberFormat="1" applyFont="1" applyBorder="1" applyAlignment="1">
      <alignment horizontal="right" vertical="center"/>
      <protection/>
    </xf>
    <xf numFmtId="176" fontId="51" fillId="0" borderId="19" xfId="63" applyNumberFormat="1" applyFont="1" applyBorder="1" applyAlignment="1">
      <alignment horizontal="center" vertical="center"/>
      <protection/>
    </xf>
    <xf numFmtId="176" fontId="51" fillId="0" borderId="20" xfId="63" applyNumberFormat="1" applyFont="1" applyBorder="1" applyAlignment="1">
      <alignment horizontal="center" vertical="center"/>
      <protection/>
    </xf>
    <xf numFmtId="176" fontId="53" fillId="0" borderId="25" xfId="63" applyNumberFormat="1" applyFont="1" applyBorder="1" applyAlignment="1">
      <alignment horizontal="left" vertical="center" wrapText="1"/>
      <protection/>
    </xf>
    <xf numFmtId="176" fontId="53" fillId="0" borderId="22" xfId="63" applyNumberFormat="1" applyFont="1" applyBorder="1" applyAlignment="1">
      <alignment horizontal="left" vertical="center" wrapText="1"/>
      <protection/>
    </xf>
    <xf numFmtId="38" fontId="51" fillId="0" borderId="31" xfId="49" applyFont="1" applyBorder="1" applyAlignment="1">
      <alignment horizontal="center" vertical="center"/>
    </xf>
    <xf numFmtId="38" fontId="51" fillId="0" borderId="33" xfId="49" applyFont="1" applyBorder="1" applyAlignment="1">
      <alignment horizontal="center" vertical="center"/>
    </xf>
    <xf numFmtId="38" fontId="51" fillId="0" borderId="24" xfId="49" applyFont="1" applyBorder="1" applyAlignment="1">
      <alignment horizontal="center" vertical="center" textRotation="255" shrinkToFit="1"/>
    </xf>
    <xf numFmtId="38" fontId="51" fillId="0" borderId="16" xfId="49" applyFont="1" applyBorder="1" applyAlignment="1">
      <alignment horizontal="center" vertical="center" textRotation="255" shrinkToFit="1"/>
    </xf>
    <xf numFmtId="38" fontId="51" fillId="0" borderId="25" xfId="49" applyFont="1" applyBorder="1" applyAlignment="1">
      <alignment vertical="center" textRotation="255"/>
    </xf>
    <xf numFmtId="38" fontId="51" fillId="0" borderId="28" xfId="49" applyFont="1" applyBorder="1" applyAlignment="1">
      <alignment vertical="center" textRotation="255"/>
    </xf>
    <xf numFmtId="38" fontId="51" fillId="0" borderId="22" xfId="49" applyFont="1" applyBorder="1" applyAlignment="1">
      <alignment vertical="center" textRotation="255"/>
    </xf>
    <xf numFmtId="38" fontId="51" fillId="0" borderId="24" xfId="49" applyFont="1" applyBorder="1" applyAlignment="1">
      <alignment vertical="center" textRotation="255"/>
    </xf>
    <xf numFmtId="38" fontId="51" fillId="0" borderId="16" xfId="49" applyFont="1" applyBorder="1" applyAlignment="1">
      <alignment vertical="center" textRotation="255"/>
    </xf>
    <xf numFmtId="38" fontId="51" fillId="0" borderId="25" xfId="49" applyFont="1" applyBorder="1" applyAlignment="1">
      <alignment horizontal="center" vertical="center" textRotation="255" shrinkToFit="1"/>
    </xf>
    <xf numFmtId="38" fontId="51" fillId="0" borderId="22" xfId="49" applyFont="1" applyBorder="1" applyAlignment="1">
      <alignment horizontal="center" vertical="center" textRotation="255" shrinkToFit="1"/>
    </xf>
    <xf numFmtId="38" fontId="51" fillId="0" borderId="25" xfId="49" applyFont="1" applyBorder="1" applyAlignment="1">
      <alignment horizontal="center" vertical="center" textRotation="255"/>
    </xf>
    <xf numFmtId="38" fontId="51" fillId="0" borderId="22" xfId="49" applyFont="1" applyBorder="1" applyAlignment="1">
      <alignment horizontal="center" vertical="center" textRotation="255"/>
    </xf>
    <xf numFmtId="38" fontId="51" fillId="0" borderId="12" xfId="49" applyFont="1" applyBorder="1" applyAlignment="1">
      <alignment vertical="center" textRotation="255"/>
    </xf>
    <xf numFmtId="38" fontId="51" fillId="0" borderId="11" xfId="49" applyFont="1" applyBorder="1" applyAlignment="1">
      <alignment vertical="center" textRotation="255"/>
    </xf>
    <xf numFmtId="38" fontId="51" fillId="0" borderId="24" xfId="49" applyFont="1" applyBorder="1" applyAlignment="1">
      <alignment horizontal="center" vertical="center" textRotation="255"/>
    </xf>
    <xf numFmtId="38" fontId="51" fillId="0" borderId="16" xfId="49" applyFont="1" applyBorder="1" applyAlignment="1">
      <alignment horizontal="center" vertical="center" textRotation="255"/>
    </xf>
    <xf numFmtId="38" fontId="51" fillId="0" borderId="32" xfId="49" applyFont="1" applyBorder="1" applyAlignment="1">
      <alignment horizontal="center" vertical="center"/>
    </xf>
    <xf numFmtId="0" fontId="51" fillId="0" borderId="31" xfId="68" applyFont="1" applyBorder="1" applyAlignment="1">
      <alignment horizontal="center" vertical="center"/>
      <protection/>
    </xf>
    <xf numFmtId="0" fontId="51" fillId="0" borderId="32" xfId="68" applyFont="1" applyBorder="1" applyAlignment="1">
      <alignment horizontal="center" vertical="center"/>
      <protection/>
    </xf>
    <xf numFmtId="38" fontId="51" fillId="0" borderId="27" xfId="49" applyFont="1" applyBorder="1" applyAlignment="1">
      <alignment horizontal="center" vertical="center"/>
    </xf>
    <xf numFmtId="38" fontId="51" fillId="0" borderId="22" xfId="49" applyFont="1" applyBorder="1" applyAlignment="1">
      <alignment horizontal="center" vertical="center"/>
    </xf>
    <xf numFmtId="38" fontId="51" fillId="0" borderId="23" xfId="49" applyFont="1" applyBorder="1" applyAlignment="1" quotePrefix="1">
      <alignment horizontal="center" vertical="center"/>
    </xf>
    <xf numFmtId="38" fontId="51" fillId="0" borderId="11" xfId="49" applyFont="1" applyBorder="1" applyAlignment="1" quotePrefix="1">
      <alignment horizontal="center" vertical="center"/>
    </xf>
    <xf numFmtId="0" fontId="51" fillId="0" borderId="29" xfId="70" applyFont="1" applyBorder="1" applyAlignment="1">
      <alignment horizontal="center" vertical="center"/>
      <protection/>
    </xf>
    <xf numFmtId="0" fontId="51" fillId="0" borderId="16" xfId="70" applyFont="1" applyBorder="1" applyAlignment="1">
      <alignment horizontal="center" vertical="center"/>
      <protection/>
    </xf>
    <xf numFmtId="38" fontId="51" fillId="0" borderId="23" xfId="49" applyFont="1" applyBorder="1" applyAlignment="1">
      <alignment horizontal="center" vertical="center"/>
    </xf>
    <xf numFmtId="38" fontId="51" fillId="0" borderId="11" xfId="49" applyFont="1" applyBorder="1" applyAlignment="1">
      <alignment horizontal="center" vertical="center"/>
    </xf>
    <xf numFmtId="0" fontId="51" fillId="0" borderId="30" xfId="72" applyFont="1" applyBorder="1" applyAlignment="1">
      <alignment horizontal="center" vertical="center"/>
      <protection/>
    </xf>
    <xf numFmtId="0" fontId="51" fillId="0" borderId="14" xfId="72" applyFont="1" applyBorder="1" applyAlignment="1">
      <alignment horizontal="center" vertical="center"/>
      <protection/>
    </xf>
    <xf numFmtId="0" fontId="51" fillId="0" borderId="27" xfId="72" applyFont="1" applyBorder="1" applyAlignment="1">
      <alignment horizontal="center" vertical="center"/>
      <protection/>
    </xf>
    <xf numFmtId="0" fontId="51" fillId="0" borderId="22" xfId="72" applyFont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_12薬剤師数_業務・従業地別" xfId="61"/>
    <cellStyle name="標準_H16確定（統計表）" xfId="62"/>
    <cellStyle name="標準_i 保健・衛4" xfId="63"/>
    <cellStyle name="標準_p_01" xfId="64"/>
    <cellStyle name="標準_p_02" xfId="65"/>
    <cellStyle name="標準_p_03" xfId="66"/>
    <cellStyle name="標準_p_04" xfId="67"/>
    <cellStyle name="標準_p_05" xfId="68"/>
    <cellStyle name="標準_p_06" xfId="69"/>
    <cellStyle name="標準_p_08" xfId="70"/>
    <cellStyle name="標準_p_10" xfId="71"/>
    <cellStyle name="標準_p_11" xfId="72"/>
    <cellStyle name="標準_p_12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zoomScale="130" zoomScaleNormal="130" zoomScalePageLayoutView="0" workbookViewId="0" topLeftCell="A1">
      <selection activeCell="K3" sqref="K3:M3"/>
    </sheetView>
  </sheetViews>
  <sheetFormatPr defaultColWidth="9.00390625" defaultRowHeight="16.5" customHeight="1"/>
  <cols>
    <col min="1" max="1" width="10.125" style="1" customWidth="1"/>
    <col min="2" max="2" width="8.125" style="1" customWidth="1"/>
    <col min="3" max="4" width="7.50390625" style="1" customWidth="1"/>
    <col min="5" max="5" width="11.00390625" style="1" bestFit="1" customWidth="1"/>
    <col min="6" max="6" width="8.125" style="1" customWidth="1"/>
    <col min="7" max="8" width="7.50390625" style="1" customWidth="1"/>
    <col min="9" max="9" width="11.00390625" style="1" bestFit="1" customWidth="1"/>
    <col min="10" max="10" width="8.125" style="1" customWidth="1"/>
    <col min="11" max="12" width="7.50390625" style="1" customWidth="1"/>
    <col min="13" max="13" width="11.00390625" style="1" customWidth="1"/>
    <col min="14" max="16384" width="9.00390625" style="1" customWidth="1"/>
  </cols>
  <sheetData>
    <row r="1" spans="1:13" ht="16.5" customHeight="1">
      <c r="A1" s="4" t="s">
        <v>107</v>
      </c>
      <c r="I1" s="13"/>
      <c r="M1" s="5"/>
    </row>
    <row r="2" spans="1:13" ht="6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6.5" customHeight="1">
      <c r="A3" s="367" t="s">
        <v>108</v>
      </c>
      <c r="B3" s="369" t="s">
        <v>165</v>
      </c>
      <c r="C3" s="6" t="s">
        <v>166</v>
      </c>
      <c r="D3" s="6"/>
      <c r="E3" s="6"/>
      <c r="F3" s="369" t="s">
        <v>165</v>
      </c>
      <c r="G3" s="6" t="s">
        <v>167</v>
      </c>
      <c r="H3" s="6"/>
      <c r="I3" s="6"/>
      <c r="J3" s="369" t="s">
        <v>165</v>
      </c>
      <c r="K3" s="6" t="s">
        <v>168</v>
      </c>
      <c r="L3" s="6"/>
      <c r="M3" s="6"/>
    </row>
    <row r="4" spans="1:13" ht="32.25" customHeight="1">
      <c r="A4" s="368"/>
      <c r="B4" s="370"/>
      <c r="C4" s="7" t="s">
        <v>164</v>
      </c>
      <c r="D4" s="7" t="s">
        <v>37</v>
      </c>
      <c r="E4" s="7" t="s">
        <v>110</v>
      </c>
      <c r="F4" s="370"/>
      <c r="G4" s="7" t="s">
        <v>164</v>
      </c>
      <c r="H4" s="7" t="s">
        <v>37</v>
      </c>
      <c r="I4" s="7" t="s">
        <v>110</v>
      </c>
      <c r="J4" s="370"/>
      <c r="K4" s="7" t="s">
        <v>164</v>
      </c>
      <c r="L4" s="7" t="s">
        <v>37</v>
      </c>
      <c r="M4" s="7" t="s">
        <v>110</v>
      </c>
    </row>
    <row r="5" spans="1:10" ht="6" customHeight="1">
      <c r="A5" s="8"/>
      <c r="B5" s="14"/>
      <c r="F5" s="14"/>
      <c r="J5" s="14"/>
    </row>
    <row r="6" spans="1:13" ht="16.5" customHeight="1">
      <c r="A6" s="9" t="s">
        <v>113</v>
      </c>
      <c r="B6" s="15">
        <f>SUM(C6:E6)</f>
        <v>114731</v>
      </c>
      <c r="C6" s="11">
        <v>12572</v>
      </c>
      <c r="D6" s="11">
        <v>68261</v>
      </c>
      <c r="E6" s="11">
        <v>33898</v>
      </c>
      <c r="F6" s="14">
        <f>SUM(G6:I6)</f>
        <v>7739</v>
      </c>
      <c r="G6" s="11">
        <v>136</v>
      </c>
      <c r="H6" s="11">
        <v>5759</v>
      </c>
      <c r="I6" s="2">
        <v>1844</v>
      </c>
      <c r="J6" s="15">
        <f>SUM(K6:M6)</f>
        <v>10371</v>
      </c>
      <c r="K6" s="2">
        <v>124</v>
      </c>
      <c r="L6" s="2">
        <v>10040</v>
      </c>
      <c r="M6" s="2">
        <v>207</v>
      </c>
    </row>
    <row r="7" spans="1:13" ht="16.5" customHeight="1">
      <c r="A7" s="9" t="s">
        <v>103</v>
      </c>
      <c r="B7" s="15">
        <f>SUM(C7:E7)</f>
        <v>113040</v>
      </c>
      <c r="C7" s="11">
        <v>9140</v>
      </c>
      <c r="D7" s="11">
        <v>71392</v>
      </c>
      <c r="E7" s="11">
        <v>32508</v>
      </c>
      <c r="F7" s="15">
        <f>SUM(G7:I7)</f>
        <v>6964</v>
      </c>
      <c r="G7" s="11">
        <v>130</v>
      </c>
      <c r="H7" s="11">
        <v>5324</v>
      </c>
      <c r="I7" s="2">
        <v>1510</v>
      </c>
      <c r="J7" s="15">
        <f>SUM(K7:M7)</f>
        <v>9782</v>
      </c>
      <c r="K7" s="2">
        <v>104</v>
      </c>
      <c r="L7" s="2">
        <v>9477</v>
      </c>
      <c r="M7" s="2">
        <v>201</v>
      </c>
    </row>
    <row r="8" spans="1:13" ht="16.5" customHeight="1">
      <c r="A8" s="9" t="s">
        <v>104</v>
      </c>
      <c r="B8" s="15">
        <f>SUM(C8:E8)</f>
        <v>115465</v>
      </c>
      <c r="C8" s="11">
        <v>6358</v>
      </c>
      <c r="D8" s="11">
        <v>76168</v>
      </c>
      <c r="E8" s="11">
        <v>32939</v>
      </c>
      <c r="F8" s="15">
        <f>SUM(G8:I8)</f>
        <v>7319</v>
      </c>
      <c r="G8" s="11">
        <v>135</v>
      </c>
      <c r="H8" s="11">
        <v>5497</v>
      </c>
      <c r="I8" s="2">
        <v>1687</v>
      </c>
      <c r="J8" s="15">
        <f>SUM(K8:M8)</f>
        <v>10262</v>
      </c>
      <c r="K8" s="2">
        <v>127</v>
      </c>
      <c r="L8" s="2">
        <v>9933</v>
      </c>
      <c r="M8" s="2">
        <v>202</v>
      </c>
    </row>
    <row r="9" spans="1:13" ht="16.5" customHeight="1">
      <c r="A9" s="9" t="s">
        <v>105</v>
      </c>
      <c r="B9" s="15">
        <f>SUM(C9:E9)</f>
        <v>116414</v>
      </c>
      <c r="C9" s="2">
        <v>6284</v>
      </c>
      <c r="D9" s="2">
        <v>76704</v>
      </c>
      <c r="E9" s="2">
        <v>33426</v>
      </c>
      <c r="F9" s="16">
        <f>SUM(G9:I9)</f>
        <v>7435</v>
      </c>
      <c r="G9" s="2">
        <v>65</v>
      </c>
      <c r="H9" s="2">
        <v>5742</v>
      </c>
      <c r="I9" s="2">
        <v>1628</v>
      </c>
      <c r="J9" s="16">
        <f>SUM(K9:M9)</f>
        <v>9811</v>
      </c>
      <c r="K9" s="2">
        <v>134</v>
      </c>
      <c r="L9" s="2">
        <v>9492</v>
      </c>
      <c r="M9" s="2">
        <v>185</v>
      </c>
    </row>
    <row r="10" spans="1:13" ht="16.5" customHeight="1">
      <c r="A10" s="10" t="s">
        <v>106</v>
      </c>
      <c r="B10" s="15">
        <f>SUM(C10:E10)</f>
        <v>116924</v>
      </c>
      <c r="C10" s="12">
        <v>4269</v>
      </c>
      <c r="D10" s="12">
        <v>78362</v>
      </c>
      <c r="E10" s="12">
        <v>34293</v>
      </c>
      <c r="F10" s="17">
        <f>SUM(G10:I10)</f>
        <v>7584</v>
      </c>
      <c r="G10" s="12">
        <v>74</v>
      </c>
      <c r="H10" s="12">
        <v>5785</v>
      </c>
      <c r="I10" s="12">
        <v>1725</v>
      </c>
      <c r="J10" s="17">
        <f>SUM(K10:M10)</f>
        <v>8920</v>
      </c>
      <c r="K10" s="12">
        <v>133</v>
      </c>
      <c r="L10" s="12">
        <v>8598</v>
      </c>
      <c r="M10" s="12">
        <v>189</v>
      </c>
    </row>
  </sheetData>
  <sheetProtection/>
  <mergeCells count="4">
    <mergeCell ref="A3:A4"/>
    <mergeCell ref="B3:B4"/>
    <mergeCell ref="F3:F4"/>
    <mergeCell ref="J3:J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H17"/>
  <sheetViews>
    <sheetView showGridLines="0" zoomScaleSheetLayoutView="100" zoomScalePageLayoutView="0" workbookViewId="0" topLeftCell="A1">
      <selection activeCell="K18" sqref="K18"/>
    </sheetView>
  </sheetViews>
  <sheetFormatPr defaultColWidth="9.00390625" defaultRowHeight="16.5" customHeight="1"/>
  <cols>
    <col min="1" max="1" width="11.50390625" style="19" customWidth="1"/>
    <col min="2" max="4" width="9.625" style="19" customWidth="1"/>
    <col min="5" max="16384" width="9.00390625" style="19" customWidth="1"/>
  </cols>
  <sheetData>
    <row r="1" spans="1:8" ht="16.5" customHeight="1">
      <c r="A1" s="273" t="s">
        <v>92</v>
      </c>
      <c r="H1" s="210"/>
    </row>
    <row r="2" spans="1:4" ht="6" customHeight="1" thickBot="1">
      <c r="A2" s="23"/>
      <c r="B2" s="23"/>
      <c r="C2" s="23"/>
      <c r="D2" s="23"/>
    </row>
    <row r="3" spans="1:5" ht="16.5" customHeight="1">
      <c r="A3" s="274" t="s">
        <v>278</v>
      </c>
      <c r="B3" s="275" t="s">
        <v>279</v>
      </c>
      <c r="C3" s="276" t="s">
        <v>33</v>
      </c>
      <c r="D3" s="277" t="s">
        <v>82</v>
      </c>
      <c r="E3" s="278" t="s">
        <v>116</v>
      </c>
    </row>
    <row r="4" spans="1:5" ht="6" customHeight="1">
      <c r="A4" s="279"/>
      <c r="B4" s="280"/>
      <c r="C4" s="281"/>
      <c r="D4" s="281"/>
      <c r="E4" s="281"/>
    </row>
    <row r="5" spans="1:5" ht="16.5" customHeight="1">
      <c r="A5" s="266" t="s">
        <v>273</v>
      </c>
      <c r="B5" s="70">
        <f>SUM(C5:E5)</f>
        <v>1334</v>
      </c>
      <c r="C5" s="24">
        <v>170</v>
      </c>
      <c r="D5" s="24">
        <v>935</v>
      </c>
      <c r="E5" s="71">
        <v>229</v>
      </c>
    </row>
    <row r="6" spans="1:5" ht="16.5" customHeight="1">
      <c r="A6" s="266" t="s">
        <v>274</v>
      </c>
      <c r="B6" s="70">
        <f>SUM(C6:E6)</f>
        <v>1379</v>
      </c>
      <c r="C6" s="24">
        <v>173</v>
      </c>
      <c r="D6" s="24">
        <v>931</v>
      </c>
      <c r="E6" s="24">
        <v>275</v>
      </c>
    </row>
    <row r="7" spans="1:5" ht="16.5" customHeight="1">
      <c r="A7" s="266" t="s">
        <v>275</v>
      </c>
      <c r="B7" s="70">
        <f>SUM(C7:E7)</f>
        <v>1322</v>
      </c>
      <c r="C7" s="24">
        <v>177</v>
      </c>
      <c r="D7" s="24">
        <v>944</v>
      </c>
      <c r="E7" s="24">
        <v>201</v>
      </c>
    </row>
    <row r="8" spans="1:5" ht="16.5" customHeight="1">
      <c r="A8" s="266" t="s">
        <v>276</v>
      </c>
      <c r="B8" s="70">
        <f>SUM(C8:E8)</f>
        <v>1478</v>
      </c>
      <c r="C8" s="24">
        <v>154</v>
      </c>
      <c r="D8" s="24">
        <v>1034</v>
      </c>
      <c r="E8" s="24">
        <v>290</v>
      </c>
    </row>
    <row r="9" spans="1:5" ht="16.5" customHeight="1">
      <c r="A9" s="269" t="s">
        <v>277</v>
      </c>
      <c r="B9" s="78">
        <f>SUM(C9:E9)</f>
        <v>1287</v>
      </c>
      <c r="C9" s="79">
        <v>113</v>
      </c>
      <c r="D9" s="79">
        <v>891</v>
      </c>
      <c r="E9" s="79">
        <v>283</v>
      </c>
    </row>
    <row r="10" ht="16.5" customHeight="1">
      <c r="A10" s="19" t="s">
        <v>117</v>
      </c>
    </row>
    <row r="17" ht="16.5" customHeight="1">
      <c r="A17" s="272"/>
    </row>
  </sheetData>
  <sheetProtection/>
  <printOptions/>
  <pageMargins left="0.7480314960629921" right="0.7480314960629921" top="0.984251968503937" bottom="0.984251968503937" header="0.5118110236220472" footer="0.5118110236220472"/>
  <pageSetup cellComments="asDisplayed"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H18"/>
  <sheetViews>
    <sheetView showGridLines="0" zoomScaleSheetLayoutView="100" zoomScalePageLayoutView="0" workbookViewId="0" topLeftCell="A1">
      <selection activeCell="K18" sqref="K18"/>
    </sheetView>
  </sheetViews>
  <sheetFormatPr defaultColWidth="9.00390625" defaultRowHeight="16.5" customHeight="1"/>
  <cols>
    <col min="1" max="1" width="12.00390625" style="19" customWidth="1"/>
    <col min="2" max="2" width="12.375" style="19" customWidth="1"/>
    <col min="3" max="3" width="12.50390625" style="19" customWidth="1"/>
    <col min="4" max="4" width="10.625" style="19" customWidth="1"/>
    <col min="5" max="16384" width="9.00390625" style="19" customWidth="1"/>
  </cols>
  <sheetData>
    <row r="1" spans="1:8" ht="16.5" customHeight="1">
      <c r="A1" s="255" t="s">
        <v>158</v>
      </c>
      <c r="H1" s="210"/>
    </row>
    <row r="2" spans="1:4" ht="6" customHeight="1" thickBot="1">
      <c r="A2" s="23"/>
      <c r="B2" s="23"/>
      <c r="C2" s="23"/>
      <c r="D2" s="24"/>
    </row>
    <row r="3" spans="1:4" ht="18" customHeight="1">
      <c r="A3" s="274" t="s">
        <v>159</v>
      </c>
      <c r="B3" s="44" t="s">
        <v>160</v>
      </c>
      <c r="C3" s="47" t="s">
        <v>161</v>
      </c>
      <c r="D3" s="282"/>
    </row>
    <row r="4" spans="1:4" ht="5.25" customHeight="1">
      <c r="A4" s="279"/>
      <c r="B4" s="283"/>
      <c r="C4" s="193"/>
      <c r="D4" s="24"/>
    </row>
    <row r="5" spans="1:3" ht="16.5" customHeight="1">
      <c r="A5" s="284" t="s">
        <v>287</v>
      </c>
      <c r="B5" s="70">
        <v>23428</v>
      </c>
      <c r="C5" s="24">
        <v>18464</v>
      </c>
    </row>
    <row r="6" spans="1:3" ht="16.5" customHeight="1">
      <c r="A6" s="284" t="s">
        <v>274</v>
      </c>
      <c r="B6" s="70">
        <v>22507</v>
      </c>
      <c r="C6" s="24">
        <v>17943</v>
      </c>
    </row>
    <row r="7" spans="1:3" ht="16.5" customHeight="1">
      <c r="A7" s="284" t="s">
        <v>275</v>
      </c>
      <c r="B7" s="70">
        <v>22292</v>
      </c>
      <c r="C7" s="24">
        <v>17281</v>
      </c>
    </row>
    <row r="8" spans="1:3" ht="16.5" customHeight="1">
      <c r="A8" s="284" t="s">
        <v>276</v>
      </c>
      <c r="B8" s="70">
        <v>22264</v>
      </c>
      <c r="C8" s="24">
        <v>17105</v>
      </c>
    </row>
    <row r="9" spans="1:4" ht="16.5" customHeight="1">
      <c r="A9" s="285" t="s">
        <v>277</v>
      </c>
      <c r="B9" s="78">
        <v>22264</v>
      </c>
      <c r="C9" s="79">
        <v>16585</v>
      </c>
      <c r="D9" s="24"/>
    </row>
    <row r="10" spans="1:4" ht="16.5" customHeight="1">
      <c r="A10" s="286" t="s">
        <v>162</v>
      </c>
      <c r="B10" s="24"/>
      <c r="C10" s="24"/>
      <c r="D10" s="24"/>
    </row>
    <row r="11" spans="1:4" ht="16.5" customHeight="1">
      <c r="A11" s="287"/>
      <c r="C11" s="24"/>
      <c r="D11" s="24"/>
    </row>
    <row r="12" ht="16.5" customHeight="1">
      <c r="B12" s="24"/>
    </row>
    <row r="13" spans="1:2" ht="16.5" customHeight="1">
      <c r="A13" s="288"/>
      <c r="B13" s="288"/>
    </row>
    <row r="18" ht="16.5" customHeight="1">
      <c r="A18" s="272"/>
    </row>
  </sheetData>
  <sheetProtection/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H17"/>
  <sheetViews>
    <sheetView showGridLines="0" zoomScaleSheetLayoutView="100" zoomScalePageLayoutView="0" workbookViewId="0" topLeftCell="A1">
      <selection activeCell="F14" sqref="F14"/>
    </sheetView>
  </sheetViews>
  <sheetFormatPr defaultColWidth="9.00390625" defaultRowHeight="13.5"/>
  <cols>
    <col min="1" max="1" width="11.50390625" style="34" customWidth="1"/>
    <col min="2" max="5" width="16.875" style="34" customWidth="1"/>
    <col min="6" max="16384" width="9.00390625" style="34" customWidth="1"/>
  </cols>
  <sheetData>
    <row r="1" spans="1:8" ht="16.5" customHeight="1">
      <c r="A1" s="255" t="s">
        <v>280</v>
      </c>
      <c r="B1" s="19"/>
      <c r="C1" s="19"/>
      <c r="D1" s="19"/>
      <c r="E1" s="289" t="s">
        <v>30</v>
      </c>
      <c r="F1" s="19"/>
      <c r="G1" s="19"/>
      <c r="H1" s="290"/>
    </row>
    <row r="2" spans="1:7" ht="6" customHeight="1" thickBot="1">
      <c r="A2" s="23" t="s">
        <v>31</v>
      </c>
      <c r="B2" s="23"/>
      <c r="C2" s="23"/>
      <c r="D2" s="23"/>
      <c r="E2" s="23"/>
      <c r="F2" s="19"/>
      <c r="G2" s="19"/>
    </row>
    <row r="3" spans="1:5" ht="16.5" customHeight="1">
      <c r="A3" s="419" t="s">
        <v>281</v>
      </c>
      <c r="B3" s="291" t="s">
        <v>32</v>
      </c>
      <c r="C3" s="292"/>
      <c r="D3" s="257"/>
      <c r="E3" s="417" t="s">
        <v>282</v>
      </c>
    </row>
    <row r="4" spans="1:5" ht="16.5" customHeight="1">
      <c r="A4" s="420"/>
      <c r="B4" s="66" t="s">
        <v>283</v>
      </c>
      <c r="C4" s="66" t="s">
        <v>284</v>
      </c>
      <c r="D4" s="66" t="s">
        <v>285</v>
      </c>
      <c r="E4" s="418"/>
    </row>
    <row r="5" spans="1:7" ht="6" customHeight="1">
      <c r="A5" s="279"/>
      <c r="B5" s="283"/>
      <c r="C5" s="193"/>
      <c r="D5" s="193"/>
      <c r="E5" s="193"/>
      <c r="F5" s="19"/>
      <c r="G5" s="19"/>
    </row>
    <row r="6" spans="1:7" ht="16.5" customHeight="1">
      <c r="A6" s="266" t="s">
        <v>286</v>
      </c>
      <c r="B6" s="70">
        <f>C6+D6</f>
        <v>56494</v>
      </c>
      <c r="C6" s="24">
        <v>4808</v>
      </c>
      <c r="D6" s="24">
        <v>51686</v>
      </c>
      <c r="E6" s="24">
        <f>B6</f>
        <v>56494</v>
      </c>
      <c r="F6" s="19"/>
      <c r="G6" s="19"/>
    </row>
    <row r="7" spans="1:7" ht="16.5" customHeight="1">
      <c r="A7" s="266" t="s">
        <v>274</v>
      </c>
      <c r="B7" s="70">
        <f>C7+D7</f>
        <v>57181</v>
      </c>
      <c r="C7" s="24">
        <v>4730</v>
      </c>
      <c r="D7" s="24">
        <v>52451</v>
      </c>
      <c r="E7" s="24">
        <f>B7</f>
        <v>57181</v>
      </c>
      <c r="F7" s="19"/>
      <c r="G7" s="19"/>
    </row>
    <row r="8" spans="1:5" ht="16.5" customHeight="1">
      <c r="A8" s="266" t="s">
        <v>275</v>
      </c>
      <c r="B8" s="70">
        <f>C8+D8</f>
        <v>57150</v>
      </c>
      <c r="C8" s="24">
        <v>4743</v>
      </c>
      <c r="D8" s="24">
        <v>52407</v>
      </c>
      <c r="E8" s="24">
        <f>B8</f>
        <v>57150</v>
      </c>
    </row>
    <row r="9" spans="1:5" ht="16.5" customHeight="1">
      <c r="A9" s="266" t="s">
        <v>276</v>
      </c>
      <c r="B9" s="70">
        <f>C9+D9</f>
        <v>57993</v>
      </c>
      <c r="C9" s="24">
        <v>4563</v>
      </c>
      <c r="D9" s="24">
        <v>53430</v>
      </c>
      <c r="E9" s="24">
        <f>B9</f>
        <v>57993</v>
      </c>
    </row>
    <row r="10" spans="1:5" ht="15.75" customHeight="1">
      <c r="A10" s="269" t="s">
        <v>277</v>
      </c>
      <c r="B10" s="78">
        <f>C10+D10</f>
        <v>58585</v>
      </c>
      <c r="C10" s="79">
        <v>4238</v>
      </c>
      <c r="D10" s="79">
        <v>54347</v>
      </c>
      <c r="E10" s="79">
        <f>B10</f>
        <v>58585</v>
      </c>
    </row>
    <row r="11" ht="16.5" customHeight="1">
      <c r="A11" s="19" t="s">
        <v>114</v>
      </c>
    </row>
    <row r="12" ht="16.5" customHeight="1">
      <c r="A12" s="293"/>
    </row>
    <row r="13" ht="16.5" customHeight="1"/>
    <row r="14" ht="16.5" customHeight="1"/>
    <row r="15" ht="16.5" customHeight="1"/>
    <row r="16" ht="16.5" customHeight="1"/>
    <row r="17" ht="16.5" customHeight="1">
      <c r="A17" s="294"/>
    </row>
    <row r="18" ht="16.5" customHeight="1"/>
    <row r="19" ht="16.5" customHeight="1"/>
    <row r="20" ht="16.5" customHeight="1"/>
    <row r="21" ht="16.5" customHeight="1"/>
    <row r="22" ht="16.5" customHeight="1"/>
  </sheetData>
  <sheetProtection/>
  <mergeCells count="2">
    <mergeCell ref="E3:E4"/>
    <mergeCell ref="A3:A4"/>
  </mergeCells>
  <printOptions/>
  <pageMargins left="0.75" right="0.75" top="1" bottom="1" header="0.512" footer="0.512"/>
  <pageSetup cellComments="asDisplayed"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showGridLines="0" zoomScaleSheetLayoutView="100" zoomScalePageLayoutView="0" workbookViewId="0" topLeftCell="A1">
      <selection activeCell="K18" sqref="K18"/>
    </sheetView>
  </sheetViews>
  <sheetFormatPr defaultColWidth="9.00390625" defaultRowHeight="13.5"/>
  <cols>
    <col min="1" max="1" width="11.25390625" style="297" customWidth="1"/>
    <col min="2" max="7" width="8.375" style="297" customWidth="1"/>
    <col min="8" max="8" width="8.875" style="297" customWidth="1"/>
    <col min="9" max="9" width="8.375" style="297" customWidth="1"/>
    <col min="10" max="16384" width="9.00390625" style="297" customWidth="1"/>
  </cols>
  <sheetData>
    <row r="1" spans="1:9" ht="21" customHeight="1">
      <c r="A1" s="295" t="s">
        <v>132</v>
      </c>
      <c r="B1" s="296"/>
      <c r="C1" s="296"/>
      <c r="D1" s="296"/>
      <c r="E1" s="296"/>
      <c r="F1" s="296"/>
      <c r="H1" s="298"/>
      <c r="I1" s="299" t="s">
        <v>87</v>
      </c>
    </row>
    <row r="2" spans="1:9" s="301" customFormat="1" ht="3.75" customHeight="1" thickBot="1">
      <c r="A2" s="300"/>
      <c r="B2" s="296"/>
      <c r="C2" s="296"/>
      <c r="D2" s="296"/>
      <c r="E2" s="296"/>
      <c r="F2" s="296"/>
      <c r="G2" s="299"/>
      <c r="H2" s="299"/>
      <c r="I2" s="299"/>
    </row>
    <row r="3" spans="1:9" ht="16.5" customHeight="1">
      <c r="A3" s="302" t="s">
        <v>100</v>
      </c>
      <c r="B3" s="302" t="s">
        <v>133</v>
      </c>
      <c r="C3" s="302" t="s">
        <v>134</v>
      </c>
      <c r="D3" s="302" t="s">
        <v>135</v>
      </c>
      <c r="E3" s="302" t="s">
        <v>136</v>
      </c>
      <c r="F3" s="302" t="s">
        <v>288</v>
      </c>
      <c r="G3" s="302" t="s">
        <v>137</v>
      </c>
      <c r="H3" s="303" t="s">
        <v>88</v>
      </c>
      <c r="I3" s="304" t="s">
        <v>289</v>
      </c>
    </row>
    <row r="4" spans="1:9" ht="3" customHeight="1">
      <c r="A4" s="305"/>
      <c r="B4" s="306"/>
      <c r="C4" s="306"/>
      <c r="D4" s="306"/>
      <c r="E4" s="306"/>
      <c r="F4" s="306"/>
      <c r="G4" s="306"/>
      <c r="H4" s="306"/>
      <c r="I4" s="306"/>
    </row>
    <row r="5" spans="1:10" ht="16.5" customHeight="1">
      <c r="A5" s="307" t="s">
        <v>290</v>
      </c>
      <c r="B5" s="308">
        <v>18</v>
      </c>
      <c r="C5" s="308" t="s">
        <v>138</v>
      </c>
      <c r="D5" s="308" t="s">
        <v>291</v>
      </c>
      <c r="E5" s="308">
        <v>6</v>
      </c>
      <c r="F5" s="308">
        <v>2</v>
      </c>
      <c r="G5" s="308">
        <v>3</v>
      </c>
      <c r="H5" s="309">
        <v>7</v>
      </c>
      <c r="I5" s="308" t="s">
        <v>291</v>
      </c>
      <c r="J5" s="310"/>
    </row>
    <row r="6" spans="1:10" ht="16.5" customHeight="1">
      <c r="A6" s="307" t="s">
        <v>242</v>
      </c>
      <c r="B6" s="308">
        <v>17</v>
      </c>
      <c r="C6" s="308">
        <v>2</v>
      </c>
      <c r="D6" s="308">
        <v>1</v>
      </c>
      <c r="E6" s="308">
        <v>6</v>
      </c>
      <c r="F6" s="308" t="s">
        <v>292</v>
      </c>
      <c r="G6" s="308">
        <v>3</v>
      </c>
      <c r="H6" s="309">
        <v>5</v>
      </c>
      <c r="I6" s="308" t="s">
        <v>293</v>
      </c>
      <c r="J6" s="310"/>
    </row>
    <row r="7" spans="1:10" ht="16.5" customHeight="1">
      <c r="A7" s="307" t="s">
        <v>243</v>
      </c>
      <c r="B7" s="308">
        <v>18</v>
      </c>
      <c r="C7" s="308">
        <v>3</v>
      </c>
      <c r="D7" s="308" t="s">
        <v>138</v>
      </c>
      <c r="E7" s="308">
        <v>4</v>
      </c>
      <c r="F7" s="308" t="s">
        <v>292</v>
      </c>
      <c r="G7" s="308">
        <v>6</v>
      </c>
      <c r="H7" s="309">
        <v>5</v>
      </c>
      <c r="I7" s="308" t="s">
        <v>292</v>
      </c>
      <c r="J7" s="310"/>
    </row>
    <row r="8" spans="1:10" ht="16.5" customHeight="1">
      <c r="A8" s="307" t="s">
        <v>244</v>
      </c>
      <c r="B8" s="309">
        <v>11</v>
      </c>
      <c r="C8" s="309" t="s">
        <v>292</v>
      </c>
      <c r="D8" s="309" t="s">
        <v>292</v>
      </c>
      <c r="E8" s="309">
        <v>5</v>
      </c>
      <c r="F8" s="309" t="s">
        <v>293</v>
      </c>
      <c r="G8" s="309">
        <v>3</v>
      </c>
      <c r="H8" s="309">
        <v>2</v>
      </c>
      <c r="I8" s="309">
        <v>1</v>
      </c>
      <c r="J8" s="310"/>
    </row>
    <row r="9" spans="1:10" ht="16.5" customHeight="1">
      <c r="A9" s="311" t="s">
        <v>245</v>
      </c>
      <c r="B9" s="312">
        <v>18</v>
      </c>
      <c r="C9" s="312">
        <v>1</v>
      </c>
      <c r="D9" s="312" t="s">
        <v>292</v>
      </c>
      <c r="E9" s="312">
        <v>3</v>
      </c>
      <c r="F9" s="312" t="s">
        <v>294</v>
      </c>
      <c r="G9" s="312">
        <v>1</v>
      </c>
      <c r="H9" s="312">
        <v>10</v>
      </c>
      <c r="I9" s="312">
        <v>3</v>
      </c>
      <c r="J9" s="310"/>
    </row>
    <row r="10" ht="13.5">
      <c r="A10" s="313" t="s">
        <v>102</v>
      </c>
    </row>
    <row r="18" ht="13.5">
      <c r="A18" s="314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8"/>
  <sheetViews>
    <sheetView showGridLines="0" zoomScalePageLayoutView="0" workbookViewId="0" topLeftCell="A1">
      <selection activeCell="K18" sqref="K18"/>
    </sheetView>
  </sheetViews>
  <sheetFormatPr defaultColWidth="9.00390625" defaultRowHeight="16.5" customHeight="1"/>
  <cols>
    <col min="1" max="1" width="12.875" style="316" customWidth="1"/>
    <col min="2" max="8" width="9.625" style="316" customWidth="1"/>
    <col min="9" max="16384" width="9.00390625" style="316" customWidth="1"/>
  </cols>
  <sheetData>
    <row r="1" spans="1:8" ht="16.5" customHeight="1">
      <c r="A1" s="315" t="s">
        <v>295</v>
      </c>
      <c r="H1" s="317"/>
    </row>
    <row r="2" spans="1:8" ht="6" customHeight="1" thickBot="1">
      <c r="A2" s="318"/>
      <c r="B2" s="318"/>
      <c r="C2" s="318"/>
      <c r="D2" s="318"/>
      <c r="E2" s="318"/>
      <c r="F2" s="318"/>
      <c r="G2" s="318"/>
      <c r="H2" s="318"/>
    </row>
    <row r="3" spans="1:8" ht="62.25" customHeight="1">
      <c r="A3" s="319" t="s">
        <v>296</v>
      </c>
      <c r="B3" s="320" t="s">
        <v>297</v>
      </c>
      <c r="C3" s="320" t="s">
        <v>298</v>
      </c>
      <c r="D3" s="320" t="s">
        <v>299</v>
      </c>
      <c r="E3" s="320" t="s">
        <v>315</v>
      </c>
      <c r="F3" s="320" t="s">
        <v>300</v>
      </c>
      <c r="G3" s="321" t="s">
        <v>26</v>
      </c>
      <c r="H3" s="322" t="s">
        <v>27</v>
      </c>
    </row>
    <row r="4" ht="6" customHeight="1">
      <c r="A4" s="284"/>
    </row>
    <row r="5" spans="1:8" ht="16.5" customHeight="1">
      <c r="A5" s="284" t="s">
        <v>301</v>
      </c>
      <c r="B5" s="323">
        <v>0.001</v>
      </c>
      <c r="C5" s="324">
        <v>0.0155</v>
      </c>
      <c r="D5" s="325">
        <v>0.4</v>
      </c>
      <c r="E5" s="324">
        <v>0.0195</v>
      </c>
      <c r="F5" s="324">
        <v>0.038</v>
      </c>
      <c r="G5" s="324">
        <v>1.3070000000000002</v>
      </c>
      <c r="H5" s="325">
        <v>5.2</v>
      </c>
    </row>
    <row r="6" spans="1:8" ht="16.5" customHeight="1">
      <c r="A6" s="284" t="s">
        <v>274</v>
      </c>
      <c r="B6" s="324">
        <v>0.001</v>
      </c>
      <c r="C6" s="326">
        <v>0.015</v>
      </c>
      <c r="D6" s="325">
        <v>0.4</v>
      </c>
      <c r="E6" s="324">
        <v>0.0222</v>
      </c>
      <c r="F6" s="324">
        <v>0.038</v>
      </c>
      <c r="G6" s="324">
        <v>1.8033333333333335</v>
      </c>
      <c r="H6" s="325">
        <v>5.3</v>
      </c>
    </row>
    <row r="7" spans="1:8" ht="16.5" customHeight="1">
      <c r="A7" s="284" t="s">
        <v>275</v>
      </c>
      <c r="B7" s="324">
        <v>0.0006666666666</v>
      </c>
      <c r="C7" s="324">
        <v>0.0145</v>
      </c>
      <c r="D7" s="325">
        <v>0.3</v>
      </c>
      <c r="E7" s="324">
        <v>0.02075</v>
      </c>
      <c r="F7" s="324">
        <v>0.0465</v>
      </c>
      <c r="G7" s="324">
        <v>0.98</v>
      </c>
      <c r="H7" s="325">
        <v>5.4</v>
      </c>
    </row>
    <row r="8" spans="1:8" ht="16.5" customHeight="1">
      <c r="A8" s="284" t="s">
        <v>276</v>
      </c>
      <c r="B8" s="324">
        <v>0.001</v>
      </c>
      <c r="C8" s="324">
        <v>0.0135</v>
      </c>
      <c r="D8" s="325">
        <v>0.4</v>
      </c>
      <c r="E8" s="324">
        <v>0.02025</v>
      </c>
      <c r="F8" s="324">
        <v>0.0375</v>
      </c>
      <c r="G8" s="324">
        <v>1.3</v>
      </c>
      <c r="H8" s="325">
        <v>5</v>
      </c>
    </row>
    <row r="9" spans="1:8" ht="16.5" customHeight="1">
      <c r="A9" s="285" t="s">
        <v>277</v>
      </c>
      <c r="B9" s="327">
        <v>0.001</v>
      </c>
      <c r="C9" s="327">
        <v>0.012</v>
      </c>
      <c r="D9" s="328">
        <v>0.3</v>
      </c>
      <c r="E9" s="327">
        <v>0.0155</v>
      </c>
      <c r="F9" s="327">
        <v>0.038</v>
      </c>
      <c r="G9" s="327">
        <v>0.9</v>
      </c>
      <c r="H9" s="328">
        <v>5.2</v>
      </c>
    </row>
    <row r="10" ht="16.5" customHeight="1">
      <c r="A10" s="316" t="s">
        <v>28</v>
      </c>
    </row>
    <row r="11" ht="16.5" customHeight="1">
      <c r="A11" s="329"/>
    </row>
    <row r="18" ht="16.5" customHeight="1">
      <c r="A18" s="330"/>
    </row>
  </sheetData>
  <sheetProtection/>
  <printOptions/>
  <pageMargins left="0.75" right="0.75" top="1" bottom="1" header="0.512" footer="0.512"/>
  <pageSetup fitToHeight="1" fitToWidth="1" horizontalDpi="360" verticalDpi="36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O34"/>
  <sheetViews>
    <sheetView showGridLines="0" zoomScaleSheetLayoutView="100" zoomScalePageLayoutView="0" workbookViewId="0" topLeftCell="A1">
      <selection activeCell="Q34" sqref="Q34"/>
    </sheetView>
  </sheetViews>
  <sheetFormatPr defaultColWidth="9.00390625" defaultRowHeight="16.5" customHeight="1"/>
  <cols>
    <col min="1" max="1" width="8.875" style="342" customWidth="1"/>
    <col min="2" max="2" width="0.875" style="342" customWidth="1"/>
    <col min="3" max="3" width="14.75390625" style="333" customWidth="1"/>
    <col min="4" max="14" width="5.625" style="333" customWidth="1"/>
    <col min="15" max="16384" width="9.00390625" style="333" customWidth="1"/>
  </cols>
  <sheetData>
    <row r="1" spans="1:14" ht="16.5" customHeight="1">
      <c r="A1" s="331" t="s">
        <v>139</v>
      </c>
      <c r="B1" s="332"/>
      <c r="H1" s="334"/>
      <c r="N1" s="335" t="s">
        <v>302</v>
      </c>
    </row>
    <row r="2" spans="1:14" ht="6" customHeight="1" thickBot="1">
      <c r="A2" s="336"/>
      <c r="B2" s="336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1:14" ht="16.5" customHeight="1">
      <c r="A3" s="421" t="s">
        <v>4</v>
      </c>
      <c r="B3" s="338"/>
      <c r="C3" s="423" t="s">
        <v>5</v>
      </c>
      <c r="D3" s="339" t="s">
        <v>6</v>
      </c>
      <c r="E3" s="339"/>
      <c r="F3" s="339" t="s">
        <v>7</v>
      </c>
      <c r="G3" s="339"/>
      <c r="H3" s="339"/>
      <c r="I3" s="339" t="s">
        <v>8</v>
      </c>
      <c r="J3" s="339"/>
      <c r="K3" s="339"/>
      <c r="L3" s="339" t="s">
        <v>9</v>
      </c>
      <c r="M3" s="339"/>
      <c r="N3" s="340"/>
    </row>
    <row r="4" spans="1:14" ht="16.5" customHeight="1">
      <c r="A4" s="422"/>
      <c r="B4" s="341"/>
      <c r="C4" s="424"/>
      <c r="D4" s="339" t="s">
        <v>10</v>
      </c>
      <c r="E4" s="339" t="s">
        <v>11</v>
      </c>
      <c r="F4" s="339" t="s">
        <v>10</v>
      </c>
      <c r="G4" s="339" t="s">
        <v>11</v>
      </c>
      <c r="H4" s="339" t="s">
        <v>12</v>
      </c>
      <c r="I4" s="339" t="s">
        <v>10</v>
      </c>
      <c r="J4" s="339" t="s">
        <v>11</v>
      </c>
      <c r="K4" s="339" t="s">
        <v>13</v>
      </c>
      <c r="L4" s="339" t="s">
        <v>10</v>
      </c>
      <c r="M4" s="339" t="s">
        <v>11</v>
      </c>
      <c r="N4" s="340" t="s">
        <v>12</v>
      </c>
    </row>
    <row r="5" ht="9" customHeight="1">
      <c r="C5" s="343"/>
    </row>
    <row r="6" spans="1:14" ht="16.5" customHeight="1">
      <c r="A6" s="342" t="s">
        <v>119</v>
      </c>
      <c r="C6" s="344" t="s">
        <v>120</v>
      </c>
      <c r="D6" s="345">
        <v>7.5</v>
      </c>
      <c r="E6" s="346">
        <v>6.6</v>
      </c>
      <c r="F6" s="346">
        <v>12</v>
      </c>
      <c r="G6" s="346">
        <v>8.4</v>
      </c>
      <c r="H6" s="346">
        <v>10</v>
      </c>
      <c r="I6" s="365" t="s">
        <v>319</v>
      </c>
      <c r="J6" s="365" t="s">
        <v>319</v>
      </c>
      <c r="K6" s="365" t="s">
        <v>319</v>
      </c>
      <c r="L6" s="347">
        <v>7</v>
      </c>
      <c r="M6" s="347">
        <v>2</v>
      </c>
      <c r="N6" s="347">
        <v>3</v>
      </c>
    </row>
    <row r="7" spans="3:14" ht="16.5" customHeight="1">
      <c r="C7" s="344" t="s">
        <v>121</v>
      </c>
      <c r="D7" s="345">
        <v>7.7</v>
      </c>
      <c r="E7" s="346">
        <v>7.6</v>
      </c>
      <c r="F7" s="346">
        <v>12</v>
      </c>
      <c r="G7" s="346">
        <v>8.4</v>
      </c>
      <c r="H7" s="346">
        <v>9.9</v>
      </c>
      <c r="I7" s="346">
        <v>0.6</v>
      </c>
      <c r="J7" s="365" t="s">
        <v>319</v>
      </c>
      <c r="K7" s="346">
        <v>0.5</v>
      </c>
      <c r="L7" s="347">
        <v>5</v>
      </c>
      <c r="M7" s="366" t="s">
        <v>320</v>
      </c>
      <c r="N7" s="347">
        <v>2</v>
      </c>
    </row>
    <row r="8" spans="3:14" ht="16.5" customHeight="1">
      <c r="C8" s="344" t="s">
        <v>122</v>
      </c>
      <c r="D8" s="345">
        <v>7.8</v>
      </c>
      <c r="E8" s="346">
        <v>7.5</v>
      </c>
      <c r="F8" s="346">
        <v>13</v>
      </c>
      <c r="G8" s="346">
        <v>8.7</v>
      </c>
      <c r="H8" s="346">
        <v>10</v>
      </c>
      <c r="I8" s="346">
        <v>0.6</v>
      </c>
      <c r="J8" s="365" t="s">
        <v>319</v>
      </c>
      <c r="K8" s="346">
        <v>0.6</v>
      </c>
      <c r="L8" s="347">
        <v>5</v>
      </c>
      <c r="M8" s="366" t="s">
        <v>320</v>
      </c>
      <c r="N8" s="347">
        <v>2</v>
      </c>
    </row>
    <row r="9" spans="3:14" ht="16.5" customHeight="1">
      <c r="C9" s="344" t="s">
        <v>123</v>
      </c>
      <c r="D9" s="345">
        <v>7.9</v>
      </c>
      <c r="E9" s="346">
        <v>7.6</v>
      </c>
      <c r="F9" s="346">
        <v>13</v>
      </c>
      <c r="G9" s="346">
        <v>8.7</v>
      </c>
      <c r="H9" s="346">
        <v>11</v>
      </c>
      <c r="I9" s="346">
        <v>0.9</v>
      </c>
      <c r="J9" s="365" t="s">
        <v>319</v>
      </c>
      <c r="K9" s="346">
        <v>0.6</v>
      </c>
      <c r="L9" s="347">
        <v>14</v>
      </c>
      <c r="M9" s="347">
        <v>1</v>
      </c>
      <c r="N9" s="347">
        <v>3</v>
      </c>
    </row>
    <row r="10" spans="3:14" ht="16.5" customHeight="1">
      <c r="C10" s="348" t="s">
        <v>303</v>
      </c>
      <c r="D10" s="345">
        <v>7.9</v>
      </c>
      <c r="E10" s="346">
        <v>7</v>
      </c>
      <c r="F10" s="346">
        <v>12</v>
      </c>
      <c r="G10" s="346">
        <v>8.4</v>
      </c>
      <c r="H10" s="346">
        <v>10</v>
      </c>
      <c r="I10" s="346">
        <v>1.2</v>
      </c>
      <c r="J10" s="365" t="s">
        <v>319</v>
      </c>
      <c r="K10" s="346">
        <v>0.8</v>
      </c>
      <c r="L10" s="347">
        <v>23</v>
      </c>
      <c r="M10" s="347">
        <v>1</v>
      </c>
      <c r="N10" s="347">
        <v>4</v>
      </c>
    </row>
    <row r="11" spans="3:14" ht="16.5" customHeight="1">
      <c r="C11" s="344" t="s">
        <v>14</v>
      </c>
      <c r="D11" s="345">
        <v>8.1</v>
      </c>
      <c r="E11" s="346">
        <v>7.5</v>
      </c>
      <c r="F11" s="346">
        <v>12</v>
      </c>
      <c r="G11" s="346">
        <v>8.2</v>
      </c>
      <c r="H11" s="346">
        <v>9.6</v>
      </c>
      <c r="I11" s="346">
        <v>3.7</v>
      </c>
      <c r="J11" s="346">
        <v>0.5</v>
      </c>
      <c r="K11" s="346">
        <v>1.9</v>
      </c>
      <c r="L11" s="347">
        <v>13</v>
      </c>
      <c r="M11" s="347">
        <v>2</v>
      </c>
      <c r="N11" s="347">
        <v>5</v>
      </c>
    </row>
    <row r="12" spans="3:14" ht="16.5" customHeight="1">
      <c r="C12" s="344" t="s">
        <v>15</v>
      </c>
      <c r="D12" s="345">
        <v>8.6</v>
      </c>
      <c r="E12" s="346">
        <v>7.6</v>
      </c>
      <c r="F12" s="346">
        <v>12</v>
      </c>
      <c r="G12" s="346">
        <v>8</v>
      </c>
      <c r="H12" s="346">
        <v>9.6</v>
      </c>
      <c r="I12" s="346">
        <v>2.6</v>
      </c>
      <c r="J12" s="346">
        <v>0.5</v>
      </c>
      <c r="K12" s="346">
        <v>1.7</v>
      </c>
      <c r="L12" s="347">
        <v>6</v>
      </c>
      <c r="M12" s="347">
        <v>2</v>
      </c>
      <c r="N12" s="347">
        <v>3</v>
      </c>
    </row>
    <row r="13" spans="3:14" ht="16.5" customHeight="1">
      <c r="C13" s="344" t="s">
        <v>16</v>
      </c>
      <c r="D13" s="345">
        <v>8.2</v>
      </c>
      <c r="E13" s="346">
        <v>7.7</v>
      </c>
      <c r="F13" s="346">
        <v>11</v>
      </c>
      <c r="G13" s="346">
        <v>8.2</v>
      </c>
      <c r="H13" s="346">
        <v>9.5</v>
      </c>
      <c r="I13" s="346">
        <v>3.7</v>
      </c>
      <c r="J13" s="346">
        <v>0.6</v>
      </c>
      <c r="K13" s="346">
        <v>2.5</v>
      </c>
      <c r="L13" s="347">
        <v>11</v>
      </c>
      <c r="M13" s="366" t="s">
        <v>320</v>
      </c>
      <c r="N13" s="347">
        <v>5</v>
      </c>
    </row>
    <row r="14" spans="1:14" ht="16.5" customHeight="1">
      <c r="A14" s="342" t="s">
        <v>17</v>
      </c>
      <c r="C14" s="344" t="s">
        <v>18</v>
      </c>
      <c r="D14" s="345">
        <v>8.4</v>
      </c>
      <c r="E14" s="346">
        <v>7.8</v>
      </c>
      <c r="F14" s="346">
        <v>13</v>
      </c>
      <c r="G14" s="346">
        <v>8.4</v>
      </c>
      <c r="H14" s="346">
        <v>10</v>
      </c>
      <c r="I14" s="346">
        <v>2.1</v>
      </c>
      <c r="J14" s="346">
        <v>0.5</v>
      </c>
      <c r="K14" s="346">
        <v>1.3</v>
      </c>
      <c r="L14" s="347">
        <v>6</v>
      </c>
      <c r="M14" s="366" t="s">
        <v>320</v>
      </c>
      <c r="N14" s="347">
        <v>3</v>
      </c>
    </row>
    <row r="15" spans="3:14" ht="16.5" customHeight="1">
      <c r="C15" s="344" t="s">
        <v>19</v>
      </c>
      <c r="D15" s="345">
        <v>8.1</v>
      </c>
      <c r="E15" s="346">
        <v>7.6</v>
      </c>
      <c r="F15" s="346">
        <v>12</v>
      </c>
      <c r="G15" s="346">
        <v>7.6</v>
      </c>
      <c r="H15" s="346">
        <v>9.7</v>
      </c>
      <c r="I15" s="346">
        <v>2.6</v>
      </c>
      <c r="J15" s="346">
        <v>0.5</v>
      </c>
      <c r="K15" s="346">
        <v>1.4</v>
      </c>
      <c r="L15" s="347">
        <v>7</v>
      </c>
      <c r="M15" s="366" t="s">
        <v>320</v>
      </c>
      <c r="N15" s="347">
        <v>3</v>
      </c>
    </row>
    <row r="16" spans="1:14" ht="16.5" customHeight="1">
      <c r="A16" s="342" t="s">
        <v>20</v>
      </c>
      <c r="C16" s="344" t="s">
        <v>124</v>
      </c>
      <c r="D16" s="345">
        <v>8.4</v>
      </c>
      <c r="E16" s="346">
        <v>7.8</v>
      </c>
      <c r="F16" s="346">
        <v>11</v>
      </c>
      <c r="G16" s="346">
        <v>7.5</v>
      </c>
      <c r="H16" s="346">
        <v>9</v>
      </c>
      <c r="I16" s="346">
        <v>6.3</v>
      </c>
      <c r="J16" s="346">
        <v>1.1</v>
      </c>
      <c r="K16" s="346">
        <v>2</v>
      </c>
      <c r="L16" s="347">
        <v>95</v>
      </c>
      <c r="M16" s="366" t="s">
        <v>320</v>
      </c>
      <c r="N16" s="347">
        <v>11</v>
      </c>
    </row>
    <row r="17" spans="1:14" ht="16.5" customHeight="1">
      <c r="A17" s="333"/>
      <c r="C17" s="344" t="s">
        <v>81</v>
      </c>
      <c r="D17" s="345">
        <v>8.2</v>
      </c>
      <c r="E17" s="346">
        <v>7.7</v>
      </c>
      <c r="F17" s="346">
        <v>12</v>
      </c>
      <c r="G17" s="346">
        <v>7.6</v>
      </c>
      <c r="H17" s="346">
        <v>9.1</v>
      </c>
      <c r="I17" s="346">
        <v>4.5</v>
      </c>
      <c r="J17" s="346">
        <v>1.3</v>
      </c>
      <c r="K17" s="346">
        <v>3.4</v>
      </c>
      <c r="L17" s="347">
        <v>31</v>
      </c>
      <c r="M17" s="347">
        <v>1</v>
      </c>
      <c r="N17" s="347">
        <v>8</v>
      </c>
    </row>
    <row r="18" spans="1:14" ht="16.5" customHeight="1">
      <c r="A18" s="349"/>
      <c r="C18" s="344" t="s">
        <v>21</v>
      </c>
      <c r="D18" s="345">
        <v>7.7</v>
      </c>
      <c r="E18" s="346">
        <v>7.6</v>
      </c>
      <c r="F18" s="346">
        <v>9.4</v>
      </c>
      <c r="G18" s="346">
        <v>7.2</v>
      </c>
      <c r="H18" s="346">
        <v>8.1</v>
      </c>
      <c r="I18" s="346">
        <v>9.2</v>
      </c>
      <c r="J18" s="346">
        <v>3.1</v>
      </c>
      <c r="K18" s="346">
        <v>6.6</v>
      </c>
      <c r="L18" s="347">
        <v>17</v>
      </c>
      <c r="M18" s="366" t="s">
        <v>320</v>
      </c>
      <c r="N18" s="347">
        <v>5</v>
      </c>
    </row>
    <row r="19" spans="3:14" ht="16.5" customHeight="1">
      <c r="C19" s="344" t="s">
        <v>22</v>
      </c>
      <c r="D19" s="345">
        <v>8</v>
      </c>
      <c r="E19" s="346">
        <v>7.6</v>
      </c>
      <c r="F19" s="346">
        <v>12</v>
      </c>
      <c r="G19" s="346">
        <v>7.8</v>
      </c>
      <c r="H19" s="346">
        <v>9.4</v>
      </c>
      <c r="I19" s="346">
        <v>5.1</v>
      </c>
      <c r="J19" s="346">
        <v>1.2</v>
      </c>
      <c r="K19" s="346">
        <v>3.7</v>
      </c>
      <c r="L19" s="347">
        <v>12</v>
      </c>
      <c r="M19" s="347">
        <v>2</v>
      </c>
      <c r="N19" s="347">
        <v>5</v>
      </c>
    </row>
    <row r="20" spans="3:14" ht="16.5" customHeight="1">
      <c r="C20" s="344" t="s">
        <v>23</v>
      </c>
      <c r="D20" s="345">
        <v>8.4</v>
      </c>
      <c r="E20" s="346">
        <v>7.7</v>
      </c>
      <c r="F20" s="346">
        <v>12</v>
      </c>
      <c r="G20" s="346">
        <v>7.9</v>
      </c>
      <c r="H20" s="346">
        <v>9.9</v>
      </c>
      <c r="I20" s="346">
        <v>3.6</v>
      </c>
      <c r="J20" s="346">
        <v>1.1</v>
      </c>
      <c r="K20" s="346">
        <v>2.9</v>
      </c>
      <c r="L20" s="347">
        <v>14</v>
      </c>
      <c r="M20" s="347">
        <v>4</v>
      </c>
      <c r="N20" s="347">
        <v>8</v>
      </c>
    </row>
    <row r="21" spans="3:14" ht="16.5" customHeight="1">
      <c r="C21" s="344" t="s">
        <v>24</v>
      </c>
      <c r="D21" s="345">
        <v>8.4</v>
      </c>
      <c r="E21" s="346">
        <v>7.7</v>
      </c>
      <c r="F21" s="346">
        <v>12</v>
      </c>
      <c r="G21" s="346">
        <v>7.8</v>
      </c>
      <c r="H21" s="346">
        <v>9.7</v>
      </c>
      <c r="I21" s="346">
        <v>3.4</v>
      </c>
      <c r="J21" s="346">
        <v>1</v>
      </c>
      <c r="K21" s="346">
        <v>2.7</v>
      </c>
      <c r="L21" s="347">
        <v>14</v>
      </c>
      <c r="M21" s="347">
        <v>2</v>
      </c>
      <c r="N21" s="347">
        <v>7</v>
      </c>
    </row>
    <row r="22" spans="1:14" ht="16.5" customHeight="1">
      <c r="A22" s="350" t="s">
        <v>125</v>
      </c>
      <c r="B22" s="350"/>
      <c r="C22" s="344" t="s">
        <v>126</v>
      </c>
      <c r="D22" s="345">
        <v>9.4</v>
      </c>
      <c r="E22" s="346">
        <v>7.9</v>
      </c>
      <c r="F22" s="346">
        <v>15</v>
      </c>
      <c r="G22" s="346">
        <v>8.5</v>
      </c>
      <c r="H22" s="346">
        <v>12</v>
      </c>
      <c r="I22" s="346">
        <v>2.7</v>
      </c>
      <c r="J22" s="365" t="s">
        <v>319</v>
      </c>
      <c r="K22" s="346">
        <v>1.7</v>
      </c>
      <c r="L22" s="366" t="s">
        <v>320</v>
      </c>
      <c r="M22" s="366" t="s">
        <v>320</v>
      </c>
      <c r="N22" s="366" t="s">
        <v>320</v>
      </c>
    </row>
    <row r="23" spans="1:14" ht="16.5" customHeight="1">
      <c r="A23" s="350"/>
      <c r="B23" s="350"/>
      <c r="C23" s="344" t="s">
        <v>127</v>
      </c>
      <c r="D23" s="345">
        <v>9.3</v>
      </c>
      <c r="E23" s="346">
        <v>7.9</v>
      </c>
      <c r="F23" s="346">
        <v>13</v>
      </c>
      <c r="G23" s="346">
        <v>8.5</v>
      </c>
      <c r="H23" s="346">
        <v>11</v>
      </c>
      <c r="I23" s="346">
        <v>3.9</v>
      </c>
      <c r="J23" s="365" t="s">
        <v>319</v>
      </c>
      <c r="K23" s="346">
        <v>1.9</v>
      </c>
      <c r="L23" s="347">
        <v>2</v>
      </c>
      <c r="M23" s="366" t="s">
        <v>320</v>
      </c>
      <c r="N23" s="347">
        <v>2</v>
      </c>
    </row>
    <row r="24" spans="1:14" ht="7.5" customHeight="1">
      <c r="A24" s="351"/>
      <c r="B24" s="351"/>
      <c r="C24" s="352"/>
      <c r="D24" s="353"/>
      <c r="E24" s="354"/>
      <c r="F24" s="354"/>
      <c r="G24" s="354"/>
      <c r="H24" s="354"/>
      <c r="I24" s="354"/>
      <c r="J24" s="354"/>
      <c r="K24" s="354"/>
      <c r="L24" s="354"/>
      <c r="M24" s="354"/>
      <c r="N24" s="354"/>
    </row>
    <row r="25" spans="1:14" ht="16.5" customHeight="1">
      <c r="A25" s="355" t="s">
        <v>25</v>
      </c>
      <c r="B25" s="356"/>
      <c r="C25" s="356"/>
      <c r="D25" s="357"/>
      <c r="E25" s="357"/>
      <c r="F25" s="358"/>
      <c r="G25" s="358"/>
      <c r="H25" s="357"/>
      <c r="I25" s="357"/>
      <c r="J25" s="357"/>
      <c r="K25" s="357"/>
      <c r="L25" s="357"/>
      <c r="M25" s="357"/>
      <c r="N25" s="358"/>
    </row>
    <row r="26" spans="1:15" ht="16.5" customHeight="1">
      <c r="A26" s="359" t="s">
        <v>128</v>
      </c>
      <c r="B26" s="333"/>
      <c r="L26" s="360"/>
      <c r="N26" s="361"/>
      <c r="O26" s="361"/>
    </row>
    <row r="27" spans="1:15" ht="16.5" customHeight="1">
      <c r="A27" s="333" t="s">
        <v>129</v>
      </c>
      <c r="B27" s="333"/>
      <c r="N27" s="361"/>
      <c r="O27" s="361"/>
    </row>
    <row r="28" spans="1:15" ht="16.5" customHeight="1">
      <c r="A28" s="333" t="s">
        <v>130</v>
      </c>
      <c r="B28" s="333"/>
      <c r="N28" s="361"/>
      <c r="O28" s="361"/>
    </row>
    <row r="29" spans="1:15" ht="16.5" customHeight="1">
      <c r="A29" s="333" t="s">
        <v>131</v>
      </c>
      <c r="B29" s="333"/>
      <c r="N29" s="361"/>
      <c r="O29" s="361"/>
    </row>
    <row r="30" spans="1:15" ht="16.5" customHeight="1">
      <c r="A30" s="355"/>
      <c r="B30" s="356"/>
      <c r="C30" s="356"/>
      <c r="D30" s="357"/>
      <c r="E30" s="357"/>
      <c r="F30" s="358"/>
      <c r="G30" s="358"/>
      <c r="H30" s="357"/>
      <c r="I30" s="357"/>
      <c r="J30" s="357"/>
      <c r="K30" s="357"/>
      <c r="L30" s="357"/>
      <c r="M30" s="357"/>
      <c r="N30" s="358"/>
      <c r="O30" s="361"/>
    </row>
    <row r="31" spans="1:14" ht="16.5" customHeight="1">
      <c r="A31" s="359"/>
      <c r="B31" s="333"/>
      <c r="L31" s="360"/>
      <c r="N31" s="361"/>
    </row>
    <row r="32" spans="1:14" ht="16.5" customHeight="1">
      <c r="A32" s="333"/>
      <c r="B32" s="333"/>
      <c r="N32" s="361"/>
    </row>
    <row r="33" spans="1:14" ht="16.5" customHeight="1">
      <c r="A33" s="333"/>
      <c r="B33" s="333"/>
      <c r="N33" s="361"/>
    </row>
    <row r="34" spans="1:14" ht="16.5" customHeight="1">
      <c r="A34" s="333"/>
      <c r="B34" s="333"/>
      <c r="N34" s="361"/>
    </row>
  </sheetData>
  <sheetProtection/>
  <mergeCells count="2">
    <mergeCell ref="A3:A4"/>
    <mergeCell ref="C3:C4"/>
  </mergeCells>
  <printOptions/>
  <pageMargins left="0.5118110236220472" right="0.4724409448818898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9"/>
  <sheetViews>
    <sheetView showGridLines="0" tabSelected="1" zoomScale="106" zoomScaleNormal="106" zoomScaleSheetLayoutView="100" zoomScalePageLayoutView="0" workbookViewId="0" topLeftCell="A1">
      <selection activeCell="K18" sqref="K18"/>
    </sheetView>
  </sheetViews>
  <sheetFormatPr defaultColWidth="9.00390625" defaultRowHeight="16.5" customHeight="1"/>
  <cols>
    <col min="1" max="1" width="12.50390625" style="21" customWidth="1"/>
    <col min="2" max="2" width="9.25390625" style="33" customWidth="1"/>
    <col min="3" max="5" width="9.50390625" style="33" customWidth="1"/>
    <col min="6" max="6" width="9.25390625" style="33" customWidth="1"/>
    <col min="7" max="7" width="9.50390625" style="33" customWidth="1"/>
    <col min="8" max="8" width="9.50390625" style="21" customWidth="1"/>
    <col min="9" max="16384" width="9.00390625" style="21" customWidth="1"/>
  </cols>
  <sheetData>
    <row r="1" spans="1:8" ht="16.5" customHeight="1">
      <c r="A1" s="18" t="s">
        <v>179</v>
      </c>
      <c r="B1" s="19"/>
      <c r="C1" s="19"/>
      <c r="D1" s="19"/>
      <c r="E1" s="19"/>
      <c r="F1" s="19"/>
      <c r="G1" s="19"/>
      <c r="H1" s="20" t="s">
        <v>186</v>
      </c>
    </row>
    <row r="2" spans="1:7" ht="6" customHeight="1" thickBot="1">
      <c r="A2" s="22"/>
      <c r="B2" s="23"/>
      <c r="C2" s="24"/>
      <c r="D2" s="24"/>
      <c r="E2" s="24"/>
      <c r="F2" s="24"/>
      <c r="G2" s="24"/>
    </row>
    <row r="3" spans="1:8" s="31" customFormat="1" ht="33" customHeight="1">
      <c r="A3" s="25" t="s">
        <v>61</v>
      </c>
      <c r="B3" s="371" t="s">
        <v>140</v>
      </c>
      <c r="C3" s="372"/>
      <c r="D3" s="26" t="s">
        <v>141</v>
      </c>
      <c r="E3" s="27" t="s">
        <v>66</v>
      </c>
      <c r="F3" s="28" t="s">
        <v>142</v>
      </c>
      <c r="G3" s="29" t="s">
        <v>143</v>
      </c>
      <c r="H3" s="30" t="s">
        <v>144</v>
      </c>
    </row>
    <row r="4" spans="1:8" ht="6" customHeight="1">
      <c r="A4" s="32"/>
      <c r="B4" s="19"/>
      <c r="D4" s="34"/>
      <c r="E4" s="19"/>
      <c r="F4" s="19"/>
      <c r="G4" s="19"/>
      <c r="H4" s="19"/>
    </row>
    <row r="5" spans="1:8" ht="16.5" customHeight="1">
      <c r="A5" s="32" t="s">
        <v>173</v>
      </c>
      <c r="B5" s="375">
        <v>3539</v>
      </c>
      <c r="C5" s="376"/>
      <c r="D5" s="35">
        <v>943</v>
      </c>
      <c r="E5" s="35">
        <v>541</v>
      </c>
      <c r="F5" s="35">
        <v>378</v>
      </c>
      <c r="G5" s="35">
        <v>416</v>
      </c>
      <c r="H5" s="36">
        <v>100</v>
      </c>
    </row>
    <row r="6" spans="1:8" ht="16.5" customHeight="1">
      <c r="A6" s="32" t="s">
        <v>174</v>
      </c>
      <c r="B6" s="375">
        <v>3714</v>
      </c>
      <c r="C6" s="376"/>
      <c r="D6" s="35">
        <v>1037</v>
      </c>
      <c r="E6" s="35">
        <v>557</v>
      </c>
      <c r="F6" s="35">
        <v>377</v>
      </c>
      <c r="G6" s="35">
        <v>415</v>
      </c>
      <c r="H6" s="36">
        <v>109</v>
      </c>
    </row>
    <row r="7" spans="1:8" ht="16.5" customHeight="1">
      <c r="A7" s="32" t="s">
        <v>175</v>
      </c>
      <c r="B7" s="375">
        <v>3705</v>
      </c>
      <c r="C7" s="376"/>
      <c r="D7" s="35">
        <v>1031</v>
      </c>
      <c r="E7" s="35">
        <v>550</v>
      </c>
      <c r="F7" s="35">
        <v>382</v>
      </c>
      <c r="G7" s="35">
        <v>411</v>
      </c>
      <c r="H7" s="36">
        <v>118</v>
      </c>
    </row>
    <row r="8" spans="1:8" ht="16.5" customHeight="1">
      <c r="A8" s="32" t="s">
        <v>176</v>
      </c>
      <c r="B8" s="377">
        <v>3747</v>
      </c>
      <c r="C8" s="378"/>
      <c r="D8" s="37">
        <v>1036</v>
      </c>
      <c r="E8" s="37">
        <v>607</v>
      </c>
      <c r="F8" s="37">
        <v>324</v>
      </c>
      <c r="G8" s="37">
        <v>413</v>
      </c>
      <c r="H8" s="38">
        <v>132</v>
      </c>
    </row>
    <row r="9" spans="1:8" ht="16.5" customHeight="1">
      <c r="A9" s="25" t="s">
        <v>177</v>
      </c>
      <c r="B9" s="373">
        <v>3786</v>
      </c>
      <c r="C9" s="374"/>
      <c r="D9" s="39">
        <v>1079</v>
      </c>
      <c r="E9" s="39">
        <v>597</v>
      </c>
      <c r="F9" s="39">
        <v>317</v>
      </c>
      <c r="G9" s="39">
        <v>381</v>
      </c>
      <c r="H9" s="40">
        <v>110</v>
      </c>
    </row>
    <row r="10" spans="1:8" ht="12" customHeight="1" thickBot="1">
      <c r="A10" s="41"/>
      <c r="B10" s="24"/>
      <c r="C10" s="24"/>
      <c r="D10" s="24"/>
      <c r="E10" s="24"/>
      <c r="F10" s="24"/>
      <c r="G10" s="24"/>
      <c r="H10" s="42"/>
    </row>
    <row r="11" spans="1:8" ht="35.25" customHeight="1">
      <c r="A11" s="43" t="s">
        <v>61</v>
      </c>
      <c r="B11" s="44" t="s">
        <v>145</v>
      </c>
      <c r="C11" s="29" t="s">
        <v>98</v>
      </c>
      <c r="D11" s="45" t="s">
        <v>67</v>
      </c>
      <c r="E11" s="46" t="s">
        <v>94</v>
      </c>
      <c r="F11" s="47" t="s">
        <v>68</v>
      </c>
      <c r="G11" s="44" t="s">
        <v>69</v>
      </c>
      <c r="H11" s="48" t="s">
        <v>93</v>
      </c>
    </row>
    <row r="12" spans="1:9" ht="8.25" customHeight="1">
      <c r="A12" s="32"/>
      <c r="B12" s="19"/>
      <c r="C12" s="19"/>
      <c r="D12" s="19"/>
      <c r="E12" s="19"/>
      <c r="F12" s="19"/>
      <c r="G12" s="19"/>
      <c r="H12" s="42"/>
      <c r="I12" s="49"/>
    </row>
    <row r="13" spans="1:9" ht="16.5" customHeight="1">
      <c r="A13" s="32" t="s">
        <v>178</v>
      </c>
      <c r="B13" s="50">
        <v>89</v>
      </c>
      <c r="C13" s="51">
        <v>138</v>
      </c>
      <c r="D13" s="51">
        <v>40</v>
      </c>
      <c r="E13" s="51">
        <v>46</v>
      </c>
      <c r="F13" s="51">
        <v>75</v>
      </c>
      <c r="G13" s="52">
        <v>46</v>
      </c>
      <c r="H13" s="53">
        <v>727</v>
      </c>
      <c r="I13" s="49"/>
    </row>
    <row r="14" spans="1:9" ht="16.5" customHeight="1">
      <c r="A14" s="32" t="s">
        <v>174</v>
      </c>
      <c r="B14" s="50">
        <v>78</v>
      </c>
      <c r="C14" s="51">
        <v>168</v>
      </c>
      <c r="D14" s="51">
        <v>35</v>
      </c>
      <c r="E14" s="51">
        <v>53</v>
      </c>
      <c r="F14" s="51">
        <v>60</v>
      </c>
      <c r="G14" s="52">
        <v>40</v>
      </c>
      <c r="H14" s="53">
        <v>785</v>
      </c>
      <c r="I14" s="49"/>
    </row>
    <row r="15" spans="1:9" ht="16.5" customHeight="1">
      <c r="A15" s="32" t="s">
        <v>175</v>
      </c>
      <c r="B15" s="50">
        <v>85</v>
      </c>
      <c r="C15" s="51">
        <v>184</v>
      </c>
      <c r="D15" s="51">
        <v>32</v>
      </c>
      <c r="E15" s="51">
        <v>52</v>
      </c>
      <c r="F15" s="51">
        <v>74</v>
      </c>
      <c r="G15" s="52">
        <v>36</v>
      </c>
      <c r="H15" s="53">
        <v>750</v>
      </c>
      <c r="I15" s="49"/>
    </row>
    <row r="16" spans="1:9" ht="16.5" customHeight="1">
      <c r="A16" s="32" t="s">
        <v>176</v>
      </c>
      <c r="B16" s="54">
        <v>66</v>
      </c>
      <c r="C16" s="54">
        <v>228</v>
      </c>
      <c r="D16" s="54">
        <v>34</v>
      </c>
      <c r="E16" s="54">
        <v>48</v>
      </c>
      <c r="F16" s="55">
        <v>56</v>
      </c>
      <c r="G16" s="55">
        <v>35</v>
      </c>
      <c r="H16" s="53">
        <v>768</v>
      </c>
      <c r="I16" s="49"/>
    </row>
    <row r="17" spans="1:8" ht="16.5" customHeight="1">
      <c r="A17" s="25" t="s">
        <v>177</v>
      </c>
      <c r="B17" s="56">
        <v>77</v>
      </c>
      <c r="C17" s="56">
        <v>227</v>
      </c>
      <c r="D17" s="56">
        <v>46</v>
      </c>
      <c r="E17" s="56">
        <v>53</v>
      </c>
      <c r="F17" s="57">
        <v>65</v>
      </c>
      <c r="G17" s="57">
        <v>36</v>
      </c>
      <c r="H17" s="58">
        <v>798</v>
      </c>
    </row>
    <row r="18" ht="16.5" customHeight="1">
      <c r="A18" s="59" t="s">
        <v>180</v>
      </c>
    </row>
    <row r="19" spans="1:8" ht="16.5" customHeight="1">
      <c r="A19" s="42" t="s">
        <v>181</v>
      </c>
      <c r="H19" s="60"/>
    </row>
  </sheetData>
  <sheetProtection/>
  <mergeCells count="6">
    <mergeCell ref="B3:C3"/>
    <mergeCell ref="B9:C9"/>
    <mergeCell ref="B5:C5"/>
    <mergeCell ref="B6:C6"/>
    <mergeCell ref="B7:C7"/>
    <mergeCell ref="B8:C8"/>
  </mergeCells>
  <printOptions/>
  <pageMargins left="0.7874015748031497" right="0.7874015748031497" top="0.7874015748031497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27"/>
  <sheetViews>
    <sheetView showGridLines="0" zoomScaleSheetLayoutView="100" zoomScalePageLayoutView="0" workbookViewId="0" topLeftCell="A7">
      <selection activeCell="K18" sqref="K18"/>
    </sheetView>
  </sheetViews>
  <sheetFormatPr defaultColWidth="9.00390625" defaultRowHeight="16.5" customHeight="1"/>
  <cols>
    <col min="1" max="1" width="10.625" style="63" customWidth="1"/>
    <col min="2" max="5" width="17.00390625" style="19" customWidth="1"/>
    <col min="6" max="6" width="12.50390625" style="19" customWidth="1"/>
    <col min="7" max="7" width="11.625" style="19" customWidth="1"/>
    <col min="8" max="16384" width="9.00390625" style="63" customWidth="1"/>
  </cols>
  <sheetData>
    <row r="1" spans="1:7" ht="16.5" customHeight="1">
      <c r="A1" s="61" t="s">
        <v>182</v>
      </c>
      <c r="B1" s="24"/>
      <c r="C1" s="24"/>
      <c r="D1" s="62"/>
      <c r="E1" s="20" t="s">
        <v>186</v>
      </c>
      <c r="F1" s="24"/>
      <c r="G1" s="24"/>
    </row>
    <row r="2" spans="1:7" ht="6" customHeight="1" thickBot="1">
      <c r="A2" s="64"/>
      <c r="B2" s="23"/>
      <c r="C2" s="23"/>
      <c r="D2" s="23"/>
      <c r="E2" s="23"/>
      <c r="F2" s="24"/>
      <c r="G2" s="24"/>
    </row>
    <row r="3" spans="1:7" ht="16.5" customHeight="1">
      <c r="A3" s="65" t="s">
        <v>183</v>
      </c>
      <c r="B3" s="66" t="s">
        <v>149</v>
      </c>
      <c r="C3" s="66" t="s">
        <v>150</v>
      </c>
      <c r="D3" s="67" t="s">
        <v>62</v>
      </c>
      <c r="E3" s="68" t="s">
        <v>304</v>
      </c>
      <c r="F3" s="24"/>
      <c r="G3" s="24"/>
    </row>
    <row r="4" spans="1:7" ht="6" customHeight="1">
      <c r="A4" s="69"/>
      <c r="B4" s="24"/>
      <c r="C4" s="24"/>
      <c r="D4" s="24"/>
      <c r="E4" s="24"/>
      <c r="F4" s="24"/>
      <c r="G4" s="24"/>
    </row>
    <row r="5" spans="1:7" ht="16.5" customHeight="1">
      <c r="A5" s="32" t="s">
        <v>184</v>
      </c>
      <c r="B5" s="70">
        <v>943</v>
      </c>
      <c r="C5" s="24">
        <v>21</v>
      </c>
      <c r="D5" s="24">
        <v>146</v>
      </c>
      <c r="E5" s="71">
        <v>125</v>
      </c>
      <c r="F5" s="24"/>
      <c r="G5" s="24"/>
    </row>
    <row r="6" spans="1:7" ht="16.5" customHeight="1">
      <c r="A6" s="32" t="s">
        <v>174</v>
      </c>
      <c r="B6" s="70">
        <v>1037</v>
      </c>
      <c r="C6" s="24">
        <v>31</v>
      </c>
      <c r="D6" s="24">
        <v>135</v>
      </c>
      <c r="E6" s="71">
        <v>150</v>
      </c>
      <c r="F6" s="24"/>
      <c r="G6" s="24"/>
    </row>
    <row r="7" spans="1:7" ht="16.5" customHeight="1">
      <c r="A7" s="32" t="s">
        <v>175</v>
      </c>
      <c r="B7" s="70">
        <v>1031</v>
      </c>
      <c r="C7" s="24">
        <v>37</v>
      </c>
      <c r="D7" s="24">
        <v>136</v>
      </c>
      <c r="E7" s="71">
        <v>163</v>
      </c>
      <c r="F7" s="24"/>
      <c r="G7" s="24"/>
    </row>
    <row r="8" spans="1:7" ht="16.5" customHeight="1">
      <c r="A8" s="32" t="s">
        <v>176</v>
      </c>
      <c r="B8" s="70">
        <v>1036</v>
      </c>
      <c r="C8" s="24">
        <v>30</v>
      </c>
      <c r="D8" s="24">
        <v>138</v>
      </c>
      <c r="E8" s="24">
        <v>150</v>
      </c>
      <c r="F8" s="63"/>
      <c r="G8" s="63"/>
    </row>
    <row r="9" spans="1:7" ht="16.5" customHeight="1">
      <c r="A9" s="32" t="s">
        <v>177</v>
      </c>
      <c r="B9" s="70">
        <v>1079</v>
      </c>
      <c r="C9" s="24">
        <v>23</v>
      </c>
      <c r="D9" s="24">
        <v>154</v>
      </c>
      <c r="E9" s="24">
        <v>153</v>
      </c>
      <c r="F9" s="63"/>
      <c r="G9" s="63"/>
    </row>
    <row r="10" spans="1:7" ht="16.5" customHeight="1" thickBot="1">
      <c r="A10" s="72"/>
      <c r="B10" s="73"/>
      <c r="C10" s="73"/>
      <c r="D10" s="73"/>
      <c r="E10" s="73"/>
      <c r="F10" s="63"/>
      <c r="G10" s="63"/>
    </row>
    <row r="11" spans="1:7" ht="16.5" customHeight="1">
      <c r="A11" s="74" t="s">
        <v>97</v>
      </c>
      <c r="B11" s="75" t="s">
        <v>63</v>
      </c>
      <c r="C11" s="75" t="s">
        <v>64</v>
      </c>
      <c r="D11" s="76" t="s">
        <v>65</v>
      </c>
      <c r="E11" s="47" t="s">
        <v>185</v>
      </c>
      <c r="G11" s="63"/>
    </row>
    <row r="12" spans="1:8" ht="6" customHeight="1">
      <c r="A12" s="77"/>
      <c r="B12" s="24"/>
      <c r="C12" s="24"/>
      <c r="D12" s="24"/>
      <c r="E12" s="24"/>
      <c r="H12" s="19"/>
    </row>
    <row r="13" spans="1:8" ht="16.5" customHeight="1">
      <c r="A13" s="32" t="s">
        <v>173</v>
      </c>
      <c r="B13" s="24">
        <v>76</v>
      </c>
      <c r="C13" s="24">
        <v>71</v>
      </c>
      <c r="D13" s="24">
        <v>165</v>
      </c>
      <c r="E13" s="24">
        <v>38</v>
      </c>
      <c r="H13" s="19"/>
    </row>
    <row r="14" spans="1:8" ht="16.5" customHeight="1">
      <c r="A14" s="32" t="s">
        <v>174</v>
      </c>
      <c r="B14" s="24">
        <v>84</v>
      </c>
      <c r="C14" s="24">
        <v>72</v>
      </c>
      <c r="D14" s="24">
        <v>204</v>
      </c>
      <c r="E14" s="24">
        <v>46</v>
      </c>
      <c r="H14" s="19"/>
    </row>
    <row r="15" spans="1:8" ht="16.5" customHeight="1">
      <c r="A15" s="32" t="s">
        <v>175</v>
      </c>
      <c r="B15" s="24">
        <v>77</v>
      </c>
      <c r="C15" s="24">
        <v>72</v>
      </c>
      <c r="D15" s="24">
        <v>218</v>
      </c>
      <c r="E15" s="24">
        <v>42</v>
      </c>
      <c r="H15" s="19"/>
    </row>
    <row r="16" spans="1:8" ht="16.5" customHeight="1">
      <c r="A16" s="32" t="s">
        <v>176</v>
      </c>
      <c r="B16" s="70">
        <v>81</v>
      </c>
      <c r="C16" s="24">
        <v>81</v>
      </c>
      <c r="D16" s="24">
        <v>210</v>
      </c>
      <c r="E16" s="24">
        <v>37</v>
      </c>
      <c r="H16" s="19"/>
    </row>
    <row r="17" spans="1:8" ht="16.5" customHeight="1">
      <c r="A17" s="32" t="s">
        <v>177</v>
      </c>
      <c r="B17" s="78">
        <v>74</v>
      </c>
      <c r="C17" s="79">
        <v>70</v>
      </c>
      <c r="D17" s="79">
        <v>199</v>
      </c>
      <c r="E17" s="79">
        <v>44</v>
      </c>
      <c r="H17" s="19"/>
    </row>
    <row r="18" spans="1:2" ht="16.5" customHeight="1" thickBot="1">
      <c r="A18" s="80"/>
      <c r="B18" s="24"/>
    </row>
    <row r="19" spans="1:7" ht="16.5" customHeight="1">
      <c r="A19" s="74" t="s">
        <v>97</v>
      </c>
      <c r="B19" s="44" t="s">
        <v>146</v>
      </c>
      <c r="C19" s="27" t="s">
        <v>96</v>
      </c>
      <c r="D19" s="44" t="s">
        <v>147</v>
      </c>
      <c r="E19" s="81" t="s">
        <v>148</v>
      </c>
      <c r="F19" s="63"/>
      <c r="G19" s="63"/>
    </row>
    <row r="20" spans="1:5" ht="6" customHeight="1">
      <c r="A20" s="77"/>
      <c r="B20" s="24"/>
      <c r="C20" s="24"/>
      <c r="D20" s="24"/>
      <c r="E20" s="24"/>
    </row>
    <row r="21" spans="1:5" ht="16.5" customHeight="1">
      <c r="A21" s="32" t="s">
        <v>173</v>
      </c>
      <c r="B21" s="24">
        <v>23</v>
      </c>
      <c r="C21" s="71">
        <v>39</v>
      </c>
      <c r="D21" s="24">
        <v>12</v>
      </c>
      <c r="E21" s="24">
        <v>227</v>
      </c>
    </row>
    <row r="22" spans="1:5" ht="16.5" customHeight="1">
      <c r="A22" s="32" t="s">
        <v>174</v>
      </c>
      <c r="B22" s="24">
        <v>20</v>
      </c>
      <c r="C22" s="71">
        <v>48</v>
      </c>
      <c r="D22" s="24">
        <v>23</v>
      </c>
      <c r="E22" s="24">
        <v>224</v>
      </c>
    </row>
    <row r="23" spans="1:5" ht="16.5" customHeight="1">
      <c r="A23" s="32" t="s">
        <v>175</v>
      </c>
      <c r="B23" s="24">
        <v>18</v>
      </c>
      <c r="C23" s="71">
        <v>41</v>
      </c>
      <c r="D23" s="24">
        <v>17</v>
      </c>
      <c r="E23" s="24">
        <v>220</v>
      </c>
    </row>
    <row r="24" spans="1:5" ht="16.5" customHeight="1">
      <c r="A24" s="32" t="s">
        <v>176</v>
      </c>
      <c r="B24" s="24">
        <v>19</v>
      </c>
      <c r="C24" s="24">
        <v>42</v>
      </c>
      <c r="D24" s="24">
        <v>17</v>
      </c>
      <c r="E24" s="24">
        <f>B8-C8-D8-E8-B16-C16-D16-E16-B24-C24-D24</f>
        <v>231</v>
      </c>
    </row>
    <row r="25" spans="1:5" ht="16.5" customHeight="1">
      <c r="A25" s="25" t="s">
        <v>177</v>
      </c>
      <c r="B25" s="79">
        <v>16</v>
      </c>
      <c r="C25" s="79">
        <v>49</v>
      </c>
      <c r="D25" s="79">
        <v>19</v>
      </c>
      <c r="E25" s="79">
        <f>B9-C9-D9-E9-B17-C17-D17-E17-B25-C25-D25</f>
        <v>278</v>
      </c>
    </row>
    <row r="26" spans="1:5" ht="20.25" customHeight="1">
      <c r="A26" s="82" t="s">
        <v>207</v>
      </c>
      <c r="B26" s="24"/>
      <c r="C26" s="24"/>
      <c r="D26" s="24"/>
      <c r="E26" s="24"/>
    </row>
    <row r="27" ht="16.5" customHeight="1">
      <c r="A27" s="42" t="s">
        <v>181</v>
      </c>
    </row>
  </sheetData>
  <sheetProtection/>
  <printOptions/>
  <pageMargins left="0.7874015748031497" right="0.7874015748031497" top="0.787401574803149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24"/>
  <sheetViews>
    <sheetView showGridLines="0" zoomScale="98" zoomScaleNormal="98" zoomScaleSheetLayoutView="100" zoomScalePageLayoutView="0" workbookViewId="0" topLeftCell="A16">
      <selection activeCell="K18" sqref="K18"/>
    </sheetView>
  </sheetViews>
  <sheetFormatPr defaultColWidth="9.00390625" defaultRowHeight="16.5" customHeight="1"/>
  <cols>
    <col min="1" max="1" width="11.375" style="84" customWidth="1"/>
    <col min="2" max="2" width="11.50390625" style="19" customWidth="1"/>
    <col min="3" max="3" width="8.375" style="19" customWidth="1"/>
    <col min="4" max="4" width="10.00390625" style="19" customWidth="1"/>
    <col min="5" max="6" width="8.625" style="19" customWidth="1"/>
    <col min="7" max="7" width="8.00390625" style="84" customWidth="1"/>
    <col min="8" max="8" width="7.50390625" style="84" customWidth="1"/>
    <col min="9" max="9" width="7.875" style="84" customWidth="1"/>
    <col min="10" max="16384" width="9.00390625" style="84" customWidth="1"/>
  </cols>
  <sheetData>
    <row r="1" spans="1:11" ht="16.5" customHeight="1">
      <c r="A1" s="83" t="s">
        <v>89</v>
      </c>
      <c r="K1" s="20" t="s">
        <v>186</v>
      </c>
    </row>
    <row r="2" spans="1:4" ht="6" customHeight="1" thickBot="1">
      <c r="A2" s="85"/>
      <c r="B2" s="24"/>
      <c r="C2" s="24"/>
      <c r="D2" s="24"/>
    </row>
    <row r="3" spans="1:11" ht="16.5" customHeight="1">
      <c r="A3" s="86"/>
      <c r="B3" s="44" t="s">
        <v>83</v>
      </c>
      <c r="C3" s="371" t="s">
        <v>84</v>
      </c>
      <c r="D3" s="372"/>
      <c r="E3" s="371" t="s">
        <v>86</v>
      </c>
      <c r="F3" s="381"/>
      <c r="G3" s="381"/>
      <c r="H3" s="382"/>
      <c r="I3" s="382"/>
      <c r="J3" s="95" t="s">
        <v>305</v>
      </c>
      <c r="K3" s="96"/>
    </row>
    <row r="4" spans="1:22" ht="47.25" customHeight="1">
      <c r="A4" s="379" t="s">
        <v>101</v>
      </c>
      <c r="B4" s="87" t="s">
        <v>51</v>
      </c>
      <c r="C4" s="100" t="s">
        <v>151</v>
      </c>
      <c r="D4" s="100" t="s">
        <v>187</v>
      </c>
      <c r="E4" s="100" t="s">
        <v>188</v>
      </c>
      <c r="F4" s="89" t="s">
        <v>189</v>
      </c>
      <c r="G4" s="101" t="s">
        <v>190</v>
      </c>
      <c r="H4" s="362" t="s">
        <v>191</v>
      </c>
      <c r="I4" s="362" t="s">
        <v>192</v>
      </c>
      <c r="J4" s="99" t="s">
        <v>198</v>
      </c>
      <c r="K4" s="111" t="s">
        <v>199</v>
      </c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11" ht="7.5" customHeight="1">
      <c r="A5" s="380"/>
      <c r="B5" s="90"/>
      <c r="C5" s="91"/>
      <c r="D5" s="91"/>
      <c r="E5" s="92"/>
      <c r="F5" s="90"/>
      <c r="G5" s="90"/>
      <c r="H5" s="90"/>
      <c r="I5" s="90"/>
      <c r="J5" s="90"/>
      <c r="K5" s="90"/>
    </row>
    <row r="6" spans="1:10" ht="9" customHeight="1">
      <c r="A6" s="85"/>
      <c r="B6" s="70"/>
      <c r="C6" s="24"/>
      <c r="D6" s="85"/>
      <c r="E6" s="85"/>
      <c r="F6" s="84"/>
      <c r="H6" s="85"/>
      <c r="J6" s="108"/>
    </row>
    <row r="7" spans="1:11" ht="16.5" customHeight="1">
      <c r="A7" s="93" t="s">
        <v>193</v>
      </c>
      <c r="B7" s="152">
        <v>37</v>
      </c>
      <c r="C7" s="153" t="s">
        <v>118</v>
      </c>
      <c r="D7" s="154">
        <v>3</v>
      </c>
      <c r="E7" s="154">
        <v>1</v>
      </c>
      <c r="F7" s="153" t="s">
        <v>118</v>
      </c>
      <c r="G7" s="154">
        <v>5</v>
      </c>
      <c r="H7" s="153" t="s">
        <v>118</v>
      </c>
      <c r="I7" s="153" t="s">
        <v>118</v>
      </c>
      <c r="J7" s="154">
        <v>2</v>
      </c>
      <c r="K7" s="153" t="s">
        <v>118</v>
      </c>
    </row>
    <row r="8" spans="1:11" ht="16.5" customHeight="1">
      <c r="A8" s="93" t="s">
        <v>194</v>
      </c>
      <c r="B8" s="152">
        <v>54</v>
      </c>
      <c r="C8" s="154">
        <v>1</v>
      </c>
      <c r="D8" s="154">
        <v>12</v>
      </c>
      <c r="E8" s="154">
        <v>3</v>
      </c>
      <c r="F8" s="154">
        <v>1</v>
      </c>
      <c r="G8" s="154">
        <v>2</v>
      </c>
      <c r="H8" s="155">
        <v>1</v>
      </c>
      <c r="I8" s="153" t="s">
        <v>118</v>
      </c>
      <c r="J8" s="156" t="s">
        <v>118</v>
      </c>
      <c r="K8" s="153" t="s">
        <v>118</v>
      </c>
    </row>
    <row r="9" spans="1:11" ht="16.5" customHeight="1">
      <c r="A9" s="93" t="s">
        <v>195</v>
      </c>
      <c r="B9" s="152">
        <v>56</v>
      </c>
      <c r="C9" s="153" t="s">
        <v>118</v>
      </c>
      <c r="D9" s="154">
        <v>17</v>
      </c>
      <c r="E9" s="154">
        <v>1</v>
      </c>
      <c r="F9" s="153" t="s">
        <v>118</v>
      </c>
      <c r="G9" s="154">
        <v>6</v>
      </c>
      <c r="H9" s="153" t="s">
        <v>118</v>
      </c>
      <c r="I9" s="155">
        <v>2</v>
      </c>
      <c r="J9" s="154">
        <v>3</v>
      </c>
      <c r="K9" s="153" t="s">
        <v>118</v>
      </c>
    </row>
    <row r="10" spans="1:11" ht="16.5" customHeight="1">
      <c r="A10" s="93" t="s">
        <v>196</v>
      </c>
      <c r="B10" s="152">
        <v>50</v>
      </c>
      <c r="C10" s="153" t="s">
        <v>118</v>
      </c>
      <c r="D10" s="154">
        <v>14</v>
      </c>
      <c r="E10" s="154">
        <v>1</v>
      </c>
      <c r="F10" s="153" t="s">
        <v>118</v>
      </c>
      <c r="G10" s="154">
        <v>5</v>
      </c>
      <c r="H10" s="153" t="s">
        <v>118</v>
      </c>
      <c r="I10" s="153" t="s">
        <v>118</v>
      </c>
      <c r="J10" s="154">
        <v>8</v>
      </c>
      <c r="K10" s="154">
        <v>1</v>
      </c>
    </row>
    <row r="11" spans="1:12" ht="16.5" customHeight="1">
      <c r="A11" s="94" t="s">
        <v>197</v>
      </c>
      <c r="B11" s="157">
        <v>46</v>
      </c>
      <c r="C11" s="158">
        <v>2</v>
      </c>
      <c r="D11" s="158">
        <v>8</v>
      </c>
      <c r="E11" s="159" t="s">
        <v>118</v>
      </c>
      <c r="F11" s="159" t="s">
        <v>118</v>
      </c>
      <c r="G11" s="158">
        <v>12</v>
      </c>
      <c r="H11" s="160">
        <v>1</v>
      </c>
      <c r="I11" s="159" t="s">
        <v>118</v>
      </c>
      <c r="J11" s="158">
        <v>1</v>
      </c>
      <c r="K11" s="160">
        <v>1</v>
      </c>
      <c r="L11" s="85"/>
    </row>
    <row r="12" ht="16.5" customHeight="1" thickBot="1"/>
    <row r="13" spans="1:13" ht="16.5" customHeight="1">
      <c r="A13" s="86"/>
      <c r="B13" s="96"/>
      <c r="C13" s="96"/>
      <c r="D13" s="96"/>
      <c r="E13" s="96"/>
      <c r="F13" s="109" t="s">
        <v>306</v>
      </c>
      <c r="G13" s="97"/>
      <c r="H13" s="97"/>
      <c r="I13" s="97"/>
      <c r="J13" s="97"/>
      <c r="K13" s="97"/>
      <c r="L13" s="103"/>
      <c r="M13" s="103"/>
    </row>
    <row r="14" spans="1:13" ht="56.25" customHeight="1">
      <c r="A14" s="379" t="s">
        <v>101</v>
      </c>
      <c r="B14" s="98" t="s">
        <v>85</v>
      </c>
      <c r="C14" s="110" t="s">
        <v>200</v>
      </c>
      <c r="D14" s="100" t="s">
        <v>201</v>
      </c>
      <c r="E14" s="88" t="s">
        <v>202</v>
      </c>
      <c r="F14" s="88" t="s">
        <v>78</v>
      </c>
      <c r="G14" s="88" t="s">
        <v>79</v>
      </c>
      <c r="H14" s="100" t="s">
        <v>203</v>
      </c>
      <c r="I14" s="88" t="s">
        <v>204</v>
      </c>
      <c r="J14" s="100" t="s">
        <v>205</v>
      </c>
      <c r="K14" s="111" t="s">
        <v>206</v>
      </c>
      <c r="L14" s="104"/>
      <c r="M14" s="105"/>
    </row>
    <row r="15" spans="1:13" ht="5.25" customHeight="1">
      <c r="A15" s="380"/>
      <c r="B15" s="102"/>
      <c r="C15" s="90"/>
      <c r="D15" s="90"/>
      <c r="E15" s="90"/>
      <c r="F15" s="90"/>
      <c r="G15" s="90"/>
      <c r="H15" s="90"/>
      <c r="I15" s="90"/>
      <c r="J15" s="90"/>
      <c r="K15" s="90"/>
      <c r="L15" s="106"/>
      <c r="M15" s="106"/>
    </row>
    <row r="16" spans="1:13" ht="7.5" customHeight="1">
      <c r="A16" s="85"/>
      <c r="B16" s="163"/>
      <c r="C16" s="164"/>
      <c r="D16" s="164"/>
      <c r="E16" s="155"/>
      <c r="F16" s="155"/>
      <c r="G16" s="155"/>
      <c r="H16" s="155"/>
      <c r="I16" s="155"/>
      <c r="J16" s="155"/>
      <c r="K16" s="155"/>
      <c r="L16" s="85"/>
      <c r="M16" s="85"/>
    </row>
    <row r="17" spans="1:13" ht="16.5" customHeight="1">
      <c r="A17" s="93" t="s">
        <v>193</v>
      </c>
      <c r="B17" s="165" t="s">
        <v>118</v>
      </c>
      <c r="C17" s="153" t="s">
        <v>118</v>
      </c>
      <c r="D17" s="153" t="s">
        <v>118</v>
      </c>
      <c r="E17" s="153" t="s">
        <v>118</v>
      </c>
      <c r="F17" s="153" t="s">
        <v>118</v>
      </c>
      <c r="G17" s="153" t="s">
        <v>118</v>
      </c>
      <c r="H17" s="153" t="s">
        <v>118</v>
      </c>
      <c r="I17" s="153" t="s">
        <v>118</v>
      </c>
      <c r="J17" s="153" t="s">
        <v>118</v>
      </c>
      <c r="K17" s="153" t="s">
        <v>118</v>
      </c>
      <c r="L17" s="107"/>
      <c r="M17" s="107"/>
    </row>
    <row r="18" spans="1:13" ht="16.5" customHeight="1">
      <c r="A18" s="93" t="s">
        <v>194</v>
      </c>
      <c r="B18" s="165" t="s">
        <v>118</v>
      </c>
      <c r="C18" s="153" t="s">
        <v>118</v>
      </c>
      <c r="D18" s="153" t="s">
        <v>118</v>
      </c>
      <c r="E18" s="153" t="s">
        <v>118</v>
      </c>
      <c r="F18" s="153" t="s">
        <v>118</v>
      </c>
      <c r="G18" s="153" t="s">
        <v>118</v>
      </c>
      <c r="H18" s="153" t="s">
        <v>118</v>
      </c>
      <c r="I18" s="153" t="s">
        <v>118</v>
      </c>
      <c r="J18" s="153" t="s">
        <v>118</v>
      </c>
      <c r="K18" s="153" t="s">
        <v>118</v>
      </c>
      <c r="L18" s="107"/>
      <c r="M18" s="107"/>
    </row>
    <row r="19" spans="1:13" ht="16.5" customHeight="1">
      <c r="A19" s="93" t="s">
        <v>195</v>
      </c>
      <c r="B19" s="165" t="s">
        <v>118</v>
      </c>
      <c r="C19" s="153" t="s">
        <v>118</v>
      </c>
      <c r="D19" s="154">
        <v>1</v>
      </c>
      <c r="E19" s="154">
        <v>1</v>
      </c>
      <c r="F19" s="153" t="s">
        <v>118</v>
      </c>
      <c r="G19" s="155">
        <v>9</v>
      </c>
      <c r="H19" s="155">
        <v>1</v>
      </c>
      <c r="I19" s="155">
        <v>1</v>
      </c>
      <c r="J19" s="153" t="s">
        <v>118</v>
      </c>
      <c r="K19" s="153" t="s">
        <v>118</v>
      </c>
      <c r="L19" s="107"/>
      <c r="M19" s="107"/>
    </row>
    <row r="20" spans="1:13" ht="16.5" customHeight="1">
      <c r="A20" s="93" t="s">
        <v>196</v>
      </c>
      <c r="B20" s="161">
        <v>2</v>
      </c>
      <c r="C20" s="154">
        <v>2</v>
      </c>
      <c r="D20" s="153" t="s">
        <v>118</v>
      </c>
      <c r="E20" s="154">
        <v>1</v>
      </c>
      <c r="F20" s="155">
        <v>1</v>
      </c>
      <c r="G20" s="153" t="s">
        <v>118</v>
      </c>
      <c r="H20" s="153" t="s">
        <v>118</v>
      </c>
      <c r="I20" s="153" t="s">
        <v>118</v>
      </c>
      <c r="J20" s="153" t="s">
        <v>118</v>
      </c>
      <c r="K20" s="153" t="s">
        <v>118</v>
      </c>
      <c r="L20" s="107"/>
      <c r="M20" s="107"/>
    </row>
    <row r="21" spans="1:13" ht="16.5" customHeight="1">
      <c r="A21" s="94" t="s">
        <v>197</v>
      </c>
      <c r="B21" s="162">
        <v>2</v>
      </c>
      <c r="C21" s="158">
        <v>1</v>
      </c>
      <c r="D21" s="159" t="s">
        <v>118</v>
      </c>
      <c r="E21" s="158">
        <v>1</v>
      </c>
      <c r="F21" s="159" t="s">
        <v>118</v>
      </c>
      <c r="G21" s="159" t="s">
        <v>118</v>
      </c>
      <c r="H21" s="159" t="s">
        <v>118</v>
      </c>
      <c r="I21" s="159" t="s">
        <v>118</v>
      </c>
      <c r="J21" s="160">
        <v>1</v>
      </c>
      <c r="K21" s="160">
        <v>1</v>
      </c>
      <c r="L21" s="85"/>
      <c r="M21" s="85"/>
    </row>
    <row r="22" ht="16.5" customHeight="1">
      <c r="A22" s="82" t="s">
        <v>207</v>
      </c>
    </row>
    <row r="23" ht="16.5" customHeight="1">
      <c r="A23" s="84" t="s">
        <v>70</v>
      </c>
    </row>
    <row r="24" ht="16.5" customHeight="1">
      <c r="A24" s="42" t="s">
        <v>181</v>
      </c>
    </row>
  </sheetData>
  <sheetProtection/>
  <mergeCells count="4">
    <mergeCell ref="A4:A5"/>
    <mergeCell ref="C3:D3"/>
    <mergeCell ref="A14:A15"/>
    <mergeCell ref="E3:I3"/>
  </mergeCells>
  <printOptions/>
  <pageMargins left="0.7874015748031497" right="0.7874015748031497" top="0.7874015748031497" bottom="0.984251968503937" header="0.5118110236220472" footer="0.5118110236220472"/>
  <pageSetup fitToHeight="0" fitToWidth="1" horizontalDpi="360" verticalDpi="36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42"/>
  <sheetViews>
    <sheetView showGridLines="0" zoomScaleSheetLayoutView="100" zoomScalePageLayoutView="0" workbookViewId="0" topLeftCell="A25">
      <selection activeCell="K18" sqref="K18"/>
    </sheetView>
  </sheetViews>
  <sheetFormatPr defaultColWidth="9.00390625" defaultRowHeight="16.5" customHeight="1"/>
  <cols>
    <col min="1" max="1" width="10.625" style="115" customWidth="1"/>
    <col min="2" max="6" width="14.625" style="113" customWidth="1"/>
    <col min="7" max="7" width="11.50390625" style="113" customWidth="1"/>
    <col min="8" max="8" width="11.625" style="113" customWidth="1"/>
    <col min="9" max="16384" width="9.00390625" style="115" customWidth="1"/>
  </cols>
  <sheetData>
    <row r="1" spans="1:6" ht="16.5" customHeight="1">
      <c r="A1" s="112" t="s">
        <v>317</v>
      </c>
      <c r="D1" s="114"/>
      <c r="E1" s="114"/>
      <c r="F1" s="20" t="s">
        <v>186</v>
      </c>
    </row>
    <row r="2" spans="1:8" ht="6" customHeight="1" thickBot="1">
      <c r="A2" s="116"/>
      <c r="B2" s="117"/>
      <c r="C2" s="117"/>
      <c r="D2" s="117"/>
      <c r="E2" s="117"/>
      <c r="F2" s="118"/>
      <c r="G2" s="118"/>
      <c r="H2" s="118"/>
    </row>
    <row r="3" spans="1:9" ht="24" customHeight="1">
      <c r="A3" s="119" t="s">
        <v>163</v>
      </c>
      <c r="B3" s="120" t="s">
        <v>77</v>
      </c>
      <c r="C3" s="121" t="s">
        <v>60</v>
      </c>
      <c r="D3" s="120" t="s">
        <v>216</v>
      </c>
      <c r="E3" s="122" t="s">
        <v>79</v>
      </c>
      <c r="F3" s="122" t="s">
        <v>217</v>
      </c>
      <c r="H3" s="123"/>
      <c r="I3" s="113"/>
    </row>
    <row r="4" spans="1:9" ht="5.25" customHeight="1">
      <c r="A4" s="124"/>
      <c r="H4" s="118"/>
      <c r="I4" s="113"/>
    </row>
    <row r="5" spans="1:8" ht="16.5" customHeight="1">
      <c r="A5" s="125" t="s">
        <v>218</v>
      </c>
      <c r="B5" s="166">
        <v>3021</v>
      </c>
      <c r="C5" s="166">
        <v>16865</v>
      </c>
      <c r="D5" s="166">
        <v>10672</v>
      </c>
      <c r="E5" s="140" t="s">
        <v>307</v>
      </c>
      <c r="F5" s="147">
        <v>11593</v>
      </c>
      <c r="H5" s="118"/>
    </row>
    <row r="6" spans="1:8" ht="16.5" customHeight="1">
      <c r="A6" s="125" t="s">
        <v>219</v>
      </c>
      <c r="B6" s="167">
        <v>2711</v>
      </c>
      <c r="C6" s="166">
        <v>14132</v>
      </c>
      <c r="D6" s="171" t="s">
        <v>310</v>
      </c>
      <c r="E6" s="166">
        <v>2</v>
      </c>
      <c r="F6" s="140" t="s">
        <v>307</v>
      </c>
      <c r="H6" s="118"/>
    </row>
    <row r="7" spans="1:8" ht="16.5" customHeight="1">
      <c r="A7" s="125" t="s">
        <v>220</v>
      </c>
      <c r="B7" s="135">
        <v>3084</v>
      </c>
      <c r="C7" s="118">
        <v>14672</v>
      </c>
      <c r="D7" s="140" t="s">
        <v>307</v>
      </c>
      <c r="E7" s="118">
        <v>1</v>
      </c>
      <c r="F7" s="140" t="s">
        <v>307</v>
      </c>
      <c r="H7" s="118"/>
    </row>
    <row r="8" spans="1:8" ht="16.5" customHeight="1">
      <c r="A8" s="125" t="s">
        <v>221</v>
      </c>
      <c r="B8" s="135">
        <v>3047</v>
      </c>
      <c r="C8" s="118">
        <v>12782</v>
      </c>
      <c r="D8" s="140" t="s">
        <v>307</v>
      </c>
      <c r="E8" s="118">
        <v>1</v>
      </c>
      <c r="F8" s="140" t="s">
        <v>307</v>
      </c>
      <c r="H8" s="118"/>
    </row>
    <row r="9" spans="1:8" ht="16.5" customHeight="1">
      <c r="A9" s="125" t="s">
        <v>222</v>
      </c>
      <c r="B9" s="168">
        <v>2973</v>
      </c>
      <c r="C9" s="169">
        <v>13062</v>
      </c>
      <c r="D9" s="141" t="s">
        <v>307</v>
      </c>
      <c r="E9" s="141" t="s">
        <v>307</v>
      </c>
      <c r="F9" s="141" t="s">
        <v>307</v>
      </c>
      <c r="H9" s="118"/>
    </row>
    <row r="10" spans="1:8" ht="16.5" customHeight="1" thickBot="1">
      <c r="A10" s="127"/>
      <c r="B10" s="128"/>
      <c r="C10" s="128"/>
      <c r="D10" s="128"/>
      <c r="E10" s="128"/>
      <c r="H10" s="118"/>
    </row>
    <row r="11" spans="1:8" ht="26.25" customHeight="1">
      <c r="A11" s="119" t="s">
        <v>223</v>
      </c>
      <c r="B11" s="120" t="s">
        <v>224</v>
      </c>
      <c r="C11" s="129" t="s">
        <v>225</v>
      </c>
      <c r="D11" s="130" t="s">
        <v>78</v>
      </c>
      <c r="E11" s="130" t="s">
        <v>152</v>
      </c>
      <c r="F11" s="143" t="s">
        <v>311</v>
      </c>
      <c r="G11" s="139"/>
      <c r="H11" s="118"/>
    </row>
    <row r="12" spans="1:7" ht="6" customHeight="1">
      <c r="A12" s="124"/>
      <c r="G12" s="118"/>
    </row>
    <row r="13" spans="1:7" ht="16.5" customHeight="1">
      <c r="A13" s="125" t="s">
        <v>218</v>
      </c>
      <c r="B13" s="166">
        <v>3519</v>
      </c>
      <c r="C13" s="166">
        <v>3521</v>
      </c>
      <c r="D13" s="166" t="s">
        <v>307</v>
      </c>
      <c r="E13" s="147" t="s">
        <v>307</v>
      </c>
      <c r="F13" s="170">
        <v>11593</v>
      </c>
      <c r="G13" s="107"/>
    </row>
    <row r="14" spans="1:7" ht="16.5" customHeight="1">
      <c r="A14" s="125" t="s">
        <v>219</v>
      </c>
      <c r="B14" s="166">
        <v>2467</v>
      </c>
      <c r="C14" s="166">
        <v>3438</v>
      </c>
      <c r="D14" s="166">
        <v>1</v>
      </c>
      <c r="E14" s="147" t="s">
        <v>307</v>
      </c>
      <c r="F14" s="170">
        <v>6346</v>
      </c>
      <c r="G14" s="126"/>
    </row>
    <row r="15" spans="1:7" ht="16.5" customHeight="1">
      <c r="A15" s="125" t="s">
        <v>220</v>
      </c>
      <c r="B15" s="113">
        <v>2840</v>
      </c>
      <c r="C15" s="140" t="s">
        <v>307</v>
      </c>
      <c r="D15" s="140" t="s">
        <v>307</v>
      </c>
      <c r="E15" s="147" t="s">
        <v>307</v>
      </c>
      <c r="F15" s="118">
        <v>6443</v>
      </c>
      <c r="G15" s="107"/>
    </row>
    <row r="16" spans="1:7" ht="16.5" customHeight="1">
      <c r="A16" s="125" t="s">
        <v>221</v>
      </c>
      <c r="B16" s="113">
        <v>3508</v>
      </c>
      <c r="C16" s="118">
        <v>12</v>
      </c>
      <c r="D16" s="140" t="s">
        <v>307</v>
      </c>
      <c r="E16" s="147" t="s">
        <v>307</v>
      </c>
      <c r="F16" s="118">
        <v>6228</v>
      </c>
      <c r="G16" s="107"/>
    </row>
    <row r="17" spans="1:7" ht="16.5" customHeight="1">
      <c r="A17" s="131" t="s">
        <v>222</v>
      </c>
      <c r="B17" s="168">
        <v>2856</v>
      </c>
      <c r="C17" s="169">
        <v>1</v>
      </c>
      <c r="D17" s="141" t="s">
        <v>307</v>
      </c>
      <c r="E17" s="141" t="s">
        <v>307</v>
      </c>
      <c r="F17" s="169">
        <v>6040</v>
      </c>
      <c r="G17" s="126"/>
    </row>
    <row r="18" spans="1:7" ht="18.75" customHeight="1" thickBot="1">
      <c r="A18" s="132"/>
      <c r="B18" s="126"/>
      <c r="C18" s="126"/>
      <c r="D18" s="126"/>
      <c r="E18" s="126"/>
      <c r="F18" s="126"/>
      <c r="G18" s="126"/>
    </row>
    <row r="19" spans="1:7" ht="31.5" customHeight="1">
      <c r="A19" s="119" t="s">
        <v>223</v>
      </c>
      <c r="B19" s="142" t="s">
        <v>309</v>
      </c>
      <c r="C19" s="121" t="s">
        <v>226</v>
      </c>
      <c r="D19" s="129" t="s">
        <v>227</v>
      </c>
      <c r="E19" s="144" t="s">
        <v>228</v>
      </c>
      <c r="F19" s="138" t="s">
        <v>229</v>
      </c>
      <c r="G19" s="133"/>
    </row>
    <row r="20" spans="1:7" ht="3.75" customHeight="1">
      <c r="A20" s="124"/>
      <c r="G20" s="118"/>
    </row>
    <row r="21" spans="1:7" ht="16.5" customHeight="1">
      <c r="A21" s="125" t="s">
        <v>218</v>
      </c>
      <c r="B21" s="147">
        <v>5173</v>
      </c>
      <c r="C21" s="170">
        <v>2467</v>
      </c>
      <c r="D21" s="170">
        <v>13879</v>
      </c>
      <c r="E21" s="170">
        <v>14067</v>
      </c>
      <c r="F21" s="140" t="s">
        <v>118</v>
      </c>
      <c r="G21" s="107"/>
    </row>
    <row r="22" spans="1:7" ht="16.5" customHeight="1">
      <c r="A22" s="125" t="s">
        <v>219</v>
      </c>
      <c r="B22" s="113">
        <v>3</v>
      </c>
      <c r="C22" s="170">
        <v>9251</v>
      </c>
      <c r="D22" s="170">
        <v>13553</v>
      </c>
      <c r="E22" s="170">
        <v>13032</v>
      </c>
      <c r="F22" s="140" t="s">
        <v>118</v>
      </c>
      <c r="G22" s="107"/>
    </row>
    <row r="23" spans="1:7" ht="16.5" customHeight="1">
      <c r="A23" s="125" t="s">
        <v>220</v>
      </c>
      <c r="B23" s="140" t="s">
        <v>307</v>
      </c>
      <c r="C23" s="140">
        <v>12112</v>
      </c>
      <c r="D23" s="140">
        <v>12759</v>
      </c>
      <c r="E23" s="140">
        <v>12691</v>
      </c>
      <c r="F23" s="140">
        <v>6761</v>
      </c>
      <c r="G23" s="107"/>
    </row>
    <row r="24" spans="1:7" ht="16.5" customHeight="1">
      <c r="A24" s="125" t="s">
        <v>221</v>
      </c>
      <c r="B24" s="140" t="s">
        <v>307</v>
      </c>
      <c r="C24" s="140">
        <v>12316</v>
      </c>
      <c r="D24" s="140">
        <v>12339</v>
      </c>
      <c r="E24" s="140">
        <v>12220</v>
      </c>
      <c r="F24" s="140">
        <v>6759</v>
      </c>
      <c r="G24" s="107"/>
    </row>
    <row r="25" spans="1:7" ht="16.5" customHeight="1">
      <c r="A25" s="131" t="s">
        <v>222</v>
      </c>
      <c r="B25" s="141" t="s">
        <v>307</v>
      </c>
      <c r="C25" s="141">
        <v>12148</v>
      </c>
      <c r="D25" s="141">
        <v>12078</v>
      </c>
      <c r="E25" s="141">
        <v>11997</v>
      </c>
      <c r="F25" s="141">
        <v>5711</v>
      </c>
      <c r="G25" s="107"/>
    </row>
    <row r="26" spans="8:9" ht="16.5" customHeight="1" thickBot="1">
      <c r="H26" s="114"/>
      <c r="I26" s="114"/>
    </row>
    <row r="27" spans="1:7" ht="33" customHeight="1">
      <c r="A27" s="119" t="s">
        <v>223</v>
      </c>
      <c r="B27" s="129" t="s">
        <v>230</v>
      </c>
      <c r="C27" s="122" t="s">
        <v>231</v>
      </c>
      <c r="D27" s="130" t="s">
        <v>232</v>
      </c>
      <c r="E27" s="145" t="s">
        <v>308</v>
      </c>
      <c r="F27" s="146" t="s">
        <v>233</v>
      </c>
      <c r="G27" s="134"/>
    </row>
    <row r="28" spans="1:7" ht="5.25" customHeight="1">
      <c r="A28" s="124"/>
      <c r="D28" s="118"/>
      <c r="E28" s="136"/>
      <c r="G28" s="118"/>
    </row>
    <row r="29" spans="1:7" ht="16.5" customHeight="1">
      <c r="A29" s="125" t="s">
        <v>218</v>
      </c>
      <c r="B29" s="170" t="s">
        <v>118</v>
      </c>
      <c r="C29" s="140">
        <v>10670</v>
      </c>
      <c r="D29" s="140">
        <v>6983</v>
      </c>
      <c r="E29" s="170" t="s">
        <v>118</v>
      </c>
      <c r="F29" s="170">
        <v>47813</v>
      </c>
      <c r="G29" s="107"/>
    </row>
    <row r="30" spans="1:7" ht="16.5" customHeight="1">
      <c r="A30" s="125" t="s">
        <v>219</v>
      </c>
      <c r="B30" s="170" t="s">
        <v>118</v>
      </c>
      <c r="C30" s="140">
        <v>4372</v>
      </c>
      <c r="D30" s="140">
        <v>1304</v>
      </c>
      <c r="E30" s="170" t="s">
        <v>118</v>
      </c>
      <c r="F30" s="170">
        <v>49619</v>
      </c>
      <c r="G30" s="107"/>
    </row>
    <row r="31" spans="1:7" ht="16.5" customHeight="1">
      <c r="A31" s="125" t="s">
        <v>220</v>
      </c>
      <c r="B31" s="140" t="s">
        <v>118</v>
      </c>
      <c r="C31" s="140">
        <v>2146</v>
      </c>
      <c r="D31" s="140">
        <v>81</v>
      </c>
      <c r="E31" s="140">
        <v>11270</v>
      </c>
      <c r="F31" s="140">
        <v>52332</v>
      </c>
      <c r="G31" s="107"/>
    </row>
    <row r="32" spans="1:7" ht="16.5" customHeight="1">
      <c r="A32" s="125" t="s">
        <v>221</v>
      </c>
      <c r="B32" s="140" t="s">
        <v>118</v>
      </c>
      <c r="C32" s="140">
        <v>462</v>
      </c>
      <c r="D32" s="140">
        <v>33</v>
      </c>
      <c r="E32" s="140">
        <v>9195</v>
      </c>
      <c r="F32" s="140">
        <v>52781</v>
      </c>
      <c r="G32" s="107"/>
    </row>
    <row r="33" spans="1:7" ht="16.5" customHeight="1">
      <c r="A33" s="131" t="s">
        <v>222</v>
      </c>
      <c r="B33" s="141">
        <v>4797</v>
      </c>
      <c r="C33" s="141">
        <v>221</v>
      </c>
      <c r="D33" s="141">
        <v>8</v>
      </c>
      <c r="E33" s="141">
        <v>11089</v>
      </c>
      <c r="F33" s="141">
        <v>53925</v>
      </c>
      <c r="G33" s="107"/>
    </row>
    <row r="34" ht="16.5" customHeight="1">
      <c r="A34" s="82" t="s">
        <v>316</v>
      </c>
    </row>
    <row r="35" spans="1:7" ht="16.5" customHeight="1">
      <c r="A35" s="384" t="s">
        <v>321</v>
      </c>
      <c r="B35" s="384"/>
      <c r="C35" s="384"/>
      <c r="D35" s="384"/>
      <c r="E35" s="384"/>
      <c r="F35" s="384"/>
      <c r="G35" s="384"/>
    </row>
    <row r="36" spans="1:7" ht="16.5" customHeight="1">
      <c r="A36" s="384" t="s">
        <v>322</v>
      </c>
      <c r="B36" s="384"/>
      <c r="C36" s="384"/>
      <c r="D36" s="384"/>
      <c r="E36" s="384"/>
      <c r="F36" s="384"/>
      <c r="G36" s="384"/>
    </row>
    <row r="37" spans="1:7" ht="16.5" customHeight="1">
      <c r="A37" s="384" t="s">
        <v>323</v>
      </c>
      <c r="B37" s="384"/>
      <c r="C37" s="384"/>
      <c r="D37" s="384"/>
      <c r="E37" s="384"/>
      <c r="F37" s="384"/>
      <c r="G37" s="384"/>
    </row>
    <row r="38" spans="1:7" ht="16.5" customHeight="1">
      <c r="A38" s="384" t="s">
        <v>324</v>
      </c>
      <c r="B38" s="384"/>
      <c r="C38" s="384"/>
      <c r="D38" s="384"/>
      <c r="E38" s="384"/>
      <c r="F38" s="384"/>
      <c r="G38" s="384"/>
    </row>
    <row r="39" spans="1:7" ht="16.5" customHeight="1">
      <c r="A39" s="384" t="s">
        <v>327</v>
      </c>
      <c r="B39" s="384"/>
      <c r="C39" s="384"/>
      <c r="D39" s="384"/>
      <c r="E39" s="384"/>
      <c r="F39" s="384"/>
      <c r="G39" s="384"/>
    </row>
    <row r="40" spans="1:7" ht="16.5" customHeight="1">
      <c r="A40" s="384" t="s">
        <v>325</v>
      </c>
      <c r="B40" s="384"/>
      <c r="C40" s="384"/>
      <c r="D40" s="384"/>
      <c r="E40" s="384"/>
      <c r="F40" s="384"/>
      <c r="G40" s="384"/>
    </row>
    <row r="41" spans="1:7" ht="16.5" customHeight="1">
      <c r="A41" s="383" t="s">
        <v>329</v>
      </c>
      <c r="B41" s="383"/>
      <c r="C41" s="383"/>
      <c r="D41" s="383"/>
      <c r="E41" s="383"/>
      <c r="F41" s="383"/>
      <c r="G41" s="383"/>
    </row>
    <row r="42" spans="1:7" ht="16.5" customHeight="1">
      <c r="A42" s="384" t="s">
        <v>326</v>
      </c>
      <c r="B42" s="384"/>
      <c r="C42" s="384"/>
      <c r="D42" s="384"/>
      <c r="E42" s="384"/>
      <c r="F42" s="384"/>
      <c r="G42" s="384"/>
    </row>
  </sheetData>
  <sheetProtection/>
  <mergeCells count="8">
    <mergeCell ref="A41:G41"/>
    <mergeCell ref="A42:G42"/>
    <mergeCell ref="A35:G35"/>
    <mergeCell ref="A36:G36"/>
    <mergeCell ref="A37:G37"/>
    <mergeCell ref="A38:G38"/>
    <mergeCell ref="A39:G39"/>
    <mergeCell ref="A40:G40"/>
  </mergeCells>
  <printOptions/>
  <pageMargins left="0.7874015748031497" right="0.7874015748031497" top="0.7874015748031497" bottom="0.984251968503937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U11"/>
  <sheetViews>
    <sheetView showGridLines="0" zoomScale="85" zoomScaleNormal="85" zoomScaleSheetLayoutView="100" zoomScalePageLayoutView="0" workbookViewId="0" topLeftCell="A1">
      <selection activeCell="K18" sqref="K18"/>
    </sheetView>
  </sheetViews>
  <sheetFormatPr defaultColWidth="9.00390625" defaultRowHeight="13.5"/>
  <cols>
    <col min="1" max="1" width="11.00390625" style="174" customWidth="1"/>
    <col min="2" max="2" width="6.50390625" style="174" customWidth="1"/>
    <col min="3" max="4" width="7.125" style="174" customWidth="1"/>
    <col min="5" max="5" width="6.50390625" style="174" customWidth="1"/>
    <col min="6" max="6" width="6.875" style="174" customWidth="1"/>
    <col min="7" max="7" width="7.125" style="174" customWidth="1"/>
    <col min="8" max="8" width="7.00390625" style="174" customWidth="1"/>
    <col min="9" max="10" width="7.125" style="174" customWidth="1"/>
    <col min="11" max="11" width="8.75390625" style="174" customWidth="1"/>
    <col min="12" max="17" width="7.375" style="174" customWidth="1"/>
    <col min="18" max="21" width="7.75390625" style="174" customWidth="1"/>
    <col min="22" max="16384" width="9.00390625" style="174" customWidth="1"/>
  </cols>
  <sheetData>
    <row r="1" spans="1:21" ht="19.5" customHeight="1" thickBot="1">
      <c r="A1" s="172" t="s">
        <v>246</v>
      </c>
      <c r="B1" s="173"/>
      <c r="C1" s="173"/>
      <c r="D1" s="173"/>
      <c r="E1" s="173"/>
      <c r="F1" s="173"/>
      <c r="G1" s="388"/>
      <c r="H1" s="388"/>
      <c r="J1" s="173"/>
      <c r="K1" s="177" t="s">
        <v>169</v>
      </c>
      <c r="L1" s="173"/>
      <c r="M1" s="173"/>
      <c r="Q1" s="175"/>
      <c r="R1" s="176"/>
      <c r="S1" s="176"/>
      <c r="T1" s="176"/>
      <c r="U1" s="177"/>
    </row>
    <row r="2" spans="1:21" s="182" customFormat="1" ht="19.5" customHeight="1">
      <c r="A2" s="363"/>
      <c r="B2" s="389" t="s">
        <v>0</v>
      </c>
      <c r="C2" s="390"/>
      <c r="D2" s="390"/>
      <c r="E2" s="390"/>
      <c r="F2" s="390"/>
      <c r="G2" s="390"/>
      <c r="H2" s="178" t="s">
        <v>247</v>
      </c>
      <c r="I2" s="179" t="s">
        <v>234</v>
      </c>
      <c r="J2" s="180" t="s">
        <v>248</v>
      </c>
      <c r="K2" s="200" t="s">
        <v>235</v>
      </c>
      <c r="L2" s="181" t="s">
        <v>236</v>
      </c>
      <c r="M2" s="181" t="s">
        <v>1</v>
      </c>
      <c r="N2" s="181" t="s">
        <v>249</v>
      </c>
      <c r="O2" s="181" t="s">
        <v>250</v>
      </c>
      <c r="P2" s="181" t="s">
        <v>251</v>
      </c>
      <c r="Q2" s="181" t="s">
        <v>252</v>
      </c>
      <c r="R2" s="385" t="s">
        <v>153</v>
      </c>
      <c r="S2" s="386"/>
      <c r="T2" s="386"/>
      <c r="U2" s="387"/>
    </row>
    <row r="3" spans="1:21" s="182" customFormat="1" ht="19.5" customHeight="1">
      <c r="A3" s="184" t="s">
        <v>99</v>
      </c>
      <c r="B3" s="183" t="s">
        <v>253</v>
      </c>
      <c r="C3" s="184" t="s">
        <v>254</v>
      </c>
      <c r="D3" s="391" t="s">
        <v>237</v>
      </c>
      <c r="E3" s="184" t="s">
        <v>255</v>
      </c>
      <c r="F3" s="184" t="s">
        <v>256</v>
      </c>
      <c r="G3" s="185" t="s">
        <v>238</v>
      </c>
      <c r="H3" s="183"/>
      <c r="I3" s="185" t="s">
        <v>257</v>
      </c>
      <c r="J3" s="183"/>
      <c r="K3" s="207"/>
      <c r="L3" s="184" t="s">
        <v>258</v>
      </c>
      <c r="M3" s="184" t="s">
        <v>2</v>
      </c>
      <c r="N3" s="184" t="s">
        <v>259</v>
      </c>
      <c r="O3" s="184" t="s">
        <v>239</v>
      </c>
      <c r="P3" s="184" t="s">
        <v>260</v>
      </c>
      <c r="Q3" s="184"/>
      <c r="R3" s="203" t="s">
        <v>270</v>
      </c>
      <c r="S3" s="203" t="s">
        <v>154</v>
      </c>
      <c r="T3" s="203" t="s">
        <v>155</v>
      </c>
      <c r="U3" s="204" t="s">
        <v>271</v>
      </c>
    </row>
    <row r="4" spans="1:21" s="182" customFormat="1" ht="19.5" customHeight="1">
      <c r="A4" s="364"/>
      <c r="B4" s="186" t="s">
        <v>170</v>
      </c>
      <c r="C4" s="187" t="s">
        <v>261</v>
      </c>
      <c r="D4" s="392"/>
      <c r="E4" s="187" t="s">
        <v>262</v>
      </c>
      <c r="F4" s="187" t="s">
        <v>263</v>
      </c>
      <c r="G4" s="188" t="s">
        <v>264</v>
      </c>
      <c r="H4" s="186" t="s">
        <v>240</v>
      </c>
      <c r="I4" s="188" t="s">
        <v>240</v>
      </c>
      <c r="J4" s="186" t="s">
        <v>3</v>
      </c>
      <c r="K4" s="201" t="s">
        <v>312</v>
      </c>
      <c r="L4" s="187" t="s">
        <v>240</v>
      </c>
      <c r="M4" s="187" t="s">
        <v>3</v>
      </c>
      <c r="N4" s="187" t="s">
        <v>265</v>
      </c>
      <c r="O4" s="187" t="s">
        <v>241</v>
      </c>
      <c r="P4" s="187" t="s">
        <v>266</v>
      </c>
      <c r="Q4" s="187" t="s">
        <v>267</v>
      </c>
      <c r="R4" s="205" t="s">
        <v>80</v>
      </c>
      <c r="S4" s="205" t="s">
        <v>80</v>
      </c>
      <c r="T4" s="205" t="s">
        <v>156</v>
      </c>
      <c r="U4" s="206" t="s">
        <v>80</v>
      </c>
    </row>
    <row r="5" spans="1:21" s="182" customFormat="1" ht="19.5" customHeight="1">
      <c r="A5" s="184" t="s">
        <v>268</v>
      </c>
      <c r="B5" s="191">
        <v>5894</v>
      </c>
      <c r="C5" s="192">
        <v>14506</v>
      </c>
      <c r="D5" s="192">
        <v>21446</v>
      </c>
      <c r="E5" s="192">
        <v>6550</v>
      </c>
      <c r="F5" s="192">
        <v>21492</v>
      </c>
      <c r="G5" s="192">
        <v>7637</v>
      </c>
      <c r="H5" s="192">
        <v>88</v>
      </c>
      <c r="I5" s="192">
        <v>2877</v>
      </c>
      <c r="J5" s="193">
        <v>1860</v>
      </c>
      <c r="K5" s="190">
        <v>293</v>
      </c>
      <c r="L5" s="190">
        <v>2302</v>
      </c>
      <c r="M5" s="194">
        <v>2994</v>
      </c>
      <c r="N5" s="193">
        <v>3076</v>
      </c>
      <c r="O5" s="193">
        <v>2995</v>
      </c>
      <c r="P5" s="193">
        <v>3157</v>
      </c>
      <c r="Q5" s="193">
        <v>3258</v>
      </c>
      <c r="R5" s="195">
        <v>2200</v>
      </c>
      <c r="S5" s="195">
        <v>20043</v>
      </c>
      <c r="T5" s="195">
        <v>13163</v>
      </c>
      <c r="U5" s="195">
        <v>264</v>
      </c>
    </row>
    <row r="6" spans="1:21" s="182" customFormat="1" ht="19.5" customHeight="1">
      <c r="A6" s="184" t="s">
        <v>242</v>
      </c>
      <c r="B6" s="167">
        <v>5805</v>
      </c>
      <c r="C6" s="170">
        <v>14874</v>
      </c>
      <c r="D6" s="170">
        <v>22517</v>
      </c>
      <c r="E6" s="170">
        <v>7191</v>
      </c>
      <c r="F6" s="170">
        <v>22781</v>
      </c>
      <c r="G6" s="170">
        <v>8171</v>
      </c>
      <c r="H6" s="170">
        <v>103</v>
      </c>
      <c r="I6" s="170">
        <v>3032</v>
      </c>
      <c r="J6" s="24">
        <v>1750</v>
      </c>
      <c r="K6" s="175">
        <v>275</v>
      </c>
      <c r="L6" s="175">
        <v>2320</v>
      </c>
      <c r="M6" s="71">
        <v>2945</v>
      </c>
      <c r="N6" s="24">
        <v>2959</v>
      </c>
      <c r="O6" s="24">
        <v>3032</v>
      </c>
      <c r="P6" s="24">
        <v>3068</v>
      </c>
      <c r="Q6" s="24">
        <v>3216</v>
      </c>
      <c r="R6" s="196">
        <v>2127</v>
      </c>
      <c r="S6" s="196">
        <v>20721</v>
      </c>
      <c r="T6" s="196">
        <v>13864</v>
      </c>
      <c r="U6" s="196">
        <v>270</v>
      </c>
    </row>
    <row r="7" spans="1:21" s="182" customFormat="1" ht="19.5" customHeight="1">
      <c r="A7" s="184" t="s">
        <v>243</v>
      </c>
      <c r="B7" s="167">
        <v>6029</v>
      </c>
      <c r="C7" s="170">
        <v>15941</v>
      </c>
      <c r="D7" s="170">
        <v>24319</v>
      </c>
      <c r="E7" s="170">
        <v>8267</v>
      </c>
      <c r="F7" s="170">
        <v>24113</v>
      </c>
      <c r="G7" s="170">
        <v>8866</v>
      </c>
      <c r="H7" s="170">
        <v>904</v>
      </c>
      <c r="I7" s="170">
        <v>2967</v>
      </c>
      <c r="J7" s="24">
        <v>1823</v>
      </c>
      <c r="K7" s="175">
        <v>303</v>
      </c>
      <c r="L7" s="175">
        <v>2718</v>
      </c>
      <c r="M7" s="71">
        <v>3082</v>
      </c>
      <c r="N7" s="24">
        <v>3110</v>
      </c>
      <c r="O7" s="24">
        <v>2891</v>
      </c>
      <c r="P7" s="24">
        <v>3053</v>
      </c>
      <c r="Q7" s="24">
        <v>3061</v>
      </c>
      <c r="R7" s="196">
        <v>2453</v>
      </c>
      <c r="S7" s="196">
        <v>21366</v>
      </c>
      <c r="T7" s="196">
        <v>14438</v>
      </c>
      <c r="U7" s="196">
        <v>278</v>
      </c>
    </row>
    <row r="8" spans="1:21" s="182" customFormat="1" ht="19.5" customHeight="1">
      <c r="A8" s="184" t="s">
        <v>244</v>
      </c>
      <c r="B8" s="167">
        <v>5890</v>
      </c>
      <c r="C8" s="170">
        <v>16544</v>
      </c>
      <c r="D8" s="170">
        <v>24482</v>
      </c>
      <c r="E8" s="170">
        <v>8985</v>
      </c>
      <c r="F8" s="170">
        <v>25779</v>
      </c>
      <c r="G8" s="170">
        <v>9357</v>
      </c>
      <c r="H8" s="170">
        <v>851</v>
      </c>
      <c r="I8" s="170">
        <v>3231</v>
      </c>
      <c r="J8" s="24">
        <v>1957</v>
      </c>
      <c r="K8" s="175">
        <v>334</v>
      </c>
      <c r="L8" s="175">
        <v>2790</v>
      </c>
      <c r="M8" s="71">
        <v>2912</v>
      </c>
      <c r="N8" s="24">
        <v>3002</v>
      </c>
      <c r="O8" s="24">
        <v>3100</v>
      </c>
      <c r="P8" s="24">
        <v>3037</v>
      </c>
      <c r="Q8" s="24">
        <v>3186</v>
      </c>
      <c r="R8" s="118">
        <v>2493</v>
      </c>
      <c r="S8" s="118">
        <v>21216</v>
      </c>
      <c r="T8" s="118">
        <v>14944</v>
      </c>
      <c r="U8" s="196">
        <v>317</v>
      </c>
    </row>
    <row r="9" spans="1:21" s="182" customFormat="1" ht="19.5" customHeight="1">
      <c r="A9" s="187" t="s">
        <v>245</v>
      </c>
      <c r="B9" s="137">
        <v>5399</v>
      </c>
      <c r="C9" s="141">
        <v>16596</v>
      </c>
      <c r="D9" s="141">
        <v>24084</v>
      </c>
      <c r="E9" s="141">
        <v>7700</v>
      </c>
      <c r="F9" s="141">
        <v>23641</v>
      </c>
      <c r="G9" s="141">
        <v>9098</v>
      </c>
      <c r="H9" s="141">
        <v>930</v>
      </c>
      <c r="I9" s="141">
        <v>3115</v>
      </c>
      <c r="J9" s="197">
        <v>2018</v>
      </c>
      <c r="K9" s="198">
        <v>410</v>
      </c>
      <c r="L9" s="198">
        <v>2292</v>
      </c>
      <c r="M9" s="79">
        <v>2890</v>
      </c>
      <c r="N9" s="197">
        <v>2913</v>
      </c>
      <c r="O9" s="197">
        <v>2862</v>
      </c>
      <c r="P9" s="79">
        <v>3030</v>
      </c>
      <c r="Q9" s="79">
        <v>3003</v>
      </c>
      <c r="R9" s="199">
        <v>2461</v>
      </c>
      <c r="S9" s="199">
        <v>20161</v>
      </c>
      <c r="T9" s="199">
        <v>15323</v>
      </c>
      <c r="U9" s="202">
        <v>335</v>
      </c>
    </row>
    <row r="10" spans="1:12" ht="16.5" customHeight="1">
      <c r="A10" s="190"/>
      <c r="L10" s="190" t="s">
        <v>269</v>
      </c>
    </row>
    <row r="11" spans="1:12" ht="16.5" customHeight="1">
      <c r="A11" s="182"/>
      <c r="L11" s="182" t="s">
        <v>318</v>
      </c>
    </row>
  </sheetData>
  <sheetProtection/>
  <mergeCells count="4">
    <mergeCell ref="R2:U2"/>
    <mergeCell ref="G1:H1"/>
    <mergeCell ref="B2:G2"/>
    <mergeCell ref="D3:D4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R26"/>
  <sheetViews>
    <sheetView showGridLines="0" zoomScaleSheetLayoutView="100" workbookViewId="0" topLeftCell="A1">
      <selection activeCell="K18" sqref="K18"/>
    </sheetView>
  </sheetViews>
  <sheetFormatPr defaultColWidth="9.00390625" defaultRowHeight="16.5" customHeight="1"/>
  <cols>
    <col min="1" max="1" width="11.25390625" style="209" customWidth="1"/>
    <col min="2" max="17" width="8.625" style="19" customWidth="1"/>
    <col min="18" max="18" width="8.375" style="19" customWidth="1"/>
    <col min="19" max="16384" width="9.00390625" style="209" customWidth="1"/>
  </cols>
  <sheetData>
    <row r="1" spans="1:18" ht="16.5" customHeight="1">
      <c r="A1" s="208" t="s">
        <v>90</v>
      </c>
      <c r="I1" s="211" t="s">
        <v>208</v>
      </c>
      <c r="J1" s="209"/>
      <c r="K1" s="209"/>
      <c r="L1" s="209"/>
      <c r="O1" s="210"/>
      <c r="Q1" s="211"/>
      <c r="R1" s="209"/>
    </row>
    <row r="2" spans="1:18" ht="6" customHeight="1" thickBot="1">
      <c r="A2" s="212"/>
      <c r="B2" s="23"/>
      <c r="C2" s="23"/>
      <c r="D2" s="23"/>
      <c r="E2" s="23"/>
      <c r="F2" s="23"/>
      <c r="G2" s="23"/>
      <c r="H2" s="23"/>
      <c r="I2" s="23"/>
      <c r="J2" s="24"/>
      <c r="K2" s="24"/>
      <c r="L2" s="24"/>
      <c r="M2" s="24"/>
      <c r="N2" s="24"/>
      <c r="O2" s="24"/>
      <c r="P2" s="24"/>
      <c r="Q2" s="24"/>
      <c r="R2" s="209"/>
    </row>
    <row r="3" spans="1:18" ht="16.5" customHeight="1">
      <c r="A3" s="213"/>
      <c r="B3" s="371" t="s">
        <v>40</v>
      </c>
      <c r="C3" s="381"/>
      <c r="D3" s="381"/>
      <c r="E3" s="381"/>
      <c r="F3" s="381"/>
      <c r="G3" s="381"/>
      <c r="H3" s="381"/>
      <c r="I3" s="381"/>
      <c r="J3" s="96"/>
      <c r="K3" s="96"/>
      <c r="L3" s="96"/>
      <c r="M3" s="214"/>
      <c r="N3" s="215"/>
      <c r="O3" s="216"/>
      <c r="P3" s="215"/>
      <c r="Q3" s="217"/>
      <c r="R3" s="209"/>
    </row>
    <row r="4" spans="1:18" ht="16.5" customHeight="1">
      <c r="A4" s="218"/>
      <c r="B4" s="219" t="s">
        <v>29</v>
      </c>
      <c r="C4" s="220"/>
      <c r="D4" s="219" t="s">
        <v>41</v>
      </c>
      <c r="E4" s="220"/>
      <c r="F4" s="393" t="s">
        <v>42</v>
      </c>
      <c r="G4" s="394"/>
      <c r="H4" s="394"/>
      <c r="I4" s="394"/>
      <c r="J4" s="221"/>
      <c r="K4" s="221"/>
      <c r="L4" s="221"/>
      <c r="M4" s="222"/>
      <c r="N4" s="223" t="s">
        <v>43</v>
      </c>
      <c r="O4" s="224"/>
      <c r="P4" s="223" t="s">
        <v>44</v>
      </c>
      <c r="Q4" s="225"/>
      <c r="R4" s="209"/>
    </row>
    <row r="5" spans="1:18" ht="16.5" customHeight="1">
      <c r="A5" s="226" t="s">
        <v>45</v>
      </c>
      <c r="B5" s="397" t="s">
        <v>46</v>
      </c>
      <c r="C5" s="397" t="s">
        <v>47</v>
      </c>
      <c r="D5" s="397" t="s">
        <v>46</v>
      </c>
      <c r="E5" s="397" t="s">
        <v>47</v>
      </c>
      <c r="F5" s="397" t="s">
        <v>46</v>
      </c>
      <c r="G5" s="393" t="s">
        <v>47</v>
      </c>
      <c r="H5" s="394"/>
      <c r="I5" s="394"/>
      <c r="J5" s="221"/>
      <c r="K5" s="221"/>
      <c r="L5" s="221"/>
      <c r="M5" s="222"/>
      <c r="N5" s="78"/>
      <c r="O5" s="227"/>
      <c r="P5" s="78"/>
      <c r="Q5" s="79"/>
      <c r="R5" s="209"/>
    </row>
    <row r="6" spans="1:18" ht="16.5" customHeight="1">
      <c r="A6" s="218"/>
      <c r="B6" s="398"/>
      <c r="C6" s="398"/>
      <c r="D6" s="398"/>
      <c r="E6" s="398"/>
      <c r="F6" s="398"/>
      <c r="G6" s="397" t="s">
        <v>48</v>
      </c>
      <c r="H6" s="397" t="s">
        <v>49</v>
      </c>
      <c r="I6" s="400" t="s">
        <v>50</v>
      </c>
      <c r="J6" s="406" t="s">
        <v>51</v>
      </c>
      <c r="K6" s="404" t="s">
        <v>95</v>
      </c>
      <c r="L6" s="408" t="s">
        <v>52</v>
      </c>
      <c r="M6" s="24"/>
      <c r="N6" s="402" t="s">
        <v>53</v>
      </c>
      <c r="O6" s="402" t="s">
        <v>47</v>
      </c>
      <c r="P6" s="402" t="s">
        <v>54</v>
      </c>
      <c r="Q6" s="395" t="s">
        <v>47</v>
      </c>
      <c r="R6" s="209"/>
    </row>
    <row r="7" spans="1:18" ht="26.25" customHeight="1">
      <c r="A7" s="228"/>
      <c r="B7" s="399"/>
      <c r="C7" s="399"/>
      <c r="D7" s="399"/>
      <c r="E7" s="399"/>
      <c r="F7" s="399"/>
      <c r="G7" s="399"/>
      <c r="H7" s="399"/>
      <c r="I7" s="401"/>
      <c r="J7" s="407"/>
      <c r="K7" s="405"/>
      <c r="L7" s="409"/>
      <c r="M7" s="229" t="s">
        <v>55</v>
      </c>
      <c r="N7" s="403"/>
      <c r="O7" s="403"/>
      <c r="P7" s="403"/>
      <c r="Q7" s="396"/>
      <c r="R7" s="209"/>
    </row>
    <row r="8" spans="1:18" ht="6" customHeight="1">
      <c r="A8" s="230"/>
      <c r="R8" s="209"/>
    </row>
    <row r="9" spans="1:17" s="19" customFormat="1" ht="16.5" customHeight="1">
      <c r="A9" s="231" t="s">
        <v>210</v>
      </c>
      <c r="B9" s="232">
        <v>28</v>
      </c>
      <c r="C9" s="232">
        <v>4054</v>
      </c>
      <c r="D9" s="232">
        <v>1</v>
      </c>
      <c r="E9" s="232">
        <v>465</v>
      </c>
      <c r="F9" s="232">
        <v>27</v>
      </c>
      <c r="G9" s="232">
        <v>3589</v>
      </c>
      <c r="H9" s="232">
        <v>417</v>
      </c>
      <c r="I9" s="232">
        <v>6</v>
      </c>
      <c r="J9" s="232">
        <v>0</v>
      </c>
      <c r="K9" s="232">
        <v>866</v>
      </c>
      <c r="L9" s="232">
        <v>2300</v>
      </c>
      <c r="M9" s="233" t="s">
        <v>211</v>
      </c>
      <c r="N9" s="233">
        <v>334</v>
      </c>
      <c r="O9" s="233">
        <v>480</v>
      </c>
      <c r="P9" s="233">
        <v>202</v>
      </c>
      <c r="Q9" s="233">
        <v>0</v>
      </c>
    </row>
    <row r="10" spans="1:18" ht="16.5" customHeight="1">
      <c r="A10" s="231" t="s">
        <v>174</v>
      </c>
      <c r="B10" s="232">
        <v>27</v>
      </c>
      <c r="C10" s="232">
        <v>4005</v>
      </c>
      <c r="D10" s="232">
        <v>1</v>
      </c>
      <c r="E10" s="232">
        <v>465</v>
      </c>
      <c r="F10" s="232">
        <v>26</v>
      </c>
      <c r="G10" s="232">
        <v>3540</v>
      </c>
      <c r="H10" s="232">
        <v>417</v>
      </c>
      <c r="I10" s="232">
        <v>6</v>
      </c>
      <c r="J10" s="232">
        <v>0</v>
      </c>
      <c r="K10" s="232">
        <v>856</v>
      </c>
      <c r="L10" s="232">
        <v>2261</v>
      </c>
      <c r="M10" s="233" t="s">
        <v>211</v>
      </c>
      <c r="N10" s="233">
        <v>335</v>
      </c>
      <c r="O10" s="233">
        <v>475</v>
      </c>
      <c r="P10" s="233">
        <v>201</v>
      </c>
      <c r="Q10" s="233">
        <v>0</v>
      </c>
      <c r="R10" s="209"/>
    </row>
    <row r="11" spans="1:18" ht="16.5" customHeight="1">
      <c r="A11" s="231" t="s">
        <v>175</v>
      </c>
      <c r="B11" s="232">
        <v>27</v>
      </c>
      <c r="C11" s="232">
        <v>4033</v>
      </c>
      <c r="D11" s="232">
        <v>1</v>
      </c>
      <c r="E11" s="232">
        <v>465</v>
      </c>
      <c r="F11" s="232">
        <v>26</v>
      </c>
      <c r="G11" s="232">
        <v>3568</v>
      </c>
      <c r="H11" s="232">
        <v>417</v>
      </c>
      <c r="I11" s="232">
        <v>6</v>
      </c>
      <c r="J11" s="232">
        <v>0</v>
      </c>
      <c r="K11" s="232">
        <v>856</v>
      </c>
      <c r="L11" s="232">
        <v>2289</v>
      </c>
      <c r="M11" s="233" t="s">
        <v>209</v>
      </c>
      <c r="N11" s="233">
        <v>335</v>
      </c>
      <c r="O11" s="233">
        <v>457</v>
      </c>
      <c r="P11" s="233">
        <v>205</v>
      </c>
      <c r="Q11" s="233">
        <v>0</v>
      </c>
      <c r="R11" s="209"/>
    </row>
    <row r="12" spans="1:18" ht="16.5" customHeight="1">
      <c r="A12" s="231" t="s">
        <v>176</v>
      </c>
      <c r="B12" s="232">
        <v>26</v>
      </c>
      <c r="C12" s="232">
        <v>3987</v>
      </c>
      <c r="D12" s="232">
        <v>1</v>
      </c>
      <c r="E12" s="232">
        <v>465</v>
      </c>
      <c r="F12" s="232">
        <v>25</v>
      </c>
      <c r="G12" s="232">
        <v>3522</v>
      </c>
      <c r="H12" s="232">
        <v>417</v>
      </c>
      <c r="I12" s="232">
        <v>6</v>
      </c>
      <c r="J12" s="232">
        <v>0</v>
      </c>
      <c r="K12" s="232">
        <v>856</v>
      </c>
      <c r="L12" s="232">
        <v>2243</v>
      </c>
      <c r="M12" s="233" t="s">
        <v>209</v>
      </c>
      <c r="N12" s="233">
        <v>347</v>
      </c>
      <c r="O12" s="233">
        <v>365</v>
      </c>
      <c r="P12" s="233">
        <v>202</v>
      </c>
      <c r="Q12" s="233">
        <v>0</v>
      </c>
      <c r="R12" s="209"/>
    </row>
    <row r="13" spans="1:18" ht="16.5" customHeight="1">
      <c r="A13" s="234" t="s">
        <v>177</v>
      </c>
      <c r="B13" s="235">
        <v>27</v>
      </c>
      <c r="C13" s="235">
        <v>4062</v>
      </c>
      <c r="D13" s="235">
        <v>1</v>
      </c>
      <c r="E13" s="235">
        <v>465</v>
      </c>
      <c r="F13" s="235">
        <v>26</v>
      </c>
      <c r="G13" s="235">
        <v>3597</v>
      </c>
      <c r="H13" s="235">
        <v>417</v>
      </c>
      <c r="I13" s="235">
        <v>6</v>
      </c>
      <c r="J13" s="236" t="s">
        <v>209</v>
      </c>
      <c r="K13" s="235">
        <v>852</v>
      </c>
      <c r="L13" s="235">
        <v>2322</v>
      </c>
      <c r="M13" s="237" t="s">
        <v>209</v>
      </c>
      <c r="N13" s="236">
        <v>346</v>
      </c>
      <c r="O13" s="236">
        <v>303</v>
      </c>
      <c r="P13" s="236">
        <v>199</v>
      </c>
      <c r="Q13" s="236" t="s">
        <v>209</v>
      </c>
      <c r="R13" s="238"/>
    </row>
    <row r="14" spans="1:10" ht="17.25" customHeight="1">
      <c r="A14" s="82"/>
      <c r="D14" s="33"/>
      <c r="J14" s="82" t="s">
        <v>207</v>
      </c>
    </row>
    <row r="15" ht="20.25" customHeight="1">
      <c r="J15" s="209" t="s">
        <v>313</v>
      </c>
    </row>
    <row r="26" ht="16.5" customHeight="1">
      <c r="R26" s="209"/>
    </row>
  </sheetData>
  <sheetProtection/>
  <mergeCells count="18">
    <mergeCell ref="H6:H7"/>
    <mergeCell ref="I6:I7"/>
    <mergeCell ref="P6:P7"/>
    <mergeCell ref="O6:O7"/>
    <mergeCell ref="K6:K7"/>
    <mergeCell ref="N6:N7"/>
    <mergeCell ref="J6:J7"/>
    <mergeCell ref="L6:L7"/>
    <mergeCell ref="B3:I3"/>
    <mergeCell ref="F4:I4"/>
    <mergeCell ref="G5:I5"/>
    <mergeCell ref="Q6:Q7"/>
    <mergeCell ref="B5:B7"/>
    <mergeCell ref="C5:C7"/>
    <mergeCell ref="D5:D7"/>
    <mergeCell ref="E5:E7"/>
    <mergeCell ref="F5:F7"/>
    <mergeCell ref="G6:G7"/>
  </mergeCells>
  <printOptions/>
  <pageMargins left="0.984251968503937" right="0.984251968503937" top="0.984251968503937" bottom="0.984251968503937" header="0.5118110236220472" footer="0.511811023622047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13"/>
  <sheetViews>
    <sheetView showGridLines="0" zoomScaleSheetLayoutView="100" zoomScalePageLayoutView="0" workbookViewId="0" topLeftCell="A1">
      <selection activeCell="K18" sqref="K18"/>
    </sheetView>
  </sheetViews>
  <sheetFormatPr defaultColWidth="9.00390625" defaultRowHeight="16.5" customHeight="1"/>
  <cols>
    <col min="1" max="1" width="10.125" style="240" customWidth="1"/>
    <col min="2" max="2" width="7.625" style="33" customWidth="1"/>
    <col min="3" max="3" width="8.50390625" style="33" customWidth="1"/>
    <col min="4" max="10" width="7.625" style="33" customWidth="1"/>
    <col min="11" max="16384" width="9.00390625" style="240" customWidth="1"/>
  </cols>
  <sheetData>
    <row r="1" spans="1:10" ht="16.5" customHeight="1">
      <c r="A1" s="208" t="s">
        <v>91</v>
      </c>
      <c r="B1" s="209"/>
      <c r="C1" s="209"/>
      <c r="D1" s="209"/>
      <c r="E1" s="209"/>
      <c r="F1" s="209"/>
      <c r="G1" s="209"/>
      <c r="H1" s="209"/>
      <c r="I1" s="239" t="s">
        <v>157</v>
      </c>
      <c r="J1" s="209"/>
    </row>
    <row r="2" spans="1:10" ht="6" customHeight="1" thickBot="1">
      <c r="A2" s="212"/>
      <c r="B2" s="212"/>
      <c r="C2" s="212"/>
      <c r="D2" s="212"/>
      <c r="E2" s="212"/>
      <c r="F2" s="212"/>
      <c r="G2" s="212"/>
      <c r="H2" s="212"/>
      <c r="I2" s="212"/>
      <c r="J2" s="212"/>
    </row>
    <row r="3" spans="1:10" ht="16.5" customHeight="1">
      <c r="A3" s="218"/>
      <c r="B3" s="241" t="s">
        <v>56</v>
      </c>
      <c r="C3" s="241"/>
      <c r="D3" s="241"/>
      <c r="E3" s="241"/>
      <c r="F3" s="241"/>
      <c r="G3" s="241"/>
      <c r="H3" s="241"/>
      <c r="I3" s="241"/>
      <c r="J3" s="241"/>
    </row>
    <row r="4" spans="1:10" ht="16.5" customHeight="1">
      <c r="A4" s="226" t="s">
        <v>45</v>
      </c>
      <c r="B4" s="242" t="s">
        <v>57</v>
      </c>
      <c r="C4" s="189" t="s">
        <v>58</v>
      </c>
      <c r="D4" s="242" t="s">
        <v>59</v>
      </c>
      <c r="E4" s="393" t="s">
        <v>71</v>
      </c>
      <c r="F4" s="410"/>
      <c r="G4" s="411" t="s">
        <v>72</v>
      </c>
      <c r="H4" s="412"/>
      <c r="I4" s="242" t="s">
        <v>75</v>
      </c>
      <c r="J4" s="243" t="s">
        <v>76</v>
      </c>
    </row>
    <row r="5" spans="1:10" ht="16.5" customHeight="1">
      <c r="A5" s="228"/>
      <c r="B5" s="244"/>
      <c r="C5" s="244"/>
      <c r="D5" s="244"/>
      <c r="E5" s="245" t="s">
        <v>73</v>
      </c>
      <c r="F5" s="245" t="s">
        <v>74</v>
      </c>
      <c r="G5" s="245" t="s">
        <v>73</v>
      </c>
      <c r="H5" s="245" t="s">
        <v>74</v>
      </c>
      <c r="I5" s="244"/>
      <c r="J5" s="244"/>
    </row>
    <row r="6" spans="1:10" ht="6" customHeight="1">
      <c r="A6" s="218"/>
      <c r="B6" s="209"/>
      <c r="C6" s="209"/>
      <c r="D6" s="209"/>
      <c r="E6" s="209"/>
      <c r="F6" s="209"/>
      <c r="G6" s="209"/>
      <c r="H6" s="209"/>
      <c r="I6" s="209"/>
      <c r="J6" s="209"/>
    </row>
    <row r="7" spans="1:10" ht="16.5" customHeight="1">
      <c r="A7" s="246" t="s">
        <v>212</v>
      </c>
      <c r="B7" s="247" t="s">
        <v>213</v>
      </c>
      <c r="C7" s="247" t="s">
        <v>214</v>
      </c>
      <c r="D7" s="247" t="s">
        <v>209</v>
      </c>
      <c r="E7" s="247" t="s">
        <v>213</v>
      </c>
      <c r="F7" s="247" t="s">
        <v>209</v>
      </c>
      <c r="G7" s="247" t="s">
        <v>209</v>
      </c>
      <c r="H7" s="247" t="s">
        <v>209</v>
      </c>
      <c r="I7" s="247" t="s">
        <v>209</v>
      </c>
      <c r="J7" s="247" t="s">
        <v>213</v>
      </c>
    </row>
    <row r="8" spans="1:10" ht="16.5" customHeight="1">
      <c r="A8" s="246" t="s">
        <v>174</v>
      </c>
      <c r="B8" s="247">
        <v>782</v>
      </c>
      <c r="C8" s="247">
        <v>298</v>
      </c>
      <c r="D8" s="248">
        <v>741</v>
      </c>
      <c r="E8" s="247">
        <v>216</v>
      </c>
      <c r="F8" s="247">
        <v>2301</v>
      </c>
      <c r="G8" s="247">
        <v>144</v>
      </c>
      <c r="H8" s="247">
        <v>1489</v>
      </c>
      <c r="I8" s="249">
        <v>182</v>
      </c>
      <c r="J8" s="249">
        <v>105</v>
      </c>
    </row>
    <row r="9" spans="1:10" ht="16.5" customHeight="1">
      <c r="A9" s="246" t="s">
        <v>175</v>
      </c>
      <c r="B9" s="247" t="s">
        <v>209</v>
      </c>
      <c r="C9" s="247" t="s">
        <v>209</v>
      </c>
      <c r="D9" s="247" t="s">
        <v>213</v>
      </c>
      <c r="E9" s="247" t="s">
        <v>209</v>
      </c>
      <c r="F9" s="247" t="s">
        <v>209</v>
      </c>
      <c r="G9" s="247" t="s">
        <v>209</v>
      </c>
      <c r="H9" s="247" t="s">
        <v>209</v>
      </c>
      <c r="I9" s="247" t="s">
        <v>209</v>
      </c>
      <c r="J9" s="247" t="s">
        <v>209</v>
      </c>
    </row>
    <row r="10" spans="1:10" ht="16.5" customHeight="1">
      <c r="A10" s="250" t="s">
        <v>176</v>
      </c>
      <c r="B10" s="251">
        <v>815</v>
      </c>
      <c r="C10" s="251">
        <v>318</v>
      </c>
      <c r="D10" s="252">
        <v>797</v>
      </c>
      <c r="E10" s="251">
        <v>265</v>
      </c>
      <c r="F10" s="251">
        <v>2488</v>
      </c>
      <c r="G10" s="251">
        <v>122</v>
      </c>
      <c r="H10" s="251">
        <v>1397</v>
      </c>
      <c r="I10" s="253">
        <v>184</v>
      </c>
      <c r="J10" s="253">
        <v>111</v>
      </c>
    </row>
    <row r="11" spans="1:10" ht="16.5" customHeight="1">
      <c r="A11" s="82" t="s">
        <v>207</v>
      </c>
      <c r="B11" s="209"/>
      <c r="C11" s="209"/>
      <c r="D11" s="209"/>
      <c r="E11" s="254"/>
      <c r="F11" s="209"/>
      <c r="G11" s="254"/>
      <c r="H11" s="209"/>
      <c r="I11" s="209"/>
      <c r="J11" s="209"/>
    </row>
    <row r="12" spans="1:10" ht="16.5" customHeight="1">
      <c r="A12" s="82" t="s">
        <v>215</v>
      </c>
      <c r="B12" s="19"/>
      <c r="C12" s="19"/>
      <c r="D12" s="19"/>
      <c r="E12" s="19"/>
      <c r="F12" s="19"/>
      <c r="G12" s="19"/>
      <c r="H12" s="19"/>
      <c r="I12" s="19"/>
      <c r="J12" s="19"/>
    </row>
    <row r="13" ht="16.5" customHeight="1">
      <c r="A13" s="42" t="s">
        <v>314</v>
      </c>
    </row>
  </sheetData>
  <sheetProtection/>
  <mergeCells count="2">
    <mergeCell ref="E4:F4"/>
    <mergeCell ref="G4:H4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N22"/>
  <sheetViews>
    <sheetView showGridLines="0" zoomScaleSheetLayoutView="100" zoomScalePageLayoutView="0" workbookViewId="0" topLeftCell="A1">
      <selection activeCell="K18" sqref="K18"/>
    </sheetView>
  </sheetViews>
  <sheetFormatPr defaultColWidth="9.00390625" defaultRowHeight="16.5" customHeight="1"/>
  <cols>
    <col min="1" max="1" width="12.50390625" style="19" customWidth="1"/>
    <col min="2" max="2" width="12.625" style="19" customWidth="1"/>
    <col min="3" max="8" width="8.125" style="19" customWidth="1"/>
    <col min="9" max="11" width="7.75390625" style="19" customWidth="1"/>
    <col min="12" max="12" width="10.50390625" style="19" customWidth="1"/>
    <col min="13" max="14" width="7.75390625" style="19" customWidth="1"/>
    <col min="15" max="16384" width="9.00390625" style="19" customWidth="1"/>
  </cols>
  <sheetData>
    <row r="1" spans="1:14" ht="16.5" customHeight="1">
      <c r="A1" s="255" t="s">
        <v>107</v>
      </c>
      <c r="H1" s="256" t="s">
        <v>34</v>
      </c>
      <c r="K1" s="256"/>
      <c r="N1" s="256"/>
    </row>
    <row r="2" spans="1:11" ht="6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4" ht="16.5" customHeight="1">
      <c r="A3" s="415" t="s">
        <v>108</v>
      </c>
      <c r="B3" s="413" t="s">
        <v>111</v>
      </c>
      <c r="C3" s="257" t="s">
        <v>112</v>
      </c>
      <c r="D3" s="257"/>
      <c r="E3" s="257"/>
      <c r="F3" s="371" t="s">
        <v>35</v>
      </c>
      <c r="G3" s="381"/>
      <c r="H3" s="381"/>
      <c r="I3" s="381" t="s">
        <v>109</v>
      </c>
      <c r="J3" s="381"/>
      <c r="K3" s="372"/>
      <c r="L3" s="258" t="s">
        <v>36</v>
      </c>
      <c r="M3" s="259"/>
      <c r="N3" s="260"/>
    </row>
    <row r="4" spans="1:14" ht="32.25" customHeight="1">
      <c r="A4" s="416"/>
      <c r="B4" s="414"/>
      <c r="C4" s="261" t="s">
        <v>172</v>
      </c>
      <c r="D4" s="261" t="s">
        <v>37</v>
      </c>
      <c r="E4" s="261" t="s">
        <v>171</v>
      </c>
      <c r="F4" s="262" t="s">
        <v>172</v>
      </c>
      <c r="G4" s="261" t="s">
        <v>37</v>
      </c>
      <c r="H4" s="263" t="s">
        <v>171</v>
      </c>
      <c r="I4" s="261" t="s">
        <v>172</v>
      </c>
      <c r="J4" s="261" t="s">
        <v>37</v>
      </c>
      <c r="K4" s="261" t="s">
        <v>171</v>
      </c>
      <c r="L4" s="67" t="s">
        <v>38</v>
      </c>
      <c r="M4" s="67" t="s">
        <v>39</v>
      </c>
      <c r="N4" s="264" t="s">
        <v>171</v>
      </c>
    </row>
    <row r="5" spans="1:14" ht="6" customHeight="1">
      <c r="A5" s="265"/>
      <c r="N5" s="24"/>
    </row>
    <row r="6" spans="1:14" ht="16.5" customHeight="1">
      <c r="A6" s="266" t="s">
        <v>272</v>
      </c>
      <c r="B6" s="267">
        <v>134953</v>
      </c>
      <c r="C6" s="267">
        <v>2263</v>
      </c>
      <c r="D6" s="267">
        <v>80719</v>
      </c>
      <c r="E6" s="267">
        <v>35458</v>
      </c>
      <c r="F6" s="267">
        <v>66</v>
      </c>
      <c r="G6" s="267">
        <v>5760</v>
      </c>
      <c r="H6" s="149">
        <v>1794</v>
      </c>
      <c r="I6" s="149">
        <v>145</v>
      </c>
      <c r="J6" s="149">
        <v>8555</v>
      </c>
      <c r="K6" s="149">
        <v>193</v>
      </c>
      <c r="L6" s="268">
        <v>121202</v>
      </c>
      <c r="M6" s="268">
        <v>1746</v>
      </c>
      <c r="N6" s="35">
        <v>11061</v>
      </c>
    </row>
    <row r="7" spans="1:14" ht="16.5" customHeight="1">
      <c r="A7" s="266" t="s">
        <v>242</v>
      </c>
      <c r="B7" s="267">
        <v>132269</v>
      </c>
      <c r="C7" s="267">
        <v>2248</v>
      </c>
      <c r="D7" s="267">
        <v>78814</v>
      </c>
      <c r="E7" s="267">
        <v>35052</v>
      </c>
      <c r="F7" s="267">
        <v>67</v>
      </c>
      <c r="G7" s="267">
        <v>5511</v>
      </c>
      <c r="H7" s="149">
        <v>1777</v>
      </c>
      <c r="I7" s="149">
        <v>119</v>
      </c>
      <c r="J7" s="149">
        <v>8479</v>
      </c>
      <c r="K7" s="149">
        <v>201</v>
      </c>
      <c r="L7" s="268">
        <v>118876</v>
      </c>
      <c r="M7" s="268">
        <v>1925</v>
      </c>
      <c r="N7" s="35">
        <v>10655</v>
      </c>
    </row>
    <row r="8" spans="1:14" ht="16.5" customHeight="1">
      <c r="A8" s="266" t="s">
        <v>243</v>
      </c>
      <c r="B8" s="267">
        <v>129250</v>
      </c>
      <c r="C8" s="267">
        <v>2206</v>
      </c>
      <c r="D8" s="267">
        <v>78356</v>
      </c>
      <c r="E8" s="267">
        <v>32415</v>
      </c>
      <c r="F8" s="267">
        <v>85</v>
      </c>
      <c r="G8" s="267">
        <v>5213</v>
      </c>
      <c r="H8" s="149">
        <v>2261</v>
      </c>
      <c r="I8" s="149">
        <v>108</v>
      </c>
      <c r="J8" s="149">
        <v>8358</v>
      </c>
      <c r="K8" s="149">
        <v>247</v>
      </c>
      <c r="L8" s="268">
        <v>115737</v>
      </c>
      <c r="M8" s="268">
        <v>4804</v>
      </c>
      <c r="N8" s="35">
        <v>10617</v>
      </c>
    </row>
    <row r="9" spans="1:14" ht="16.5" customHeight="1">
      <c r="A9" s="266" t="s">
        <v>244</v>
      </c>
      <c r="B9" s="148">
        <v>127575</v>
      </c>
      <c r="C9" s="149">
        <v>2130</v>
      </c>
      <c r="D9" s="149">
        <v>78173</v>
      </c>
      <c r="E9" s="149">
        <v>31986</v>
      </c>
      <c r="F9" s="149">
        <v>75</v>
      </c>
      <c r="G9" s="149">
        <v>5098</v>
      </c>
      <c r="H9" s="149">
        <v>1568</v>
      </c>
      <c r="I9" s="149">
        <v>144</v>
      </c>
      <c r="J9" s="149">
        <v>8113</v>
      </c>
      <c r="K9" s="149">
        <v>288</v>
      </c>
      <c r="L9" s="268">
        <v>115177</v>
      </c>
      <c r="M9" s="268">
        <v>2306</v>
      </c>
      <c r="N9" s="35">
        <v>10079</v>
      </c>
    </row>
    <row r="10" spans="1:14" ht="16.5" customHeight="1">
      <c r="A10" s="269" t="s">
        <v>245</v>
      </c>
      <c r="B10" s="150">
        <v>125713</v>
      </c>
      <c r="C10" s="151">
        <v>2072</v>
      </c>
      <c r="D10" s="151">
        <v>77080</v>
      </c>
      <c r="E10" s="151">
        <v>31348</v>
      </c>
      <c r="F10" s="151">
        <v>88</v>
      </c>
      <c r="G10" s="151">
        <v>4929</v>
      </c>
      <c r="H10" s="151">
        <v>1771</v>
      </c>
      <c r="I10" s="151">
        <v>119</v>
      </c>
      <c r="J10" s="151">
        <v>7850</v>
      </c>
      <c r="K10" s="151">
        <v>456</v>
      </c>
      <c r="L10" s="270">
        <v>113663</v>
      </c>
      <c r="M10" s="270">
        <v>1586</v>
      </c>
      <c r="N10" s="270">
        <v>10060</v>
      </c>
    </row>
    <row r="11" spans="2:14" ht="16.5" customHeight="1">
      <c r="B11" s="51"/>
      <c r="C11" s="51"/>
      <c r="D11" s="51"/>
      <c r="E11" s="51"/>
      <c r="F11" s="51"/>
      <c r="G11" s="51"/>
      <c r="H11" s="51"/>
      <c r="I11" s="19" t="s">
        <v>114</v>
      </c>
      <c r="J11" s="51"/>
      <c r="K11" s="51"/>
      <c r="L11" s="24"/>
      <c r="M11" s="24"/>
      <c r="N11" s="24"/>
    </row>
    <row r="12" ht="16.5" customHeight="1">
      <c r="A12" s="271" t="s">
        <v>328</v>
      </c>
    </row>
    <row r="13" ht="16.5" customHeight="1">
      <c r="A13" s="271"/>
    </row>
    <row r="18" ht="16.5" customHeight="1">
      <c r="A18" s="272"/>
    </row>
    <row r="22" ht="16.5" customHeight="1">
      <c r="A22" s="19" t="s">
        <v>115</v>
      </c>
    </row>
  </sheetData>
  <sheetProtection/>
  <mergeCells count="4">
    <mergeCell ref="B3:B4"/>
    <mergeCell ref="A3:A4"/>
    <mergeCell ref="F3:H3"/>
    <mergeCell ref="I3:K3"/>
  </mergeCells>
  <printOptions/>
  <pageMargins left="0.7480314960629921" right="0.7480314960629921" top="0.984251968503937" bottom="0.984251968503937" header="0.5118110236220472" footer="0.5118110236220472"/>
  <pageSetup cellComments="asDisplayed" horizontalDpi="360" verticalDpi="360" orientation="portrait" paperSize="9" r:id="rId1"/>
  <colBreaks count="1" manualBreakCount="1">
    <brk id="8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高崎市総務部庶務課統計担当</dc:creator>
  <cp:keywords/>
  <dc:description/>
  <cp:lastModifiedBy>takasaki</cp:lastModifiedBy>
  <cp:lastPrinted>2018-03-15T00:52:24Z</cp:lastPrinted>
  <dcterms:created xsi:type="dcterms:W3CDTF">2003-01-29T01:29:14Z</dcterms:created>
  <dcterms:modified xsi:type="dcterms:W3CDTF">2018-04-03T01:26:58Z</dcterms:modified>
  <cp:category/>
  <cp:version/>
  <cp:contentType/>
  <cp:contentStatus/>
</cp:coreProperties>
</file>