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tabRatio="805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</sheets>
  <definedNames>
    <definedName name="_xlnm.Print_Area" localSheetId="1">'02'!$A$1:$N$37</definedName>
    <definedName name="_xlnm.Print_Area" localSheetId="3">'04'!$A$1:$K$66</definedName>
    <definedName name="_xlnm.Print_Area" localSheetId="4">'05'!$A$1:$K$66</definedName>
    <definedName name="_xlnm.Print_Area" localSheetId="7">'08'!$A$1:$K$33</definedName>
    <definedName name="_xlnm.Print_Area" localSheetId="8">'09'!$A$1:$K$33</definedName>
  </definedNames>
  <calcPr calcMode="manual" fullCalcOnLoad="1"/>
</workbook>
</file>

<file path=xl/sharedStrings.xml><?xml version="1.0" encoding="utf-8"?>
<sst xmlns="http://schemas.openxmlformats.org/spreadsheetml/2006/main" count="3336" uniqueCount="1733">
  <si>
    <t>卒  業  者</t>
  </si>
  <si>
    <t>高等学校等入学志願者</t>
  </si>
  <si>
    <t>高等専門学校</t>
  </si>
  <si>
    <t>高等学校別科</t>
  </si>
  <si>
    <t>高等学校本科通信制</t>
  </si>
  <si>
    <t>学校名</t>
  </si>
  <si>
    <t>第一中学校</t>
  </si>
  <si>
    <t>並榎中学校</t>
  </si>
  <si>
    <t>豊岡中学校</t>
  </si>
  <si>
    <t>中尾中学校</t>
  </si>
  <si>
    <t>塚沢中学校</t>
  </si>
  <si>
    <t>片岡中学校</t>
  </si>
  <si>
    <t>佐野中学校</t>
  </si>
  <si>
    <t>南八幡中学校</t>
  </si>
  <si>
    <t>倉賀野中学校</t>
  </si>
  <si>
    <t>高南中学校</t>
  </si>
  <si>
    <t>長野郷中学校</t>
  </si>
  <si>
    <t>大類中学校</t>
  </si>
  <si>
    <t>寺尾中学校</t>
  </si>
  <si>
    <t>八幡中学校</t>
  </si>
  <si>
    <t>矢中中学校</t>
  </si>
  <si>
    <t>　　　　（各年5月1日現在）</t>
  </si>
  <si>
    <t>1人当り生徒数</t>
  </si>
  <si>
    <t xml:space="preserve">         （各年5月1日現在）</t>
  </si>
  <si>
    <t>学級数</t>
  </si>
  <si>
    <t xml:space="preserve">   (各年5月1日現在）</t>
  </si>
  <si>
    <t>年　　次</t>
  </si>
  <si>
    <t xml:space="preserve">           生           徒           数</t>
  </si>
  <si>
    <t>中央小学校</t>
  </si>
  <si>
    <t>北小学校</t>
  </si>
  <si>
    <t>南小学校</t>
  </si>
  <si>
    <t>東小学校</t>
  </si>
  <si>
    <t>西小学校</t>
  </si>
  <si>
    <t>塚沢小学校</t>
  </si>
  <si>
    <t>片岡小学校</t>
  </si>
  <si>
    <t>佐野小学校</t>
  </si>
  <si>
    <t>六郷小学校</t>
  </si>
  <si>
    <t>城南小学校</t>
  </si>
  <si>
    <t>城東小学校</t>
  </si>
  <si>
    <t>新高尾小学校</t>
  </si>
  <si>
    <t>中川小学校</t>
  </si>
  <si>
    <t>八幡小学校</t>
  </si>
  <si>
    <t>豊岡小学校</t>
  </si>
  <si>
    <t>長野小学校</t>
  </si>
  <si>
    <t>大類小学校</t>
  </si>
  <si>
    <t>南八幡小学校</t>
  </si>
  <si>
    <t>倉賀野小学校</t>
  </si>
  <si>
    <t>岩鼻小学校</t>
  </si>
  <si>
    <t>京ヶ島小学校</t>
  </si>
  <si>
    <t>滝川小学校</t>
  </si>
  <si>
    <t>東部小学校</t>
  </si>
  <si>
    <t>中居小学校</t>
  </si>
  <si>
    <t>北部小学校</t>
  </si>
  <si>
    <t>1人当り児童数</t>
  </si>
  <si>
    <t>１人当り児童数</t>
  </si>
  <si>
    <t>児童数</t>
  </si>
  <si>
    <t>　　　（各年5月1日現在）</t>
  </si>
  <si>
    <t xml:space="preserve">                児                 童                    数</t>
  </si>
  <si>
    <t>(本務者)</t>
  </si>
  <si>
    <t>公立</t>
  </si>
  <si>
    <t>私立</t>
  </si>
  <si>
    <t>教員数（本務者）</t>
  </si>
  <si>
    <t>男</t>
  </si>
  <si>
    <t>女</t>
  </si>
  <si>
    <t xml:space="preserve">               園               児               数</t>
  </si>
  <si>
    <t>（本務者）</t>
  </si>
  <si>
    <t>R-3 年 次 別 小 学 校 児 童 数</t>
  </si>
  <si>
    <t xml:space="preserve">R-7 年 次 別 中 学 校 生 徒 数 </t>
  </si>
  <si>
    <t>R-1 年 次 別 幼 稚 園 園 児 数</t>
  </si>
  <si>
    <t>高等学校等進学者</t>
  </si>
  <si>
    <t>D 公共職業能力開発施設等入学者</t>
  </si>
  <si>
    <t>C 専修学校（一般課程）進学者</t>
  </si>
  <si>
    <t>G 死亡・不詳</t>
  </si>
  <si>
    <t>上記A,B,C,Dのうち就職している者</t>
  </si>
  <si>
    <t>就職率</t>
  </si>
  <si>
    <t>R-12 高等学校等への入学志願者数及び進学者数</t>
  </si>
  <si>
    <t>計</t>
  </si>
  <si>
    <t>第１次産業</t>
  </si>
  <si>
    <t>第２次産業</t>
  </si>
  <si>
    <t>第３次産業</t>
  </si>
  <si>
    <t>総　　　数</t>
  </si>
  <si>
    <t>年　　　次</t>
  </si>
  <si>
    <t>県　　内</t>
  </si>
  <si>
    <t>県　　外</t>
  </si>
  <si>
    <t>上記以外・不詳</t>
  </si>
  <si>
    <t>R-11 進路別中学校卒業者数</t>
  </si>
  <si>
    <t>年         次</t>
  </si>
  <si>
    <t>A 高等学校等進学者</t>
  </si>
  <si>
    <t>B 専修学校（高等課程）進学者</t>
  </si>
  <si>
    <t>高等学校等進学率</t>
  </si>
  <si>
    <t>上記Ａのうち他県への進学者</t>
  </si>
  <si>
    <t>総数</t>
  </si>
  <si>
    <t>吉井西中学校</t>
  </si>
  <si>
    <t>入野中学校</t>
  </si>
  <si>
    <t>吉井小学校</t>
  </si>
  <si>
    <t>吉井西小学校</t>
  </si>
  <si>
    <t>多胡小学校</t>
  </si>
  <si>
    <t>入野小学校</t>
  </si>
  <si>
    <t>馬庭小学校</t>
  </si>
  <si>
    <t>(各年5月1日現在）</t>
  </si>
  <si>
    <t>南陽台小学校</t>
  </si>
  <si>
    <t>岩平小学校</t>
  </si>
  <si>
    <t>年         次</t>
  </si>
  <si>
    <t>高等学校本科</t>
  </si>
  <si>
    <t>F　一時的な仕事に就いた者</t>
  </si>
  <si>
    <t>H 死亡・不詳</t>
  </si>
  <si>
    <t>高崎健康福祉大学高崎</t>
  </si>
  <si>
    <t>-</t>
  </si>
  <si>
    <t>中央中等教育</t>
  </si>
  <si>
    <r>
      <t xml:space="preserve">R-2 幼 稚 園 教 員 数 </t>
    </r>
    <r>
      <rPr>
        <sz val="11"/>
        <rFont val="ＭＳ Ｐ明朝"/>
        <family val="1"/>
      </rPr>
      <t>（本務者）</t>
    </r>
  </si>
  <si>
    <t>(各年5月1日現在）</t>
  </si>
  <si>
    <t>教員総数</t>
  </si>
  <si>
    <t>園   長</t>
  </si>
  <si>
    <t>教   頭</t>
  </si>
  <si>
    <t>教   諭</t>
  </si>
  <si>
    <t>副園長</t>
  </si>
  <si>
    <t>主幹教諭</t>
  </si>
  <si>
    <t>指導教諭</t>
  </si>
  <si>
    <t>助 教 諭</t>
  </si>
  <si>
    <t>講   師</t>
  </si>
  <si>
    <t>栄養教諭</t>
  </si>
  <si>
    <t>養護教諭</t>
  </si>
  <si>
    <t>R-4 小 学 校 別 学 級 数 及 び 児 童 数</t>
  </si>
  <si>
    <t>寺尾小学校</t>
  </si>
  <si>
    <t>西部小学校</t>
  </si>
  <si>
    <t>乗附小学校</t>
  </si>
  <si>
    <t>浜尻小学校</t>
  </si>
  <si>
    <t>矢中小学校</t>
  </si>
  <si>
    <t>城山小学校</t>
  </si>
  <si>
    <t>鼻高小学校</t>
  </si>
  <si>
    <t>-</t>
  </si>
  <si>
    <t xml:space="preserve"> 園     数</t>
  </si>
  <si>
    <t>教育補助員
(本務者)</t>
  </si>
  <si>
    <t>(人)</t>
  </si>
  <si>
    <t>(人)</t>
  </si>
  <si>
    <t>倉渕小学校</t>
  </si>
  <si>
    <t>桜山小学校</t>
  </si>
  <si>
    <t xml:space="preserve">R-5 小 学 校 別 教 員 数 及 び 教 員 １ 人 当 り 児 童 数    </t>
  </si>
  <si>
    <t>R-6 小 学 校 児 童 在 籍 者 数</t>
  </si>
  <si>
    <t>学  校  名</t>
  </si>
  <si>
    <t>総  数</t>
  </si>
  <si>
    <t>1  年</t>
  </si>
  <si>
    <t>2  年</t>
  </si>
  <si>
    <t>3  年</t>
  </si>
  <si>
    <t>4  年</t>
  </si>
  <si>
    <t>5  年</t>
  </si>
  <si>
    <t>6  年</t>
  </si>
  <si>
    <t>総      数</t>
  </si>
  <si>
    <t>R-8 中 学 校 別 学 級 数 及 び 生 徒 数</t>
  </si>
  <si>
    <t>高松中学校</t>
  </si>
  <si>
    <t>吉井中央中学校</t>
  </si>
  <si>
    <t xml:space="preserve">R-9 中学校別教員数及び教員1人当り生徒数   </t>
  </si>
  <si>
    <t>R-10 中 学 校 生 徒 在 籍 者 数</t>
  </si>
  <si>
    <t>総    数</t>
  </si>
  <si>
    <t>1    年</t>
  </si>
  <si>
    <t>2    年</t>
  </si>
  <si>
    <t>3    年</t>
  </si>
  <si>
    <t>R-15 高 等 学 校 教 員 数 、 生 徒 数</t>
  </si>
  <si>
    <t>R-13 中学校卒業後の産業別就職者数</t>
  </si>
  <si>
    <t>E 就職者</t>
  </si>
  <si>
    <t>Aのうち</t>
  </si>
  <si>
    <t>Bのうち</t>
  </si>
  <si>
    <t>Cのうち</t>
  </si>
  <si>
    <t>Dのうち</t>
  </si>
  <si>
    <t>A 大学等進学者</t>
  </si>
  <si>
    <t>B 専修学校（専門課程）進学者</t>
  </si>
  <si>
    <t>大学等進学率</t>
  </si>
  <si>
    <t>大学・短期大学への入学志願者数</t>
  </si>
  <si>
    <t>大学（学部）</t>
  </si>
  <si>
    <t>短期大学（本科）</t>
  </si>
  <si>
    <t>大学・短期大学等への進学者数</t>
  </si>
  <si>
    <t>大学・短期大学の通信教育部</t>
  </si>
  <si>
    <t>大学・短期大学の別科</t>
  </si>
  <si>
    <t>高等学校の専攻科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</si>
  <si>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</si>
  <si>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</si>
  <si>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</si>
  <si>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</si>
  <si>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</si>
  <si>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</si>
  <si>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</si>
  <si>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</si>
  <si>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</si>
  <si>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教員数
（本務者）</t>
  </si>
  <si>
    <t>高　崎　北</t>
  </si>
  <si>
    <t>榛　　名</t>
  </si>
  <si>
    <t>明  和  県  央</t>
  </si>
  <si>
    <t>高崎経済大附属</t>
  </si>
  <si>
    <t>高崎商科大附属</t>
  </si>
  <si>
    <t>東京農大第二</t>
  </si>
  <si>
    <t>高崎健康福祉大学
　大　　学　　院</t>
  </si>
  <si>
    <t>上　武　大　学</t>
  </si>
  <si>
    <t>群 馬 パ ー ス 大 学</t>
  </si>
  <si>
    <t>新　　島　　学　　園
短　　期　　大　　学</t>
  </si>
  <si>
    <t>高崎健康福祉大学
短　期　大　学　部</t>
  </si>
  <si>
    <t>高　崎　商　科　大　学
短　期　大　学　部</t>
  </si>
  <si>
    <t>高 崎 経 済 大 学
大     学     院</t>
  </si>
  <si>
    <t>（各年５月１日現在）</t>
  </si>
  <si>
    <t>箕輪小学校</t>
  </si>
  <si>
    <t>車郷小学校</t>
  </si>
  <si>
    <t>箕郷東小学校</t>
  </si>
  <si>
    <t>金古小学校</t>
  </si>
  <si>
    <t>国府小学校</t>
  </si>
  <si>
    <t>上郊小学校</t>
  </si>
  <si>
    <t>金古南小学校</t>
  </si>
  <si>
    <t>新町第一小学校</t>
  </si>
  <si>
    <t>新町第二小学校</t>
  </si>
  <si>
    <t>下室田小学校</t>
  </si>
  <si>
    <t>中室田小学校</t>
  </si>
  <si>
    <t>上室田小学校</t>
  </si>
  <si>
    <t>里見小学校</t>
  </si>
  <si>
    <t>久留馬小学校</t>
  </si>
  <si>
    <t>下里見小学校</t>
  </si>
  <si>
    <t>宮沢小学校</t>
  </si>
  <si>
    <t>堤ヶ岡小学校</t>
  </si>
  <si>
    <t>倉渕中学校</t>
  </si>
  <si>
    <t>箕郷中学校</t>
  </si>
  <si>
    <t>群馬中央中学校</t>
  </si>
  <si>
    <t>群馬南中学校</t>
  </si>
  <si>
    <t>新町中学校</t>
  </si>
  <si>
    <t>榛名中学校</t>
  </si>
  <si>
    <t>年         次</t>
  </si>
  <si>
    <t>年         次</t>
  </si>
  <si>
    <t>資料：教育委員会</t>
  </si>
  <si>
    <t>園      数</t>
  </si>
  <si>
    <t>学  級  数</t>
  </si>
  <si>
    <t>教  員  数</t>
  </si>
  <si>
    <t>総      数</t>
  </si>
  <si>
    <t>３  歳  児</t>
  </si>
  <si>
    <t>４  歳  児</t>
  </si>
  <si>
    <t>５  歳  児</t>
  </si>
  <si>
    <t>総  数</t>
  </si>
  <si>
    <t>1  年</t>
  </si>
  <si>
    <t>2  年</t>
  </si>
  <si>
    <t>3  年</t>
  </si>
  <si>
    <t>4  年</t>
  </si>
  <si>
    <t>5  年</t>
  </si>
  <si>
    <t>6  年</t>
  </si>
  <si>
    <t>3    年</t>
  </si>
  <si>
    <t>2    年</t>
  </si>
  <si>
    <t>1    年</t>
  </si>
  <si>
    <t>総    数</t>
  </si>
  <si>
    <t>資料：各学校</t>
  </si>
  <si>
    <t>　　　　（各年5月1日現在）</t>
  </si>
  <si>
    <t>（各年5月1日現在）</t>
  </si>
  <si>
    <t>(１)小学生</t>
  </si>
  <si>
    <t>(２)中学生</t>
  </si>
  <si>
    <t>総数</t>
  </si>
  <si>
    <t>男</t>
  </si>
  <si>
    <t>女</t>
  </si>
  <si>
    <t>年  次</t>
  </si>
  <si>
    <t>学校数</t>
  </si>
  <si>
    <t>年   次</t>
  </si>
  <si>
    <t>総　　　　　　　　数</t>
  </si>
  <si>
    <t>高 崎 経 済 大 学</t>
  </si>
  <si>
    <t>高 崎 商 科 大 学</t>
  </si>
  <si>
    <t>育 英 短 期 大 学</t>
  </si>
  <si>
    <t>計</t>
  </si>
  <si>
    <t>　　　　（各年５月１日現在）</t>
  </si>
  <si>
    <t>総     数</t>
  </si>
  <si>
    <t>高     崎</t>
  </si>
  <si>
    <t>高 崎 女 子</t>
  </si>
  <si>
    <t>高 崎 工 業</t>
  </si>
  <si>
    <t>高 崎 商 業</t>
  </si>
  <si>
    <t>高  崎  東</t>
  </si>
  <si>
    <t>教員数</t>
  </si>
  <si>
    <t>生徒数</t>
  </si>
  <si>
    <t>資料：各高等学校</t>
  </si>
  <si>
    <t>身   長</t>
  </si>
  <si>
    <t>体   重</t>
  </si>
  <si>
    <t>座   高</t>
  </si>
  <si>
    <t>資料：健康教育課</t>
  </si>
  <si>
    <t>全日制</t>
  </si>
  <si>
    <t>定時制</t>
  </si>
  <si>
    <t>平成 27年</t>
  </si>
  <si>
    <t>平成 24年</t>
  </si>
  <si>
    <t>平成 25年</t>
  </si>
  <si>
    <t>平成 26年</t>
  </si>
  <si>
    <t>平成 27年</t>
  </si>
  <si>
    <t>平成 28年</t>
  </si>
  <si>
    <t>平成 24年</t>
  </si>
  <si>
    <t xml:space="preserve">       （平成28年5月1日現在）</t>
  </si>
  <si>
    <t>吉井西中学校</t>
  </si>
  <si>
    <t>寺尾小学校</t>
  </si>
  <si>
    <t>城山小学校</t>
  </si>
  <si>
    <t>矢中小学校</t>
  </si>
  <si>
    <t>岩平小学校</t>
  </si>
  <si>
    <t xml:space="preserve">         (平成28年5月1日現在)</t>
  </si>
  <si>
    <t>平成 25年</t>
  </si>
  <si>
    <t>平成 26年</t>
  </si>
  <si>
    <t>平成 27年</t>
  </si>
  <si>
    <t>平成 28年</t>
  </si>
  <si>
    <t>-</t>
  </si>
  <si>
    <t>-</t>
  </si>
  <si>
    <t>F 上記A,B,C,D,E以外の者</t>
  </si>
  <si>
    <t>平成24年</t>
  </si>
  <si>
    <t>平成25年</t>
  </si>
  <si>
    <t>平成26年</t>
  </si>
  <si>
    <t>平成27年</t>
  </si>
  <si>
    <t>平成28年</t>
  </si>
  <si>
    <t>-</t>
  </si>
  <si>
    <t>-</t>
  </si>
  <si>
    <t>-</t>
  </si>
  <si>
    <t>-</t>
  </si>
  <si>
    <t>平成24年</t>
  </si>
  <si>
    <t>平成25年</t>
  </si>
  <si>
    <t>平成26年</t>
  </si>
  <si>
    <t>平成27年</t>
  </si>
  <si>
    <t>平成28年</t>
  </si>
  <si>
    <t>-</t>
  </si>
  <si>
    <t>-</t>
  </si>
  <si>
    <t>-</t>
  </si>
  <si>
    <t>特別支援学校高等部専攻科</t>
  </si>
  <si>
    <t>平成25年</t>
  </si>
  <si>
    <t>平成26年</t>
  </si>
  <si>
    <t>平成27年</t>
  </si>
  <si>
    <t>平成28年</t>
  </si>
  <si>
    <t>平成27年</t>
  </si>
  <si>
    <t>特別支援学校高等部別科</t>
  </si>
  <si>
    <t>特別支援学校高等部本科</t>
  </si>
  <si>
    <t>男</t>
  </si>
  <si>
    <t>女</t>
  </si>
  <si>
    <t>全日制</t>
  </si>
  <si>
    <t>中等後期本科</t>
  </si>
  <si>
    <t>G 上記A,B,C,D,E,F以外の者</t>
  </si>
  <si>
    <t>-</t>
  </si>
  <si>
    <t>-</t>
  </si>
  <si>
    <t>-</t>
  </si>
  <si>
    <t>正規の職員等</t>
  </si>
  <si>
    <t>E 就職者</t>
  </si>
  <si>
    <t>正規の職員等ではない者</t>
  </si>
  <si>
    <t xml:space="preserve">平 成 24 年 </t>
  </si>
  <si>
    <t>平 成 25 年</t>
  </si>
  <si>
    <t>平 成 26 年</t>
  </si>
  <si>
    <t>平 成 27 年</t>
  </si>
  <si>
    <t>平 成 28 年</t>
  </si>
  <si>
    <t xml:space="preserve">平 成 24 年 </t>
  </si>
  <si>
    <t>平 成 25 年</t>
  </si>
  <si>
    <t>平 成 26 年</t>
  </si>
  <si>
    <t>平 成 27 年</t>
  </si>
  <si>
    <t>平 成 24 年</t>
  </si>
  <si>
    <t>平 成 25 年</t>
  </si>
  <si>
    <t>平 成 26 年</t>
  </si>
  <si>
    <t>平 成 27 年</t>
  </si>
  <si>
    <t>平 成 28 年</t>
  </si>
  <si>
    <t>平 成  24 年</t>
  </si>
  <si>
    <t>平 成  25 年</t>
  </si>
  <si>
    <t>平 成  26 年</t>
  </si>
  <si>
    <t>平 成  27 年</t>
  </si>
  <si>
    <t>平 成  28 年</t>
  </si>
  <si>
    <t>資料：学校基本調査結果</t>
  </si>
  <si>
    <t xml:space="preserve"> うち特支
 学級数</t>
  </si>
  <si>
    <t xml:space="preserve">  うち特支
  学級数</t>
  </si>
  <si>
    <t>※平成27年より集計方法が変わった。</t>
  </si>
  <si>
    <t>R-14 児 童 ・ 生 徒 の 平 均 体 位</t>
  </si>
  <si>
    <t>平成24年</t>
  </si>
  <si>
    <t>平成25年</t>
  </si>
  <si>
    <t>平成26年</t>
  </si>
  <si>
    <t>平成27年</t>
  </si>
  <si>
    <t>平成28年</t>
  </si>
  <si>
    <t>　-</t>
  </si>
  <si>
    <t>　-</t>
  </si>
  <si>
    <t>平成24年</t>
  </si>
  <si>
    <t>-</t>
  </si>
  <si>
    <t>-</t>
  </si>
  <si>
    <t>吉　　井</t>
  </si>
  <si>
    <t>資料：県立中央中等教育学校</t>
  </si>
  <si>
    <t>（各年5月1日現在）</t>
  </si>
  <si>
    <t>高 崎 商 科 大 学
大     学     院</t>
  </si>
  <si>
    <t>高崎健康福祉大学</t>
  </si>
  <si>
    <t>平成24年</t>
  </si>
  <si>
    <t>－</t>
  </si>
  <si>
    <t>上　武　大　学
大     学     院</t>
  </si>
  <si>
    <t>※高崎健康福祉大学短期大学部は、平成２５年度の卒業生を最後に廃止</t>
  </si>
  <si>
    <t>※学校保健安全法の施行規則の一部改正により、平成28年より「座高」が必須項目から削除された。　</t>
  </si>
  <si>
    <t>R-17 進路別高等学校卒業者数</t>
  </si>
  <si>
    <t>R-18 大学・短期大学等への入学志願者数及び進学者数</t>
  </si>
  <si>
    <t>R-19 大 学 の 年 次 別 学 生 数</t>
  </si>
  <si>
    <t>R-16 中 等 教 育 学 校  教 員 数 、 生 徒 数</t>
  </si>
  <si>
    <t>※生徒数は、定時制は含め、通信制は含めず。</t>
  </si>
  <si>
    <t>平成 28年</t>
  </si>
  <si>
    <t xml:space="preserve">            卒        業        者</t>
  </si>
  <si>
    <t xml:space="preserve">            生        徒        数</t>
  </si>
  <si>
    <t xml:space="preserve">        （各年5月1日現在）</t>
  </si>
  <si>
    <t>R-20 年 次 別 専 修 学 校 生 徒 数</t>
  </si>
  <si>
    <t>平成 28年</t>
  </si>
  <si>
    <t>平成 27年</t>
  </si>
  <si>
    <t>平成 25年</t>
  </si>
  <si>
    <t>平成 24年</t>
  </si>
  <si>
    <t>（各年5月1日現在）</t>
  </si>
  <si>
    <t>R-21 年 次 別 各 種 学 校 生 徒 数</t>
  </si>
  <si>
    <t>資料：公益財団法人高崎財団、各文化ホール</t>
  </si>
  <si>
    <t>平成28年度</t>
  </si>
  <si>
    <t>平成27年度</t>
  </si>
  <si>
    <t>平成26年度</t>
  </si>
  <si>
    <t>平成25年度</t>
  </si>
  <si>
    <t>平成24年度</t>
  </si>
  <si>
    <t>(件)</t>
  </si>
  <si>
    <t>(件)</t>
  </si>
  <si>
    <t>(件)</t>
  </si>
  <si>
    <t>研修室</t>
  </si>
  <si>
    <t>和室２</t>
  </si>
  <si>
    <t>和室１</t>
  </si>
  <si>
    <t>小ホール</t>
  </si>
  <si>
    <t>大ホール</t>
  </si>
  <si>
    <t>リハーサル室</t>
  </si>
  <si>
    <t>吉井文化会館</t>
  </si>
  <si>
    <t>榛名文化会館（エコール）</t>
  </si>
  <si>
    <t>年   度</t>
  </si>
  <si>
    <t>平成24年度</t>
  </si>
  <si>
    <t>(件)</t>
  </si>
  <si>
    <t>(件)</t>
  </si>
  <si>
    <t>(件)</t>
  </si>
  <si>
    <t>和 室</t>
  </si>
  <si>
    <t>視聴覚室</t>
  </si>
  <si>
    <t>研修室</t>
  </si>
  <si>
    <t>ホール</t>
  </si>
  <si>
    <t>集会室</t>
  </si>
  <si>
    <t>視聴覚室</t>
  </si>
  <si>
    <t>ホール</t>
  </si>
  <si>
    <t>新町文化ホール</t>
  </si>
  <si>
    <t>箕郷文化会館</t>
  </si>
  <si>
    <t>平成24年度</t>
  </si>
  <si>
    <t>（件）</t>
  </si>
  <si>
    <t>（人）</t>
  </si>
  <si>
    <t>展示室</t>
  </si>
  <si>
    <t>コアホール</t>
  </si>
  <si>
    <t>会議室</t>
  </si>
  <si>
    <t>ホール</t>
  </si>
  <si>
    <t>小ホール</t>
  </si>
  <si>
    <t>シティギャラリー</t>
  </si>
  <si>
    <t>プラネタ
リウム</t>
  </si>
  <si>
    <t>シンフォニーホール</t>
  </si>
  <si>
    <t>文 　 化　  会　  館</t>
  </si>
  <si>
    <t>音  楽　 セ　 ン　 タ　 ー</t>
  </si>
  <si>
    <t>R-22 文 化 施 設 利 用 状 況</t>
  </si>
  <si>
    <t xml:space="preserve">   平成28年10月1日より吉井支所南庁舎において仮開館、平成29年4月22日再開館</t>
  </si>
  <si>
    <t>※山種記念吉井図書館は、耐震改修工事のため平成28年9月1日～平成28年9月30日まで休館</t>
  </si>
  <si>
    <t xml:space="preserve">   平成24年9月1日新館オープン</t>
  </si>
  <si>
    <t>※榛名図書館は新館移転準備のため平成24年6月1日～平成24年8月31日まで休館</t>
  </si>
  <si>
    <t>資料：中央図書館</t>
  </si>
  <si>
    <t>平成24年度</t>
  </si>
  <si>
    <t>1日平均</t>
  </si>
  <si>
    <t>開館日数</t>
  </si>
  <si>
    <t>総　数</t>
  </si>
  <si>
    <t>山種記念吉井図書館</t>
  </si>
  <si>
    <t>年 　  度</t>
  </si>
  <si>
    <t>総　数</t>
  </si>
  <si>
    <t>榛名図書館</t>
  </si>
  <si>
    <t>新町図書館</t>
  </si>
  <si>
    <t>年   　度</t>
  </si>
  <si>
    <t>総　数</t>
  </si>
  <si>
    <t>群馬図書館</t>
  </si>
  <si>
    <t>箕郷図書館</t>
  </si>
  <si>
    <t>年  　 度</t>
  </si>
  <si>
    <t>駅サービス
センター</t>
  </si>
  <si>
    <t>公民館</t>
  </si>
  <si>
    <t>中央図書館</t>
  </si>
  <si>
    <t>年　   度</t>
  </si>
  <si>
    <t>R-23 図書館利用状況</t>
  </si>
  <si>
    <t>※視聴覚資料除く。</t>
  </si>
  <si>
    <t>※全館計</t>
  </si>
  <si>
    <t>資料:中央図書館</t>
  </si>
  <si>
    <t>平成24年</t>
  </si>
  <si>
    <t>雑誌他</t>
  </si>
  <si>
    <t xml:space="preserve"> 郷 土 資
 料</t>
  </si>
  <si>
    <t>洋書</t>
  </si>
  <si>
    <t>紙芝居</t>
  </si>
  <si>
    <t>絵本</t>
  </si>
  <si>
    <t>文   学</t>
  </si>
  <si>
    <t>言   語</t>
  </si>
  <si>
    <t>芸   術</t>
  </si>
  <si>
    <t>年        月</t>
  </si>
  <si>
    <t>平成24年</t>
  </si>
  <si>
    <t>産業</t>
  </si>
  <si>
    <t>技   術</t>
  </si>
  <si>
    <t xml:space="preserve"> 自 然 科
 学</t>
  </si>
  <si>
    <t xml:space="preserve"> 社 会 科
 学</t>
  </si>
  <si>
    <t>歴   史</t>
  </si>
  <si>
    <t>哲   学</t>
  </si>
  <si>
    <t>総   記</t>
  </si>
  <si>
    <t>総   数</t>
  </si>
  <si>
    <t>年        月</t>
  </si>
  <si>
    <t>R-24 図書分類別貸出点数</t>
  </si>
  <si>
    <t>平成24年度</t>
  </si>
  <si>
    <t>合　計</t>
  </si>
  <si>
    <t>視聴覚</t>
  </si>
  <si>
    <t>図　書</t>
  </si>
  <si>
    <t>図　書</t>
  </si>
  <si>
    <t>山種記念吉井図書館</t>
  </si>
  <si>
    <t>榛名図書館</t>
  </si>
  <si>
    <t>年　　　度</t>
  </si>
  <si>
    <t>新町図書館</t>
  </si>
  <si>
    <t>群馬図書館</t>
  </si>
  <si>
    <t>箕郷図書館</t>
  </si>
  <si>
    <t>駅サービスセンター</t>
  </si>
  <si>
    <t>公民館</t>
  </si>
  <si>
    <t>中央図書館</t>
  </si>
  <si>
    <t>R-25 図書館資料貸出点数</t>
  </si>
  <si>
    <t>平成24年度</t>
  </si>
  <si>
    <t>合　計</t>
  </si>
  <si>
    <t>合　計</t>
  </si>
  <si>
    <t>図　書</t>
  </si>
  <si>
    <t>図　書</t>
  </si>
  <si>
    <t>山種記念吉井図書館</t>
  </si>
  <si>
    <t>榛名図書館</t>
  </si>
  <si>
    <t>新町図書館</t>
  </si>
  <si>
    <t>年　　　度</t>
  </si>
  <si>
    <t>平成24年度</t>
  </si>
  <si>
    <t>合　計</t>
  </si>
  <si>
    <t>図　書</t>
  </si>
  <si>
    <t>合　計</t>
  </si>
  <si>
    <t>群馬図書館</t>
  </si>
  <si>
    <t>箕郷図書館</t>
  </si>
  <si>
    <r>
      <t>中央図書館</t>
    </r>
    <r>
      <rPr>
        <sz val="6"/>
        <color indexed="8"/>
        <rFont val="ＭＳ Ｐ明朝"/>
        <family val="1"/>
      </rPr>
      <t>(本館＋公民館＋駅サ)</t>
    </r>
  </si>
  <si>
    <t>（各年度末）</t>
  </si>
  <si>
    <t>R-26 図書館資料蔵書点数</t>
  </si>
  <si>
    <t>※視聴覚資料除く。</t>
  </si>
  <si>
    <t>※全館計</t>
  </si>
  <si>
    <t>平成28年度</t>
  </si>
  <si>
    <t>平成27年度</t>
  </si>
  <si>
    <t>平成26年度</t>
  </si>
  <si>
    <t>平成25年度</t>
  </si>
  <si>
    <t>平成24年度</t>
  </si>
  <si>
    <t>そ　の　他</t>
  </si>
  <si>
    <t>郷土資料</t>
  </si>
  <si>
    <t>洋　　　書</t>
  </si>
  <si>
    <t>紙　芝　居</t>
  </si>
  <si>
    <t>年　　　度</t>
  </si>
  <si>
    <t>絵　　　本</t>
  </si>
  <si>
    <t>文　　　学</t>
  </si>
  <si>
    <t>言　　　語</t>
  </si>
  <si>
    <t>芸　　　術</t>
  </si>
  <si>
    <t>産　　　業</t>
  </si>
  <si>
    <t>技　　　術</t>
  </si>
  <si>
    <t>自然科学</t>
  </si>
  <si>
    <t>社会科学</t>
  </si>
  <si>
    <t>歴　　　史</t>
  </si>
  <si>
    <t>哲　　　学</t>
  </si>
  <si>
    <t>総　　　記</t>
  </si>
  <si>
    <t>総　　　数</t>
  </si>
  <si>
    <t>（各年度末）</t>
  </si>
  <si>
    <t>R-27  図書分類別蔵書点数</t>
  </si>
  <si>
    <t>※平成26年10月から平成28年7月まで改修工事のため休館</t>
  </si>
  <si>
    <t>資料：県立歴史博物館</t>
  </si>
  <si>
    <t>-</t>
  </si>
  <si>
    <t>-</t>
  </si>
  <si>
    <t>-</t>
  </si>
  <si>
    <t>平成24年度</t>
  </si>
  <si>
    <t>行事参加者</t>
  </si>
  <si>
    <t>障害者</t>
  </si>
  <si>
    <t>幼年者</t>
  </si>
  <si>
    <t>小・中学生</t>
  </si>
  <si>
    <t>高・大学生</t>
  </si>
  <si>
    <t>一般</t>
  </si>
  <si>
    <t>年度</t>
  </si>
  <si>
    <t>R-28 県 立 歴 史 博 物 館 利 用 状 況</t>
  </si>
  <si>
    <t>資料：県立近代美術館</t>
  </si>
  <si>
    <t>-</t>
  </si>
  <si>
    <t>平成24年度</t>
  </si>
  <si>
    <t>平均</t>
  </si>
  <si>
    <t>日数</t>
  </si>
  <si>
    <t>その他</t>
  </si>
  <si>
    <t>学校団体</t>
  </si>
  <si>
    <t>小中生</t>
  </si>
  <si>
    <t>大高生</t>
  </si>
  <si>
    <t>一　般</t>
  </si>
  <si>
    <t>１日</t>
  </si>
  <si>
    <t>開館</t>
  </si>
  <si>
    <t>無料観覧</t>
  </si>
  <si>
    <t>有料観覧　</t>
  </si>
  <si>
    <t>総　数</t>
  </si>
  <si>
    <t>年　　度</t>
  </si>
  <si>
    <t>R-29 県  立  近  代  美  術  館  利  用  状  況</t>
  </si>
  <si>
    <t>※平成26年4月26日から開館</t>
  </si>
  <si>
    <t>資料：高崎市美術館、高崎市タワー美術館、高崎市山田かまち美術館</t>
  </si>
  <si>
    <t>-</t>
  </si>
  <si>
    <t>児童</t>
  </si>
  <si>
    <t>学生</t>
  </si>
  <si>
    <t>1日平均</t>
  </si>
  <si>
    <t>開館日数</t>
  </si>
  <si>
    <t>利　　　　　用　　　　　人　　　　　員</t>
  </si>
  <si>
    <t>年　　　度</t>
  </si>
  <si>
    <t>（3）高崎市山田かまち美術館</t>
  </si>
  <si>
    <t>平成24年</t>
  </si>
  <si>
    <t>（２）高崎市タワー美術館</t>
  </si>
  <si>
    <t>（１）高崎市美術館</t>
  </si>
  <si>
    <t>R-30 市　立　美　術　館　利　用　状　況</t>
  </si>
  <si>
    <t>※図書活動、子ども支援事業、市受け入れ事業を除く。</t>
  </si>
  <si>
    <t>資料：中央公民館</t>
  </si>
  <si>
    <t>下里見</t>
  </si>
  <si>
    <t>下　　里　　見</t>
  </si>
  <si>
    <t>吉井</t>
  </si>
  <si>
    <t>吉　　　　　井</t>
  </si>
  <si>
    <t>榛名</t>
  </si>
  <si>
    <t>榛  　　　　名</t>
  </si>
  <si>
    <t>新町</t>
  </si>
  <si>
    <t>新　　  　　町</t>
  </si>
  <si>
    <t>金古南足門</t>
  </si>
  <si>
    <t>上郊</t>
  </si>
  <si>
    <t>上　　　　  郊</t>
  </si>
  <si>
    <t>堤ヶ岡</t>
  </si>
  <si>
    <t>堤 　 ヶ 　 岡</t>
  </si>
  <si>
    <t>国府</t>
  </si>
  <si>
    <t>国　　  　　府</t>
  </si>
  <si>
    <t>金古</t>
  </si>
  <si>
    <t>金　  　　　古</t>
  </si>
  <si>
    <t>箕郷</t>
  </si>
  <si>
    <t>箕　  　　　郷</t>
  </si>
  <si>
    <t>倉渕</t>
  </si>
  <si>
    <t>倉　　  　　渕</t>
  </si>
  <si>
    <t>城址</t>
  </si>
  <si>
    <t>城　 　 　　址</t>
  </si>
  <si>
    <t>北</t>
  </si>
  <si>
    <t>東</t>
  </si>
  <si>
    <t>南</t>
  </si>
  <si>
    <t>鼻高</t>
  </si>
  <si>
    <t>鼻　  　　　高</t>
  </si>
  <si>
    <t>矢中</t>
  </si>
  <si>
    <t>矢　  　　　中</t>
  </si>
  <si>
    <t>浜尻</t>
  </si>
  <si>
    <t>浜　  　　　尻</t>
  </si>
  <si>
    <t>城山</t>
  </si>
  <si>
    <t>城　  　　　山</t>
  </si>
  <si>
    <t>北部</t>
  </si>
  <si>
    <t>北　  　　　部</t>
  </si>
  <si>
    <t>乗附</t>
  </si>
  <si>
    <t>乗　  　　　附</t>
  </si>
  <si>
    <t>西部</t>
  </si>
  <si>
    <t>西　　  　　部</t>
  </si>
  <si>
    <t>塚沢</t>
  </si>
  <si>
    <t>塚　  　　　沢</t>
  </si>
  <si>
    <t>寺尾</t>
  </si>
  <si>
    <t>寺  　　　　尾</t>
  </si>
  <si>
    <t>城南</t>
  </si>
  <si>
    <t>城　  　　　南</t>
  </si>
  <si>
    <t>西</t>
  </si>
  <si>
    <t>中居</t>
  </si>
  <si>
    <t>中　  　　　居</t>
  </si>
  <si>
    <t>滝川</t>
  </si>
  <si>
    <t>滝  　　　　川</t>
  </si>
  <si>
    <t>京ヶ島</t>
  </si>
  <si>
    <t>京  　ヶ 　 島</t>
  </si>
  <si>
    <t>東部</t>
  </si>
  <si>
    <t>東　  　　　部</t>
  </si>
  <si>
    <t>倉賀野</t>
  </si>
  <si>
    <t>倉　  賀 　 野</t>
  </si>
  <si>
    <t>岩鼻</t>
  </si>
  <si>
    <t>岩　　　  　鼻</t>
  </si>
  <si>
    <t>南八幡</t>
  </si>
  <si>
    <t>南  　八 　 幡</t>
  </si>
  <si>
    <t>大類</t>
  </si>
  <si>
    <t>大　  　　　類</t>
  </si>
  <si>
    <t>長野</t>
  </si>
  <si>
    <t>長　　  　　野</t>
  </si>
  <si>
    <t>豊岡</t>
  </si>
  <si>
    <t>豊　　  　　岡</t>
  </si>
  <si>
    <t>八幡</t>
  </si>
  <si>
    <t>八　　  　　幡</t>
  </si>
  <si>
    <t>中川</t>
  </si>
  <si>
    <t>中　　  　　川</t>
  </si>
  <si>
    <t>新高尾</t>
  </si>
  <si>
    <t>新  　高  　尾</t>
  </si>
  <si>
    <t>城東</t>
  </si>
  <si>
    <t>城　　　  　東</t>
  </si>
  <si>
    <t>六郷</t>
  </si>
  <si>
    <t>六　　  　　郷</t>
  </si>
  <si>
    <t>佐野</t>
  </si>
  <si>
    <t>佐　　  　　野</t>
  </si>
  <si>
    <t>片岡</t>
  </si>
  <si>
    <t>片　　  　　岡</t>
  </si>
  <si>
    <t>中央</t>
  </si>
  <si>
    <t>中  　　　　央</t>
  </si>
  <si>
    <t>総 　  　  数</t>
  </si>
  <si>
    <t>利用
人員</t>
  </si>
  <si>
    <t>利用
人員</t>
  </si>
  <si>
    <t>回　数</t>
  </si>
  <si>
    <t>利用
人員</t>
  </si>
  <si>
    <t>利用
人員</t>
  </si>
  <si>
    <t>団体事業</t>
  </si>
  <si>
    <t>主催事業</t>
  </si>
  <si>
    <t>合計</t>
  </si>
  <si>
    <t>館　　名</t>
  </si>
  <si>
    <t>主催事業</t>
  </si>
  <si>
    <t>平成２８年度</t>
  </si>
  <si>
    <t>平成２７年度</t>
  </si>
  <si>
    <t>平成２６年度</t>
  </si>
  <si>
    <t>平成２５年度</t>
  </si>
  <si>
    <t>平成２４年度</t>
  </si>
  <si>
    <t>R-31 公民館利用状況</t>
  </si>
  <si>
    <t>資料：文化財保護課</t>
  </si>
  <si>
    <t>社会福祉法人幹の会</t>
  </si>
  <si>
    <t>平 13． 8．28</t>
  </si>
  <si>
    <t>水琴亭</t>
  </si>
  <si>
    <t>日本聖公会
北関東教区</t>
  </si>
  <si>
    <t>平 20． 3． 7</t>
  </si>
  <si>
    <t>日本聖公会高崎聖オーガスチン協会旧聖光幼稚園園舎</t>
  </si>
  <si>
    <t>日本聖公会高崎聖オーガスチン協会聖堂</t>
  </si>
  <si>
    <t>国</t>
  </si>
  <si>
    <t>平 18.  8.  3</t>
  </si>
  <si>
    <t>榛名川上流砂防堰堤</t>
  </si>
  <si>
    <t>個人</t>
  </si>
  <si>
    <t>平 18.  3.  2</t>
  </si>
  <si>
    <t>平 18.  3.  2</t>
  </si>
  <si>
    <t>鐸木家住宅（本坊）門</t>
  </si>
  <si>
    <t>門倉家住宅（善徳坊）主屋</t>
  </si>
  <si>
    <t>一宮家住宅（般若坊）長屋門</t>
  </si>
  <si>
    <t>一宮家住宅（般若坊）主屋</t>
  </si>
  <si>
    <t>烏川上流砂防堰堤</t>
  </si>
  <si>
    <t>三沢川砂防堰堤</t>
  </si>
  <si>
    <t>平 15.  9. 19</t>
  </si>
  <si>
    <t>豊田屋旅館本館</t>
  </si>
  <si>
    <t>平 12. 12.  4</t>
  </si>
  <si>
    <t>小見家住宅（水村園）隠居屋</t>
  </si>
  <si>
    <t>平 12. 12.  4</t>
  </si>
  <si>
    <t>小見家住宅（水村園）レンガ蔵</t>
  </si>
  <si>
    <t>小見家住宅（水村園）湯殿</t>
  </si>
  <si>
    <t>平 12. 12.  4</t>
  </si>
  <si>
    <t>小見家住宅（水村園）前蔵</t>
  </si>
  <si>
    <t>小見家住宅（水村園）新蔵</t>
  </si>
  <si>
    <t>小見家住宅（水村園）味噌蔵</t>
  </si>
  <si>
    <t>小見家住宅（水村園）着物蔵</t>
  </si>
  <si>
    <t>小見家住宅（水村園）新座敷</t>
  </si>
  <si>
    <t>平 12. 10. 18</t>
  </si>
  <si>
    <t>平 12. 10. 18</t>
  </si>
  <si>
    <t>吉田家「和泉庄御殿」</t>
  </si>
  <si>
    <t>慈眼院</t>
  </si>
  <si>
    <t>高崎白衣大観音</t>
  </si>
  <si>
    <t>所有者</t>
  </si>
  <si>
    <t>登録年月日</t>
  </si>
  <si>
    <t>文化財名</t>
  </si>
  <si>
    <r>
      <t>（１９）</t>
    </r>
    <r>
      <rPr>
        <sz val="11"/>
        <rFont val="ＭＳ 明朝"/>
        <family val="1"/>
      </rPr>
      <t>　国登録有形文化財</t>
    </r>
  </si>
  <si>
    <t>阿久津町
獅子舞保存会</t>
  </si>
  <si>
    <t>平 23． 4．20</t>
  </si>
  <si>
    <t>阿久津の獅子舞</t>
  </si>
  <si>
    <t>台新田町
獅子舞保存会</t>
  </si>
  <si>
    <t>台新田の獅子舞</t>
  </si>
  <si>
    <t>下小塙町
獅子舞保存会</t>
  </si>
  <si>
    <t>下小塙の獅子舞</t>
  </si>
  <si>
    <t>飯塚町
獅子舞保存会</t>
  </si>
  <si>
    <t>飯塚の獅子舞</t>
  </si>
  <si>
    <t>大八木町諏訪神社獅子舞保存会</t>
  </si>
  <si>
    <t>大八木の獅子舞</t>
  </si>
  <si>
    <t>並榎町
獅子舞保存会</t>
  </si>
  <si>
    <t>並榎の獅子舞</t>
  </si>
  <si>
    <t>馬庭獅子舞保存会</t>
  </si>
  <si>
    <t>平 13．11．22</t>
  </si>
  <si>
    <t>馬庭獅子舞</t>
  </si>
  <si>
    <t>奥平神社
獅子舞保存会</t>
  </si>
  <si>
    <t>平 12． 5．26</t>
  </si>
  <si>
    <t>奥平神社獅子舞</t>
  </si>
  <si>
    <t>長根神社
獅子神楽舞保存会</t>
  </si>
  <si>
    <t>平  9． 9．25</t>
  </si>
  <si>
    <t>長根神社宿神楽獅子舞と獅子舞</t>
  </si>
  <si>
    <t>伝承諏訪神社獅子舞保存会</t>
  </si>
  <si>
    <t>昭 55． 1．10</t>
  </si>
  <si>
    <t>昭 55． 1．10</t>
  </si>
  <si>
    <t>諏訪神社の獅子舞</t>
  </si>
  <si>
    <t>伝承新町八幡宮
獅子舞保存会</t>
  </si>
  <si>
    <t>天神の獅子舞</t>
  </si>
  <si>
    <t>伝承東音頭保存会</t>
  </si>
  <si>
    <t>昭 55． 1．10</t>
  </si>
  <si>
    <t>東音頭</t>
  </si>
  <si>
    <t>諏訪太々神楽
保存会</t>
  </si>
  <si>
    <t>平 17．11．25</t>
  </si>
  <si>
    <t>金古諏訪神社の太々神楽</t>
  </si>
  <si>
    <t>中里火生祭保存会</t>
  </si>
  <si>
    <t>中里の火渡り</t>
  </si>
  <si>
    <t>保渡田諏訪神社
獅子舞保存会</t>
  </si>
  <si>
    <t>平 10． 7．28</t>
  </si>
  <si>
    <t>保渡田諏訪神社獅子舞</t>
  </si>
  <si>
    <t>箕郷町
（第１５区）</t>
  </si>
  <si>
    <t>平 17． 3． 1</t>
  </si>
  <si>
    <t>上芝の八木節</t>
  </si>
  <si>
    <t>中善地</t>
  </si>
  <si>
    <t>昭 63． 2．25</t>
  </si>
  <si>
    <t>中善地の盆踊り</t>
  </si>
  <si>
    <t>新田上区</t>
  </si>
  <si>
    <t>昭 58．11．11</t>
  </si>
  <si>
    <t>十二階松くずし扇子踊りと唄</t>
  </si>
  <si>
    <t>今宮区</t>
  </si>
  <si>
    <t>昭 53．10． 1</t>
  </si>
  <si>
    <t>今宮の地蔵祭</t>
  </si>
  <si>
    <t>諏訪神社</t>
  </si>
  <si>
    <t>昭 49．10．22</t>
  </si>
  <si>
    <t>東明屋諏訪神社の獅子舞</t>
  </si>
  <si>
    <t>北野神社</t>
  </si>
  <si>
    <t>昭 48． 7．31</t>
  </si>
  <si>
    <t>生原北野神社の獅子舞</t>
  </si>
  <si>
    <t>獅子舞保存会</t>
  </si>
  <si>
    <t>平  9． 6．11</t>
  </si>
  <si>
    <t>川浦諏訪神社の獅子舞</t>
  </si>
  <si>
    <t>水沼古布神社の獅子舞</t>
  </si>
  <si>
    <t>八幡八幡宮</t>
  </si>
  <si>
    <t>平 元． 3． 8</t>
  </si>
  <si>
    <t>八幡八幡宮の太々神楽　附面・楽器・衣装</t>
  </si>
  <si>
    <t>指定年月日</t>
  </si>
  <si>
    <t>（１８）　市指定重要無形民俗文化財</t>
  </si>
  <si>
    <t>馬庭念流保存会</t>
  </si>
  <si>
    <t>平  3． 1．23</t>
  </si>
  <si>
    <t>念流（通称馬庭念流）</t>
  </si>
  <si>
    <t>（１７）　市指定重要無形文化財</t>
  </si>
  <si>
    <t>２区</t>
  </si>
  <si>
    <t>昭 60． 8．28</t>
  </si>
  <si>
    <t>二区山車</t>
  </si>
  <si>
    <t>１区</t>
  </si>
  <si>
    <t>一区山車</t>
  </si>
  <si>
    <t>個人</t>
  </si>
  <si>
    <t>昭 57． 3．24</t>
  </si>
  <si>
    <t>火打金ほか13品目（民俗資料）</t>
  </si>
  <si>
    <t>昭 57． 4． 1</t>
  </si>
  <si>
    <t>本郷の境石</t>
  </si>
  <si>
    <t>昭 57． 4． 1</t>
  </si>
  <si>
    <t>光明寺の地蔵尊</t>
  </si>
  <si>
    <t>常福寺</t>
  </si>
  <si>
    <t>昭 57． 4． 1</t>
  </si>
  <si>
    <t>常福寺の回国供養塔</t>
  </si>
  <si>
    <t>蕨平の馬頭尊回国供養塔</t>
  </si>
  <si>
    <t>西間野の磨崖不動尊</t>
  </si>
  <si>
    <t>辻の地蔵尊</t>
  </si>
  <si>
    <t>橋場の地蔵</t>
  </si>
  <si>
    <t>岩井堂の石幢</t>
  </si>
  <si>
    <t>江戸村の道標</t>
  </si>
  <si>
    <t>榛名神社</t>
  </si>
  <si>
    <t>天神峠の石燈籠</t>
  </si>
  <si>
    <t>榛名神社萬年泉碑</t>
  </si>
  <si>
    <t>昭 44． 2．10</t>
  </si>
  <si>
    <t>昭 44． 2．10</t>
  </si>
  <si>
    <t>上里見田中の道祖神</t>
  </si>
  <si>
    <t>高浜六本辻の道標</t>
  </si>
  <si>
    <t>中室田の道祖神</t>
  </si>
  <si>
    <t>下里見中原の道標</t>
  </si>
  <si>
    <t>白岩の道標</t>
  </si>
  <si>
    <t>谷ヶ沢地区</t>
  </si>
  <si>
    <t>上里見谷ヶ沢の庚申宮</t>
  </si>
  <si>
    <t>平  3. 12.  7</t>
  </si>
  <si>
    <t>諏訪神社神輿</t>
  </si>
  <si>
    <t>八幡宮</t>
  </si>
  <si>
    <t>平  3. 12.  7</t>
  </si>
  <si>
    <t>八幡宮神輿</t>
  </si>
  <si>
    <t>新町第２区</t>
  </si>
  <si>
    <t>橋場町の屋台</t>
  </si>
  <si>
    <t>仲町の山車</t>
  </si>
  <si>
    <t>於菊稲荷神社</t>
  </si>
  <si>
    <t>於菊稲荷神社絵馬「武者絵」「遊女参詣」</t>
  </si>
  <si>
    <t>八幡宮絵馬「勿来関」「花草図」「紅葉狩」</t>
  </si>
  <si>
    <t>金古２区</t>
  </si>
  <si>
    <t>金古上宿屋台胴幕</t>
  </si>
  <si>
    <t>金古２区</t>
  </si>
  <si>
    <t>昭 62． 7． 1</t>
  </si>
  <si>
    <t>金古上宿山車</t>
  </si>
  <si>
    <t>昭 48． 7．31</t>
  </si>
  <si>
    <t>松之沢の百観音</t>
  </si>
  <si>
    <t>浅間神社</t>
  </si>
  <si>
    <t>平 15． 8． 1</t>
  </si>
  <si>
    <t>浅間神社の百庚申</t>
  </si>
  <si>
    <t>平 3． 1．18</t>
  </si>
  <si>
    <t>猪毛の道祖神</t>
  </si>
  <si>
    <t>下諏訪神社</t>
  </si>
  <si>
    <t>平 3． 1．18</t>
  </si>
  <si>
    <t>下諏訪の道祖神</t>
  </si>
  <si>
    <t>長井の道祖神</t>
  </si>
  <si>
    <t>熊久保の道祖神</t>
  </si>
  <si>
    <t>昭 57． 4． 1</t>
  </si>
  <si>
    <t>落合の道祖神</t>
  </si>
  <si>
    <t>（１６）　市指定重要有形民俗文化財</t>
  </si>
  <si>
    <t>平 22． 4． 20</t>
  </si>
  <si>
    <t>五万石騒動の旗</t>
  </si>
  <si>
    <t>個人</t>
  </si>
  <si>
    <t>平 22． 4． 20</t>
  </si>
  <si>
    <t>小島家五万石騒動関係文書</t>
  </si>
  <si>
    <t>ヒスイ（硬玉）製大珠１、浅鉢形土器２</t>
  </si>
  <si>
    <t>高崎市</t>
  </si>
  <si>
    <t>平 22． 4． 20</t>
  </si>
  <si>
    <t>高崎情報団地Ⅱ遺跡出土品</t>
  </si>
  <si>
    <t>高崎市</t>
  </si>
  <si>
    <t>平 22． 4． 20</t>
  </si>
  <si>
    <t>柴田日記</t>
  </si>
  <si>
    <t>真光寺</t>
  </si>
  <si>
    <t>平 17． 2． 18</t>
  </si>
  <si>
    <t>稲荷山聖天院真光寺宝物</t>
  </si>
  <si>
    <t>辛科神社</t>
  </si>
  <si>
    <t>平 16．11． 19</t>
  </si>
  <si>
    <t>吉井八幡宮</t>
  </si>
  <si>
    <t>個人</t>
  </si>
  <si>
    <t>平 10．10． 27</t>
  </si>
  <si>
    <t>上奥平の石幢</t>
  </si>
  <si>
    <t>常行院</t>
  </si>
  <si>
    <t>平　7． 5．24</t>
  </si>
  <si>
    <t>常行院観音堂</t>
  </si>
  <si>
    <t>平　5． 6．23</t>
  </si>
  <si>
    <t>石造薬師如来座像と石殿（大沢）</t>
  </si>
  <si>
    <t>平 元． 2． 8</t>
  </si>
  <si>
    <t>薬師堂の石仏群　３体（馬庭）</t>
  </si>
  <si>
    <t>個人</t>
  </si>
  <si>
    <t>奪衣婆懸衣翁座像（大沢）</t>
  </si>
  <si>
    <t>個人</t>
  </si>
  <si>
    <t>石造薬師如来座像（長根）</t>
  </si>
  <si>
    <t>一石観音三尊立像・石造薬師如来立像（岩崎）</t>
  </si>
  <si>
    <t>地勝寺</t>
  </si>
  <si>
    <t>石造薬師如来座像・一石阿弥陀三尊像（小串）</t>
  </si>
  <si>
    <t>個人</t>
  </si>
  <si>
    <t>石造薬師如来座像　二体（西深沢）</t>
  </si>
  <si>
    <t>仁叟寺</t>
  </si>
  <si>
    <t>石造薬師如来座像（神保）</t>
  </si>
  <si>
    <t>石造地蔵菩薩像（矢田）</t>
  </si>
  <si>
    <t>石造薬師如来座像（多比良）</t>
  </si>
  <si>
    <t>玄太寺</t>
  </si>
  <si>
    <t>石造阿弥陀三尊座像（吉井）</t>
  </si>
  <si>
    <t>金蔵寺</t>
  </si>
  <si>
    <t>昭 62． 8．20</t>
  </si>
  <si>
    <t>木彫仏像「十王像及び奪衣婆」</t>
  </si>
  <si>
    <t>昭 61． 4．27</t>
  </si>
  <si>
    <t>古代瓦「羊子三」</t>
  </si>
  <si>
    <t>個人</t>
  </si>
  <si>
    <t>昭 57． 3．24</t>
  </si>
  <si>
    <t>多胡旧記・他80品目</t>
  </si>
  <si>
    <t>法林寺</t>
  </si>
  <si>
    <t>法林寺鋳造阿弥陀如来立像</t>
  </si>
  <si>
    <t>個人</t>
  </si>
  <si>
    <t>昭 52． 3．24</t>
  </si>
  <si>
    <t>向井家古文書</t>
  </si>
  <si>
    <t>島高堅自記</t>
  </si>
  <si>
    <t>富田家古文書　高札等</t>
  </si>
  <si>
    <t>多比良神社</t>
  </si>
  <si>
    <t>多比良神社板碑</t>
  </si>
  <si>
    <t>普賢寺</t>
  </si>
  <si>
    <t>普賢寺　写経・阿弥陀立像二体</t>
  </si>
  <si>
    <t>吉井藩主家資料</t>
  </si>
  <si>
    <t>個人</t>
  </si>
  <si>
    <t>古典雛と御殿</t>
  </si>
  <si>
    <t>弘福寺</t>
  </si>
  <si>
    <t>弘福寺の円空仏</t>
  </si>
  <si>
    <t>恩行寺</t>
  </si>
  <si>
    <t>恩行寺阿弥陀三尊仏</t>
  </si>
  <si>
    <t>高崎市</t>
  </si>
  <si>
    <t>昭 48． 5．18</t>
  </si>
  <si>
    <t>吉井藩陣屋の表門</t>
  </si>
  <si>
    <t>観蔵院</t>
  </si>
  <si>
    <t>折茂観蔵院延文の板碑</t>
  </si>
  <si>
    <t>平 17． 3．15</t>
  </si>
  <si>
    <t>天祐山公田院仁叟寺</t>
  </si>
  <si>
    <t>昭 46． 6．29</t>
  </si>
  <si>
    <t>画像板碑</t>
  </si>
  <si>
    <t>平　3． 4． 1</t>
  </si>
  <si>
    <t>榛名神社神宝殿（三重塔）</t>
  </si>
  <si>
    <t>平　3． 4． 1</t>
  </si>
  <si>
    <t>小金銅地蔵菩薩立像</t>
  </si>
  <si>
    <t>平　3． 4． 1</t>
  </si>
  <si>
    <t>蔵屋敷遺跡出土銅印</t>
  </si>
  <si>
    <t>平　2.  4.  9</t>
  </si>
  <si>
    <t>郷見神社本殿（附合祀社殿４棟）</t>
  </si>
  <si>
    <t>長谷寺</t>
  </si>
  <si>
    <t>昭 63． 5. 16</t>
  </si>
  <si>
    <t>白岩観音</t>
  </si>
  <si>
    <t>昭 57． 4． 1</t>
  </si>
  <si>
    <t>榛名木戸神社本殿</t>
  </si>
  <si>
    <t>光明寺</t>
  </si>
  <si>
    <t>光明寺の常香炉</t>
  </si>
  <si>
    <t>室田三ケ村等内野秣場境論裁許状（附裏書絵図）</t>
  </si>
  <si>
    <t>里見村山論文書</t>
  </si>
  <si>
    <t>上里見神山宿絵図</t>
  </si>
  <si>
    <t>昭 57． 4． 1</t>
  </si>
  <si>
    <t>室田宿場市場絵図と文書</t>
  </si>
  <si>
    <t>昭 52．12．22</t>
  </si>
  <si>
    <t>滝不動尊堂</t>
  </si>
  <si>
    <t>安養寺</t>
  </si>
  <si>
    <t>昭 44． 2．10</t>
  </si>
  <si>
    <t>本郷安養寺の宝塔</t>
  </si>
  <si>
    <t>昭 44． 2．10</t>
  </si>
  <si>
    <t>榛名神社の懸仏</t>
  </si>
  <si>
    <t>玉田寺</t>
  </si>
  <si>
    <t>上大島安養寺の笠塔婆</t>
  </si>
  <si>
    <t>平 元． 4．27</t>
  </si>
  <si>
    <t>小林穣州先生寿蔵之碑</t>
  </si>
  <si>
    <t>昭 61． 4． 1</t>
  </si>
  <si>
    <t>３３番繋杭</t>
  </si>
  <si>
    <t>昭 59． 4． 1</t>
  </si>
  <si>
    <t>３７番繋杭</t>
  </si>
  <si>
    <t>昭 55． 1．10</t>
  </si>
  <si>
    <t>絵巻「勧農図」</t>
  </si>
  <si>
    <t>昭 55． 1．10</t>
  </si>
  <si>
    <t>於菊稲荷神社水屋　附　手水鉢石</t>
  </si>
  <si>
    <t>諏訪神社鳥居</t>
  </si>
  <si>
    <t>大乗寺</t>
  </si>
  <si>
    <t>平 17．11．25</t>
  </si>
  <si>
    <t>農耕図屏風</t>
  </si>
  <si>
    <t>平 10． 7． 9</t>
  </si>
  <si>
    <t>村東Ⅱ遺跡出土子持勾玉</t>
  </si>
  <si>
    <t>平 10． 7． 9</t>
  </si>
  <si>
    <t>中林遺跡出土子持勾玉</t>
  </si>
  <si>
    <t>平  9． 7．18</t>
  </si>
  <si>
    <t>佐州金銀採製全図</t>
  </si>
  <si>
    <t>大円寺</t>
  </si>
  <si>
    <t>平 元．12． 4</t>
  </si>
  <si>
    <t>大円寺木彫阿弥陀如来坐像</t>
  </si>
  <si>
    <t>西国分石造薬師・日光・月光菩薩像</t>
  </si>
  <si>
    <t>後疋間区</t>
  </si>
  <si>
    <t>後疋間宝塔</t>
  </si>
  <si>
    <t>観音寺区</t>
  </si>
  <si>
    <t>観音堂板碑群</t>
  </si>
  <si>
    <t>昭 62． 7．21</t>
  </si>
  <si>
    <t>妙見社本殿</t>
  </si>
  <si>
    <t>昭 52． 4．18</t>
  </si>
  <si>
    <t>三国街道道標</t>
  </si>
  <si>
    <t>昭 52． 4．18</t>
  </si>
  <si>
    <t>金古神保家大門</t>
  </si>
  <si>
    <t>大壱寺</t>
  </si>
  <si>
    <t>菅谷大壱寺宝塔</t>
  </si>
  <si>
    <t>平  8． 3． 1</t>
  </si>
  <si>
    <t>上芝の共同水車</t>
  </si>
  <si>
    <t>平  7． 3． 1</t>
  </si>
  <si>
    <t>酔翁亭記・市河米庵書</t>
  </si>
  <si>
    <t>東向八幡宮</t>
  </si>
  <si>
    <t>昭 62． 3．16</t>
  </si>
  <si>
    <t>東向八幡宮石幢</t>
  </si>
  <si>
    <t>昭 52．11． 7</t>
  </si>
  <si>
    <t>生原北野神社の本殿</t>
  </si>
  <si>
    <t>滝沢寺</t>
  </si>
  <si>
    <t>滝沢寺の巡り経蔵</t>
  </si>
  <si>
    <t>真福寺</t>
  </si>
  <si>
    <t>昭 49．10．22</t>
  </si>
  <si>
    <t>真福寺境内の石神仏群</t>
  </si>
  <si>
    <t>昭 49．10．22</t>
  </si>
  <si>
    <t>慶長六年善地村御縄打水長2冊</t>
  </si>
  <si>
    <t>万福寺</t>
  </si>
  <si>
    <t>万福寺の宝塔</t>
  </si>
  <si>
    <t>金龍寺</t>
  </si>
  <si>
    <t>金龍寺の宝塔</t>
  </si>
  <si>
    <t>龍門寺</t>
  </si>
  <si>
    <t>龍門寺の山門</t>
  </si>
  <si>
    <t>極楽院</t>
  </si>
  <si>
    <t>昭 48． 7．31</t>
  </si>
  <si>
    <t>極楽院の古文書</t>
  </si>
  <si>
    <t>長純寺</t>
  </si>
  <si>
    <t>昭 48． 7．31</t>
  </si>
  <si>
    <t>長純寺の長野業政公の像</t>
  </si>
  <si>
    <t>昭 48． 7．31</t>
  </si>
  <si>
    <t>塚の越の宝塔</t>
  </si>
  <si>
    <t>松山寺</t>
  </si>
  <si>
    <t>松山寺の梵鐘</t>
  </si>
  <si>
    <t>石上寺</t>
  </si>
  <si>
    <t>石上寺の石造仏群</t>
  </si>
  <si>
    <t>平  2． 4． 1</t>
  </si>
  <si>
    <t>川浦山御用木御伐出絵図</t>
  </si>
  <si>
    <t>平 17． 2．23</t>
  </si>
  <si>
    <t>八幡八幡宮唐銅燈籠一対</t>
  </si>
  <si>
    <t>平 14． 2．20</t>
  </si>
  <si>
    <t>小祝神社本殿　附　享保元年棟札・享保二年奉納額・享保四年寄進銘</t>
  </si>
  <si>
    <t>平 14． 2．20</t>
  </si>
  <si>
    <t>浜川北遺跡出土古瀬戸瓶子</t>
  </si>
  <si>
    <t>山名原口Ⅱ遺跡出土歯のある埴輪</t>
  </si>
  <si>
    <t>剣崎稲荷塚遺跡出土小金銅神像</t>
  </si>
  <si>
    <t>平 12． 9．28</t>
  </si>
  <si>
    <t>梅花皮写兎螺鈿鞍</t>
  </si>
  <si>
    <t>万日堂</t>
  </si>
  <si>
    <t>平 12． 2．14</t>
  </si>
  <si>
    <t>白井鳥酔句碑</t>
  </si>
  <si>
    <t>平 12． 2．14</t>
  </si>
  <si>
    <t>役行者石像</t>
  </si>
  <si>
    <t>大雲寺</t>
  </si>
  <si>
    <t>平 11． 2．26</t>
  </si>
  <si>
    <t>大雲寺の武居梅坡作　水墨雲龍の図</t>
  </si>
  <si>
    <t>平 10． 2．27</t>
  </si>
  <si>
    <t>下豊岡の道しるべ</t>
  </si>
  <si>
    <t>平 10． 2．27</t>
  </si>
  <si>
    <t>八幡八幡宮本殿・幣殿・拝殿　附棟札</t>
  </si>
  <si>
    <t>延養寺</t>
  </si>
  <si>
    <t>平  9． 2．24</t>
  </si>
  <si>
    <t>延養寺の円空作神像</t>
  </si>
  <si>
    <t>烏子稲荷神社</t>
  </si>
  <si>
    <t>平  7． 3．24</t>
  </si>
  <si>
    <t>烏子稲荷神社本殿</t>
  </si>
  <si>
    <t>山名八幡宮</t>
  </si>
  <si>
    <t>平  7． 3．24</t>
  </si>
  <si>
    <t>山名八幡宮本殿・幣殿</t>
  </si>
  <si>
    <t>倉賀野家相伝文書</t>
  </si>
  <si>
    <t>玄頂寺</t>
  </si>
  <si>
    <t>平  6． 3．22</t>
  </si>
  <si>
    <t>玄頂寺の庚永二年銘五輪塔</t>
  </si>
  <si>
    <t>鋳銅聖観音菩薩座像</t>
  </si>
  <si>
    <t>平  5． 3． 1</t>
  </si>
  <si>
    <t>井伊直政黒印状</t>
  </si>
  <si>
    <t>倉賀野神社</t>
  </si>
  <si>
    <t>平  4． 3． 3</t>
  </si>
  <si>
    <t>倉賀野神社本殿　附　飯玉宮御普請仕様書、飯玉宮御本社木割仕様帳</t>
  </si>
  <si>
    <t>慈眼寺</t>
  </si>
  <si>
    <t>平  4． 3． 2</t>
  </si>
  <si>
    <t>「東長大事」一巻</t>
  </si>
  <si>
    <t>平  2． 2．26</t>
  </si>
  <si>
    <t>銅鋳製「物部私印」</t>
  </si>
  <si>
    <t>あら町会</t>
  </si>
  <si>
    <t>平  2． 2．26</t>
  </si>
  <si>
    <t>新町諏訪神社本殿及び御宝石</t>
  </si>
  <si>
    <t>高等学校</t>
  </si>
  <si>
    <t>県立高崎女子</t>
  </si>
  <si>
    <t>平 元． 3． 8</t>
  </si>
  <si>
    <t>八間突盔形兜、馬革包腰取二枚胴具足</t>
  </si>
  <si>
    <t>平 元． 3． 8</t>
  </si>
  <si>
    <t>高崎藩用白檀塗浮線綾紋小頭具足</t>
  </si>
  <si>
    <t>定家神社</t>
  </si>
  <si>
    <t>昭 63． 2．17</t>
  </si>
  <si>
    <t>定家神社社宝（縁起一巻ほか）</t>
  </si>
  <si>
    <t>法輪寺</t>
  </si>
  <si>
    <t>昭 62． 2．16</t>
  </si>
  <si>
    <t>法輪寺五百羅漢像</t>
  </si>
  <si>
    <t>光明寺</t>
  </si>
  <si>
    <t>昭 62． 2．16</t>
  </si>
  <si>
    <t>光明寺銅造阿弥陀如来座像</t>
  </si>
  <si>
    <t>高崎神社</t>
  </si>
  <si>
    <t>昭 60． 2．14</t>
  </si>
  <si>
    <t>高崎神社鰐口</t>
  </si>
  <si>
    <t>長松寺</t>
  </si>
  <si>
    <t>昭 60． 2．14</t>
  </si>
  <si>
    <t>長松寺大間、向拝天井絵、涅槃画像</t>
  </si>
  <si>
    <t>西光寺</t>
  </si>
  <si>
    <t>昭 57． 2．17</t>
  </si>
  <si>
    <t>七鈴鏡</t>
  </si>
  <si>
    <t>光台寺</t>
  </si>
  <si>
    <t>昭 56． 2．13</t>
  </si>
  <si>
    <t>光台寺線刻地蔵菩薩立像石仏</t>
  </si>
  <si>
    <t>清水寺</t>
  </si>
  <si>
    <t>芭蕉花の雲句碑</t>
  </si>
  <si>
    <t>昭 56． 2．13</t>
  </si>
  <si>
    <t>矢口家丹波正日記</t>
  </si>
  <si>
    <t>高崎市</t>
  </si>
  <si>
    <t>昭 55． 3．11</t>
  </si>
  <si>
    <t>長谷部義重作太刀と高崎藩右京拵及び同短刀拵一式</t>
  </si>
  <si>
    <t>昭 55． 3．11</t>
  </si>
  <si>
    <t>高崎城東門</t>
  </si>
  <si>
    <t>幸宮神社</t>
  </si>
  <si>
    <t>昭 54． 3．12</t>
  </si>
  <si>
    <t>幸宮神社算額</t>
  </si>
  <si>
    <t>来迎寺</t>
  </si>
  <si>
    <t>昭 54． 3．12</t>
  </si>
  <si>
    <t>来迎寺の阿弥陀如来像</t>
  </si>
  <si>
    <t>永福寺</t>
  </si>
  <si>
    <t>昭 53． 3．15</t>
  </si>
  <si>
    <t>永福寺の梵鐘</t>
  </si>
  <si>
    <r>
      <rPr>
        <sz val="11"/>
        <rFont val="ＭＳ 明朝"/>
        <family val="1"/>
      </rPr>
      <t>高崎市立中央図書館</t>
    </r>
  </si>
  <si>
    <t>昭 52． 1．12</t>
  </si>
  <si>
    <t>高崎藩「無銘書」</t>
  </si>
  <si>
    <t>少林山達磨寺</t>
  </si>
  <si>
    <t>昭 52． 1．12</t>
  </si>
  <si>
    <t>達磨大師立像</t>
  </si>
  <si>
    <t>正観寺</t>
  </si>
  <si>
    <t>昭 52． 1．12</t>
  </si>
  <si>
    <t>正観寺聖観音立像</t>
  </si>
  <si>
    <t>大信寺</t>
  </si>
  <si>
    <t>昭 51． 1．14</t>
  </si>
  <si>
    <t>守随彦三郎の墓</t>
  </si>
  <si>
    <t>倉賀野神社</t>
  </si>
  <si>
    <t>昭 51． 1．14</t>
  </si>
  <si>
    <t>倉賀野神社算額</t>
  </si>
  <si>
    <t>養報寺</t>
  </si>
  <si>
    <t>養報寺の鬼城句碑</t>
  </si>
  <si>
    <t>明徳元年在銘宝篋印塔</t>
  </si>
  <si>
    <t>五鈷鈴・五鈷杵・金剛盤</t>
  </si>
  <si>
    <t>昭 50． 1．31</t>
  </si>
  <si>
    <t>土屋老平著作文書</t>
  </si>
  <si>
    <t>昭 50． 1．31</t>
  </si>
  <si>
    <t>山名八幡宮算額</t>
  </si>
  <si>
    <t>昭 49． 1．31</t>
  </si>
  <si>
    <t>刀　　　震鱗子克一作</t>
  </si>
  <si>
    <t>若宮八幡宮</t>
  </si>
  <si>
    <t>昭 49． 1．31</t>
  </si>
  <si>
    <t>若宮八幡宮のわらび手横刀</t>
  </si>
  <si>
    <t>九品寺</t>
  </si>
  <si>
    <t>昭 48． 2．16</t>
  </si>
  <si>
    <t>善光寺三尊像</t>
  </si>
  <si>
    <t>昭 48． 1．31</t>
  </si>
  <si>
    <t>みかえり阿弥陀像</t>
  </si>
  <si>
    <t>愛宕神社</t>
  </si>
  <si>
    <t>昭 48． 1．31</t>
  </si>
  <si>
    <t>長谷部義重作  愛宕神社奉納大太刀</t>
  </si>
  <si>
    <t>昭 47． 5．18</t>
  </si>
  <si>
    <t>八幡八幡宮の胴丸</t>
  </si>
  <si>
    <t>進雄神社</t>
  </si>
  <si>
    <t>昭 46． 2．18</t>
  </si>
  <si>
    <t>高井家文書</t>
  </si>
  <si>
    <t>上野三碑考と諸大家書簡集</t>
  </si>
  <si>
    <t>養報寺の石仏</t>
  </si>
  <si>
    <t>成田山光徳寺</t>
  </si>
  <si>
    <t>昭 46． 2．18</t>
  </si>
  <si>
    <t>成田山光徳寺所在元威徳寺内陣</t>
  </si>
  <si>
    <t>昭 45． 2．28</t>
  </si>
  <si>
    <t>聖観音菩薩像</t>
  </si>
  <si>
    <t>昭 44． 3．25</t>
  </si>
  <si>
    <t>清水寺の算額と絵馬</t>
  </si>
  <si>
    <t>頼政神社</t>
  </si>
  <si>
    <t>昭 44． 3．25</t>
  </si>
  <si>
    <t>頼政神社社宝（稲妻の鎧、白銀造太刀、丁丑筆話）</t>
  </si>
  <si>
    <t>円性寺</t>
  </si>
  <si>
    <t>昭 43． 3．15</t>
  </si>
  <si>
    <t>文永年中在銘の地蔵菩薩像</t>
  </si>
  <si>
    <t>興禅寺</t>
  </si>
  <si>
    <t>和田城並びに興禅寺境内古絵図</t>
  </si>
  <si>
    <t>天竜護国寺</t>
  </si>
  <si>
    <t>昭 41． 4．20</t>
  </si>
  <si>
    <t>天竜護国寺の寺号勅額</t>
  </si>
  <si>
    <t>（１５）　市指定重要文化財</t>
  </si>
  <si>
    <t>個人</t>
  </si>
  <si>
    <t>平  4．10．23</t>
  </si>
  <si>
    <t>上奥平のしだれ桜</t>
  </si>
  <si>
    <t>昭 54． 8．21</t>
  </si>
  <si>
    <t>小根のヤマナシ</t>
  </si>
  <si>
    <t>昭 52． 3．24</t>
  </si>
  <si>
    <t>昭 52． 3．24</t>
  </si>
  <si>
    <t>仁叟寺のムク</t>
  </si>
  <si>
    <t>昭 52． 3．24</t>
  </si>
  <si>
    <t>法林寺のカヤ</t>
  </si>
  <si>
    <t>昭 63． 5．16</t>
  </si>
  <si>
    <t>天然ヒノキの群落</t>
  </si>
  <si>
    <t>昭 63． 5．16</t>
  </si>
  <si>
    <t>中室田の一本クヌギ</t>
  </si>
  <si>
    <t>平  2.  4.  9</t>
  </si>
  <si>
    <t>キヨスミコケシノブ自生地</t>
  </si>
  <si>
    <t>昭 63.  5. 16</t>
  </si>
  <si>
    <t>榛名山岩脈</t>
  </si>
  <si>
    <t>昭 57． 4． 1</t>
  </si>
  <si>
    <t>医王寺跡のクスの木</t>
  </si>
  <si>
    <t>梨の木平の山梨</t>
  </si>
  <si>
    <t>昭 57． 4． 1</t>
  </si>
  <si>
    <t>大林馬道の大桑</t>
  </si>
  <si>
    <t>浄泉寺</t>
  </si>
  <si>
    <t>昭 55． 1．10</t>
  </si>
  <si>
    <t>浄泉寺大銀杏</t>
  </si>
  <si>
    <t>本田区</t>
  </si>
  <si>
    <t>昭 48． 7．31</t>
  </si>
  <si>
    <t>桜薬師の桜</t>
  </si>
  <si>
    <t>平 17．12．22</t>
  </si>
  <si>
    <t>旧岩永小学校校庭のユリノキ</t>
  </si>
  <si>
    <t>戸春名神社</t>
  </si>
  <si>
    <t>平 17． 7．27</t>
  </si>
  <si>
    <t>戸春名神社の大杉</t>
  </si>
  <si>
    <t>大明神山のブナ林</t>
  </si>
  <si>
    <t>昭 57． 4． 1</t>
  </si>
  <si>
    <t>浅間神社の大カエデ</t>
  </si>
  <si>
    <t>椿名神社</t>
  </si>
  <si>
    <t>椿名神社の大銀杏・大ケヤキ</t>
  </si>
  <si>
    <t>（１４）市指定天然記念物</t>
  </si>
  <si>
    <t>平  2.  4.  9</t>
  </si>
  <si>
    <t>榛名神社九折岩・鞍掛岩</t>
  </si>
  <si>
    <t>（１３）市指定名勝</t>
  </si>
  <si>
    <t>平 29． 2．20</t>
  </si>
  <si>
    <t>漆山古墳</t>
  </si>
  <si>
    <t>平 28． 2．10</t>
  </si>
  <si>
    <t>庚申Ｂ号古墳</t>
  </si>
  <si>
    <t>神保古墳群</t>
  </si>
  <si>
    <t>平 10． 1．21</t>
  </si>
  <si>
    <t>入野碑</t>
  </si>
  <si>
    <t>平  6． 7．27</t>
  </si>
  <si>
    <t>菅沼定利墓碑</t>
  </si>
  <si>
    <t>中林遺跡（中世宝塔、館址、円墳）</t>
  </si>
  <si>
    <t>昭 62． 8．20</t>
  </si>
  <si>
    <t>長根城跡</t>
  </si>
  <si>
    <t>個人</t>
  </si>
  <si>
    <t>昭 62． 8．20</t>
  </si>
  <si>
    <t>火打鍛冶職中野孫三郎一族墓</t>
  </si>
  <si>
    <t>昭 60． 3．25</t>
  </si>
  <si>
    <t>穴大黒（古墳時代横穴墓）</t>
  </si>
  <si>
    <t>群馬銀行吉井支店</t>
  </si>
  <si>
    <t>昭 57． 3．24</t>
  </si>
  <si>
    <t>吉井宿問屋秋山家跡</t>
  </si>
  <si>
    <t>代官橳島家三代の墓</t>
  </si>
  <si>
    <t>３区</t>
  </si>
  <si>
    <t>昭 52． 3．24</t>
  </si>
  <si>
    <t>春日社跡</t>
  </si>
  <si>
    <t>多胡館跡</t>
  </si>
  <si>
    <t>昭 52． 3．24</t>
  </si>
  <si>
    <t>東吹上遺跡</t>
  </si>
  <si>
    <t>全林寺</t>
  </si>
  <si>
    <t>小暮の穴薬師</t>
  </si>
  <si>
    <t>上奥平百庚申塔</t>
  </si>
  <si>
    <t>昭 48． 5．18</t>
  </si>
  <si>
    <t>恩行寺古墳</t>
  </si>
  <si>
    <t>昭 48． 5．18</t>
  </si>
  <si>
    <t>諏訪前古墳（多比良古墳）</t>
  </si>
  <si>
    <t>昭 46． 6．29</t>
  </si>
  <si>
    <t>新堀城（多比良城）跡</t>
  </si>
  <si>
    <t>昭 46． 6．29</t>
  </si>
  <si>
    <t>奥平城跡</t>
  </si>
  <si>
    <t>昭 46． 6．29</t>
  </si>
  <si>
    <t>昭 46． 6．29</t>
  </si>
  <si>
    <t>多胡薬師塚古墳</t>
  </si>
  <si>
    <t>昭 63． 5．16</t>
  </si>
  <si>
    <t>本郷塚中古墳群</t>
  </si>
  <si>
    <t>景忠寺</t>
  </si>
  <si>
    <t>御門城跡</t>
  </si>
  <si>
    <t>昭 63.  5. 16</t>
  </si>
  <si>
    <t>原城跡</t>
  </si>
  <si>
    <t>無量院ほか</t>
  </si>
  <si>
    <t>松山城跡</t>
  </si>
  <si>
    <t>里見城跡</t>
  </si>
  <si>
    <t>昭 57． 4 ．1</t>
  </si>
  <si>
    <t>鷹留城跡</t>
  </si>
  <si>
    <t>榛名山番所跡</t>
  </si>
  <si>
    <t>西間野（猿落し）の磨崖碑</t>
  </si>
  <si>
    <t>長年寺</t>
  </si>
  <si>
    <t>長年寺長野氏の墓</t>
  </si>
  <si>
    <t>昭 44． 2．10</t>
  </si>
  <si>
    <t>榛名神社御旅所跡</t>
  </si>
  <si>
    <t>平  3．12． 7</t>
  </si>
  <si>
    <t>明治天皇新町行在所</t>
  </si>
  <si>
    <t>神流川合戦首塚</t>
  </si>
  <si>
    <t>足門寺屋敷古墳群</t>
  </si>
  <si>
    <t>八坂神社</t>
  </si>
  <si>
    <t>お春名古墳</t>
  </si>
  <si>
    <t>金古3区</t>
  </si>
  <si>
    <t>愛宕山古墳</t>
  </si>
  <si>
    <t>昭 62． 8．28</t>
  </si>
  <si>
    <t>伝箕輪城主長野業盛之墓</t>
  </si>
  <si>
    <t>行人塚と芋うえ桜</t>
  </si>
  <si>
    <t>昭 62． 3．16</t>
  </si>
  <si>
    <t>下芝谷ツ古墳</t>
  </si>
  <si>
    <t>白川陣屋跡</t>
  </si>
  <si>
    <t>柏木沢の蚕影碑</t>
  </si>
  <si>
    <t>善龍寺</t>
  </si>
  <si>
    <t>善龍寺の内藤塚</t>
  </si>
  <si>
    <t>（伝）権田栗毛岩下岩窟観音</t>
  </si>
  <si>
    <t>東善寺</t>
  </si>
  <si>
    <t>平 17．12．22</t>
  </si>
  <si>
    <t>（伝）権田栗毛お母衣明神</t>
  </si>
  <si>
    <t>昭 57． 4． 1</t>
  </si>
  <si>
    <t>高芝学校跡</t>
  </si>
  <si>
    <t>幕府御用材搬出御会所跡</t>
  </si>
  <si>
    <t>観音山小栗邸跡</t>
  </si>
  <si>
    <t>刀工　上州権田住政重屋敷跡</t>
  </si>
  <si>
    <t>権田城跡</t>
  </si>
  <si>
    <t>鑰掛城跡</t>
  </si>
  <si>
    <t>天狗山の古城跡</t>
  </si>
  <si>
    <t>大明神山の砦跡</t>
  </si>
  <si>
    <t>心学者　塚越桃翁の墓</t>
  </si>
  <si>
    <t>水沼弥生時代住居跡</t>
  </si>
  <si>
    <t>地蔵峠道・元禄の道しるべ</t>
  </si>
  <si>
    <t>小栗上野介忠順終焉の地</t>
  </si>
  <si>
    <t>僧　戒定の供養塔</t>
  </si>
  <si>
    <t>昭 57． 4． 1</t>
  </si>
  <si>
    <t>箕輪城主夫人藤鶴姫の墓</t>
  </si>
  <si>
    <t>伝説・権田栗毛終焉の地</t>
  </si>
  <si>
    <t>石上のしん寺跡</t>
  </si>
  <si>
    <t>榛名山座主の森</t>
  </si>
  <si>
    <t>高崎市・高崎工業団地造成組合</t>
  </si>
  <si>
    <t>平 14． 2．20</t>
  </si>
  <si>
    <t>八幡二子塚古墳</t>
  </si>
  <si>
    <t>平  5． 3． 1</t>
  </si>
  <si>
    <t>浜尻天王山古墳</t>
  </si>
  <si>
    <t>平  6． 3．22（追加指定）</t>
  </si>
  <si>
    <t>高崎市・個人</t>
  </si>
  <si>
    <t>山名古墳群</t>
  </si>
  <si>
    <t>平  4． 3． 2</t>
  </si>
  <si>
    <t>不動山古墳</t>
  </si>
  <si>
    <t>平  3． 3． 1</t>
  </si>
  <si>
    <t>上小塙稲荷山古墳　附　須恵器器台１、須恵器壷１、須恵器はそう１、須恵器提瓶１</t>
  </si>
  <si>
    <t>龍廣寺</t>
  </si>
  <si>
    <t>昭 61． 2．13</t>
  </si>
  <si>
    <t>元ロシア人兵士之墓</t>
  </si>
  <si>
    <t>観音寺</t>
  </si>
  <si>
    <t>昭 58． 2．16</t>
  </si>
  <si>
    <t>岩鼻代官吉川栄左衛門貞寛の墓</t>
  </si>
  <si>
    <t>下小鳥町</t>
  </si>
  <si>
    <t>昭 58． 2．16</t>
  </si>
  <si>
    <t>三国道の道しるべ</t>
  </si>
  <si>
    <t>昭 57． 2．17</t>
  </si>
  <si>
    <t>高崎城址（三の丸外囲の土居と堀）</t>
  </si>
  <si>
    <t>鶯塚古墳</t>
  </si>
  <si>
    <t>昭 51． 1．14</t>
  </si>
  <si>
    <t>八幡原Ａ号及びＢ号石槨</t>
  </si>
  <si>
    <t>昭 50． 1．31</t>
  </si>
  <si>
    <t>楽間の宝塔</t>
  </si>
  <si>
    <t>館の百庚申</t>
  </si>
  <si>
    <t>昭 49． 1．31</t>
  </si>
  <si>
    <t>長野氏累代の墓</t>
  </si>
  <si>
    <t>満勝寺</t>
  </si>
  <si>
    <t>昭 49． 1．31</t>
  </si>
  <si>
    <t>満勝寺の石幢</t>
  </si>
  <si>
    <t>桜塚古墳</t>
  </si>
  <si>
    <t>天水山ノ上組</t>
  </si>
  <si>
    <t>昭 48． 2．16</t>
  </si>
  <si>
    <t>来迎阿弥陀画像板碑</t>
  </si>
  <si>
    <t>石原下２
町内会ほか</t>
  </si>
  <si>
    <t>昭 48． 2．16</t>
  </si>
  <si>
    <t>三島塚古墳</t>
  </si>
  <si>
    <t>昭 61． 2．13（追加指定）</t>
  </si>
  <si>
    <t xml:space="preserve">   〃   本丸</t>
  </si>
  <si>
    <t>昭 48． 1．31</t>
  </si>
  <si>
    <t>山名城址二の丸</t>
  </si>
  <si>
    <t>倉賀野町
下町町内会</t>
  </si>
  <si>
    <t>例幣史街道の常夜灯及び道しるべ</t>
  </si>
  <si>
    <t>安楽寺</t>
  </si>
  <si>
    <t>安楽寺の異形板碑</t>
  </si>
  <si>
    <t>平  3． 3． 1（追加指定）</t>
  </si>
  <si>
    <t>附　周濠出土の底部穿孔壷型土器等一括資料</t>
  </si>
  <si>
    <t>島名神社ほか</t>
  </si>
  <si>
    <t>昭 48． 1．13</t>
  </si>
  <si>
    <t>将軍塚古墳</t>
  </si>
  <si>
    <t>上佐野第２町内会</t>
  </si>
  <si>
    <t>昭 47． 5．18</t>
  </si>
  <si>
    <t>佐野の船橋歌碑</t>
  </si>
  <si>
    <t>宝福寺</t>
  </si>
  <si>
    <t>昭 45． 2．28</t>
  </si>
  <si>
    <t>町屋の宝塔</t>
  </si>
  <si>
    <t>龍廣寺</t>
  </si>
  <si>
    <t>昭 44． 3．25</t>
  </si>
  <si>
    <t>村上鬼城の墓</t>
  </si>
  <si>
    <t>昭 42． 3．30</t>
  </si>
  <si>
    <t>正応の板碑</t>
  </si>
  <si>
    <t>妙典寺</t>
  </si>
  <si>
    <t>昭 42． 3．30</t>
  </si>
  <si>
    <t>康元の板碑</t>
  </si>
  <si>
    <t>昭 41． 4．20</t>
  </si>
  <si>
    <t>徳川忠長の墓　附忠長の霊牌その他</t>
  </si>
  <si>
    <t>（１２）市指定史跡</t>
  </si>
  <si>
    <t>群馬県</t>
  </si>
  <si>
    <t>昭 58． 2．22</t>
  </si>
  <si>
    <t>けずりばなコレクション</t>
  </si>
  <si>
    <t>（１１）　県指定重要有形民俗文化財</t>
  </si>
  <si>
    <t>榛名神社神代神楽保存会</t>
  </si>
  <si>
    <t>平 15.  9. 19</t>
  </si>
  <si>
    <t>榛名神社神代神楽</t>
  </si>
  <si>
    <t>（１０）　県指定重要無形民俗文化財</t>
  </si>
  <si>
    <t>‐</t>
  </si>
  <si>
    <t>平 11.  4. 30</t>
  </si>
  <si>
    <t>染織・江戸小紋  藍 田 正 雄</t>
  </si>
  <si>
    <t>（９）県指定重要無形文化財</t>
  </si>
  <si>
    <t>高崎市</t>
  </si>
  <si>
    <t>平 29． 3．10</t>
  </si>
  <si>
    <t>剣崎長瀞西遺跡出土品</t>
  </si>
  <si>
    <t>榛名神社</t>
  </si>
  <si>
    <t>平 28． 9．13</t>
  </si>
  <si>
    <t>榛名神社神宝殿　附 竣工碑</t>
  </si>
  <si>
    <t>群馬県</t>
  </si>
  <si>
    <t>平 25． 9．17</t>
  </si>
  <si>
    <t>柳橋水車図屏風</t>
  </si>
  <si>
    <t>善念寺</t>
  </si>
  <si>
    <t>平 23． 3．24</t>
  </si>
  <si>
    <t>木造阿弥陀如来立像</t>
  </si>
  <si>
    <t>平 20． 9．12</t>
  </si>
  <si>
    <t>島霞谷・隆夫妻関係資料</t>
  </si>
  <si>
    <t>平 19． 3．27</t>
  </si>
  <si>
    <t>櫻井家旧蔵「高崎城絵図並びに文書」附　箱２点</t>
  </si>
  <si>
    <t>平 18． 3．24</t>
  </si>
  <si>
    <t>中曽根家和算資料</t>
  </si>
  <si>
    <t>平 13． 3．23</t>
  </si>
  <si>
    <t>榛名神社文書</t>
  </si>
  <si>
    <t>昭 57． 4．20</t>
  </si>
  <si>
    <t>鉄燈籠</t>
  </si>
  <si>
    <t>昭 51． 5． 7</t>
  </si>
  <si>
    <t>関流算額　文化八年銘</t>
  </si>
  <si>
    <t>長谷寺</t>
  </si>
  <si>
    <t>昭 50． 9． 5</t>
  </si>
  <si>
    <t>木造十一面観音立像前立像</t>
  </si>
  <si>
    <t>昭 50． 9． 5</t>
  </si>
  <si>
    <t>木造十一面観音立像本尊</t>
  </si>
  <si>
    <t>平 10． 3．24</t>
  </si>
  <si>
    <t>保渡田Ⅶ遺跡出土遺物</t>
  </si>
  <si>
    <t>昭 48． 8．21</t>
  </si>
  <si>
    <t>旧下田邸書院及び庭園</t>
  </si>
  <si>
    <t>平 15.  3. 25</t>
  </si>
  <si>
    <t>小林家文書</t>
  </si>
  <si>
    <t>平 13.  3．23</t>
  </si>
  <si>
    <t>新田家関係文書（正木文書ほか）附　鎧脇板２点、旗８点</t>
  </si>
  <si>
    <t>群馬県</t>
  </si>
  <si>
    <t>平  9． 3．28</t>
  </si>
  <si>
    <t>脇差　表銘「山城大掾藤原國包」　裏銘「寛永十年十月日」</t>
  </si>
  <si>
    <t>平  9 ．3．28</t>
  </si>
  <si>
    <t>刀　表銘「荘司筑前大掾大慶直胤」　裏銘「文政九年五月日於江戸岡谷繁寿製作ヲ見テ求之」</t>
  </si>
  <si>
    <t>平  9． 3．28</t>
  </si>
  <si>
    <t>刀　表銘「秋元家臣川部儀八郎藤原正秀」　裏銘「天明五年八月日折下氏恕使鍛之男氏純帯之」</t>
  </si>
  <si>
    <t>槍　表銘「兼定　天文廿一年二月吉日」　裏銘「上州新田庄住人金谷帯刀所持之」</t>
  </si>
  <si>
    <t>平  9． 3．28</t>
  </si>
  <si>
    <t>紙本墨画淡彩　秋山清爽図</t>
  </si>
  <si>
    <t>絹本著色　秋月書屋図</t>
  </si>
  <si>
    <t>昭 63． 8． 2</t>
  </si>
  <si>
    <t>諸大家連歌帖　高崎藩主大河内家伝来</t>
  </si>
  <si>
    <t>昭 50． 9． 5</t>
  </si>
  <si>
    <t>剣崎天神山古墳出土品</t>
  </si>
  <si>
    <t>昭 49． 9． 6</t>
  </si>
  <si>
    <t>高崎城乾櫓</t>
  </si>
  <si>
    <t>昭 37． 2．21</t>
  </si>
  <si>
    <t>高崎藩右京拵大小並びに武具一式</t>
  </si>
  <si>
    <t>昭 34． 8． 5</t>
  </si>
  <si>
    <t>刀　銘備前国住長船与三佐衛門尉祐定作</t>
  </si>
  <si>
    <t>昭 31． 6．20</t>
  </si>
  <si>
    <t>八幡八幡宮の算額</t>
  </si>
  <si>
    <t>昭 30．11． 8</t>
  </si>
  <si>
    <t>刀　銘津田近江守助直</t>
  </si>
  <si>
    <t>昭 30．11． 8</t>
  </si>
  <si>
    <t>刀　銘濃州関住兼定作</t>
  </si>
  <si>
    <t>（８）県指定重要文化財</t>
  </si>
  <si>
    <t>常行院</t>
  </si>
  <si>
    <t>平  7． 3．24</t>
  </si>
  <si>
    <t>常行院のラカンマキ</t>
  </si>
  <si>
    <t>仁叟寺</t>
  </si>
  <si>
    <t>昭 27．11．11</t>
  </si>
  <si>
    <t>仁叟寺のカヤ</t>
  </si>
  <si>
    <t>昭 29． 3．30</t>
  </si>
  <si>
    <t>里見の大ナシ</t>
  </si>
  <si>
    <t>昭 59． 7． 3</t>
  </si>
  <si>
    <t>笹塒山のヒカリゴケ及びウサギコウモリ生息洞穴</t>
  </si>
  <si>
    <t>昭 30． 1．14</t>
  </si>
  <si>
    <t>萩　原　の　大　笠　松</t>
  </si>
  <si>
    <t>昭 27．11．11</t>
  </si>
  <si>
    <t>ハクモクレン</t>
  </si>
  <si>
    <t>（７）県指定天然記念物</t>
  </si>
  <si>
    <t>高崎市</t>
  </si>
  <si>
    <t>昭 48.　8．21</t>
  </si>
  <si>
    <t>入野遺跡</t>
  </si>
  <si>
    <t>昭 31.　6．20</t>
  </si>
  <si>
    <t>馬庭念流道場及び関係文書</t>
  </si>
  <si>
    <t>昭 37.　8． 2</t>
  </si>
  <si>
    <t>しどめ塚（人見塚）</t>
  </si>
  <si>
    <t>昭 28． 8．25</t>
  </si>
  <si>
    <t>倉渕村長井石器時代住居跡</t>
  </si>
  <si>
    <t>昭 28． 8．25</t>
  </si>
  <si>
    <t>小栗上野介忠順の墓</t>
  </si>
  <si>
    <t>昭 63． 8． 2</t>
  </si>
  <si>
    <t>北新波砦跡</t>
  </si>
  <si>
    <t>安楽寺</t>
  </si>
  <si>
    <t>昭 56． 5． 6</t>
  </si>
  <si>
    <t>安楽寺古墳</t>
  </si>
  <si>
    <t>昭 47．11．15</t>
  </si>
  <si>
    <t>若田原遺跡群</t>
  </si>
  <si>
    <t>平  8． 3．29（追加指定）</t>
  </si>
  <si>
    <t>オザシキノニワ</t>
  </si>
  <si>
    <t>昭 37． 8． 2</t>
  </si>
  <si>
    <t>上豊岡茶屋本陣</t>
  </si>
  <si>
    <t>昭 26．10． 5</t>
  </si>
  <si>
    <t>洗心亭</t>
  </si>
  <si>
    <t>昭 26．10． 5</t>
  </si>
  <si>
    <t>一里塚</t>
  </si>
  <si>
    <t>昭 26． 4．24</t>
  </si>
  <si>
    <t>江原源左衛門重久の墓（附　江原家文書）</t>
  </si>
  <si>
    <t>（６）県指定史跡</t>
  </si>
  <si>
    <t>平  6．12．13</t>
  </si>
  <si>
    <t>上州の小正月のツクリモノ</t>
  </si>
  <si>
    <t>（５）国指定重要有形民俗文化財</t>
  </si>
  <si>
    <t>平 27． 7． 8</t>
  </si>
  <si>
    <t>旧新町紡績所（工場本館・機関室・修繕場・倉庫・二階屋煉瓦庫）</t>
  </si>
  <si>
    <t>平 17. 12. 27</t>
  </si>
  <si>
    <t>榛名神社（本社・幣殿・拝殿・国祖社及び額殿・神楽殿・双龍門・神幸殿・随神門）</t>
  </si>
  <si>
    <t>昭 14． 9． 8</t>
  </si>
  <si>
    <t>上野国保渡田薬師塚古墳出土品</t>
  </si>
  <si>
    <t>昭 48． 6． 6</t>
  </si>
  <si>
    <t>紙本墨画山水図「赤縄」印あり</t>
  </si>
  <si>
    <t>絹本著色羅漢像　金大受筆</t>
  </si>
  <si>
    <t>昭 48． 6． 6</t>
  </si>
  <si>
    <t>岩版</t>
  </si>
  <si>
    <t>附土師埦残欠共一括</t>
  </si>
  <si>
    <t>昭 41． 6．11</t>
  </si>
  <si>
    <t>緑釉水注・緑釉埦・緑釉皿・緑釉銅鋺</t>
  </si>
  <si>
    <t>昭 36． 2．17</t>
  </si>
  <si>
    <t>上野国八幡観音塚古墳出土品</t>
  </si>
  <si>
    <t>昭 34． 6．27</t>
  </si>
  <si>
    <t>埴輪　　　鶏</t>
  </si>
  <si>
    <t>（４） 国指定重要文化財</t>
  </si>
  <si>
    <t>昭  8． 4．13</t>
  </si>
  <si>
    <t>榛名神社の矢立スギ</t>
  </si>
  <si>
    <t>（３）国指定天然記念物</t>
  </si>
  <si>
    <t xml:space="preserve">平 27．10． 7 </t>
  </si>
  <si>
    <t>旧新町紡績所</t>
  </si>
  <si>
    <t>平 17． 7．14</t>
  </si>
  <si>
    <t>北谷遺跡</t>
  </si>
  <si>
    <t>平 15． 8．27（追加指定）</t>
  </si>
  <si>
    <t>昭 60． 9． 3</t>
  </si>
  <si>
    <t>保渡田古墳群</t>
  </si>
  <si>
    <t>大 15．10．20</t>
  </si>
  <si>
    <t>上野国分寺跡</t>
  </si>
  <si>
    <t>昭 62．12．17</t>
  </si>
  <si>
    <t>箕輪城跡</t>
  </si>
  <si>
    <t>平 12． 3． 7（追加指定）</t>
  </si>
  <si>
    <t>平 10．12． 8（追加指定）</t>
  </si>
  <si>
    <t>平 元．11． 9</t>
  </si>
  <si>
    <t xml:space="preserve">日 高 遺 跡 </t>
  </si>
  <si>
    <t>昭 48． 4．14</t>
  </si>
  <si>
    <t>観　音　山　古　墳</t>
  </si>
  <si>
    <t>昭 23． 1．14</t>
  </si>
  <si>
    <t>観　音　塚　古　墳</t>
  </si>
  <si>
    <t>昭  2.  4.  8</t>
  </si>
  <si>
    <t>大　鶴　巻　古　墳</t>
  </si>
  <si>
    <t>昭　2． 4． 8</t>
  </si>
  <si>
    <t>浅　間　山　古　墳</t>
  </si>
  <si>
    <t>（２） 国指定史跡</t>
  </si>
  <si>
    <t>国</t>
  </si>
  <si>
    <t>昭 29.  3. 20</t>
  </si>
  <si>
    <t>多胡碑</t>
  </si>
  <si>
    <t>昭 29.  3. 20</t>
  </si>
  <si>
    <t>金　井　沢　碑</t>
  </si>
  <si>
    <t>昭 29.  3. 20</t>
  </si>
  <si>
    <t>山上碑および古墳</t>
  </si>
  <si>
    <t>　　　　　　　　　　　　　　（平成29年４月１日現在）</t>
  </si>
  <si>
    <t>（１）国指定特別史跡</t>
  </si>
  <si>
    <t>R-32 指定文化財一覧</t>
  </si>
  <si>
    <t>資料：スポーツ課</t>
  </si>
  <si>
    <t>高崎市八幡原町67番地1</t>
  </si>
  <si>
    <t>高崎市八幡原グラウンド</t>
  </si>
  <si>
    <t>高崎市江木町1474番地</t>
  </si>
  <si>
    <t>高崎市城東グラウンドゴルフ場</t>
  </si>
  <si>
    <t>高崎市京目町1031番地</t>
  </si>
  <si>
    <t>高崎市京目公園グラウンドゴルフ場</t>
  </si>
  <si>
    <t>高崎市上並榎町1610番地</t>
  </si>
  <si>
    <t>高崎市上並榎パークゴルフ場</t>
  </si>
  <si>
    <t>高崎市三ツ寺町221番地</t>
  </si>
  <si>
    <t>高崎市三ツ寺公園ソフトボール場</t>
  </si>
  <si>
    <t>高崎市吉井町岩崎158番地</t>
  </si>
  <si>
    <t>高崎市吉井西運動公園</t>
  </si>
  <si>
    <t>高崎市菅谷町77番地82</t>
  </si>
  <si>
    <t>高崎市堤ヶ岡中規模運動広場</t>
  </si>
  <si>
    <t>高崎市保渡田町2077番地</t>
  </si>
  <si>
    <t>高崎市上郊中規模運動広場</t>
  </si>
  <si>
    <t>高崎市北原町304番地1</t>
  </si>
  <si>
    <t>高崎市国府中規模運動広場</t>
  </si>
  <si>
    <t>高崎市金古町1990番地1</t>
  </si>
  <si>
    <t>高崎市金古中規模運動広場</t>
  </si>
  <si>
    <t>高崎市下室田町340番地1</t>
  </si>
  <si>
    <t>高崎市下ノ原ゲートボール場</t>
  </si>
  <si>
    <t>高崎市乗附町1287番地</t>
  </si>
  <si>
    <t>高崎市乗附緑地ゲートボール場</t>
  </si>
  <si>
    <t>高崎市上豊岡町1087番地1</t>
  </si>
  <si>
    <t>高崎市上豊岡運動広場</t>
  </si>
  <si>
    <t>高崎市下豊岡町523番地</t>
  </si>
  <si>
    <t>高崎市下豊岡運動広場</t>
  </si>
  <si>
    <t>高崎市沖町925番地</t>
  </si>
  <si>
    <t>高崎市町屋橋運動広場</t>
  </si>
  <si>
    <t>高崎市八千代町四丁目42番地</t>
  </si>
  <si>
    <t>高崎市乗附運動広場</t>
  </si>
  <si>
    <t>高崎市八千代町一丁目5043番地</t>
  </si>
  <si>
    <t>高崎市八千代橋運動広場</t>
  </si>
  <si>
    <t>高崎市片岡町一丁目171番地</t>
  </si>
  <si>
    <t>高崎市和田橋運動広場</t>
  </si>
  <si>
    <t>高崎市下大類町1258番地</t>
  </si>
  <si>
    <t>高崎市流通センター運動広場</t>
  </si>
  <si>
    <t>その他</t>
  </si>
  <si>
    <t>高崎市下和田町四丁目1番18号</t>
  </si>
  <si>
    <t>高崎アリーナ</t>
  </si>
  <si>
    <t>高崎市倉渕町岩氷610番地</t>
  </si>
  <si>
    <t>高崎市倉渕体育館</t>
  </si>
  <si>
    <t>高崎市箕郷町生原88番地</t>
  </si>
  <si>
    <t>高崎市さわやか交流館</t>
  </si>
  <si>
    <t>高崎市吉井町池1618番地</t>
  </si>
  <si>
    <t>高崎市吉井運動公園体育館</t>
  </si>
  <si>
    <t>高崎市吉井町吉井285番地2</t>
  </si>
  <si>
    <t>高崎市吉井体育館</t>
  </si>
  <si>
    <t>高崎市上里見町453番地</t>
  </si>
  <si>
    <t>高崎市榛名体育館</t>
  </si>
  <si>
    <t>高崎市新町1497番地</t>
  </si>
  <si>
    <t>高崎市新町児童体育館</t>
  </si>
  <si>
    <t>高崎市新町3161番地</t>
  </si>
  <si>
    <t>高崎市新町住民体育館</t>
  </si>
  <si>
    <t>高崎市足門町1449番地1</t>
  </si>
  <si>
    <t>高崎市群馬体育館</t>
  </si>
  <si>
    <t>高崎市石原町3892番地7</t>
  </si>
  <si>
    <t>高崎市武道館</t>
  </si>
  <si>
    <t>高崎市浜川町1487番地</t>
  </si>
  <si>
    <t>高崎市浜川体育館</t>
  </si>
  <si>
    <t>高崎市栄町11番1号</t>
  </si>
  <si>
    <t>高崎市中央体育館</t>
  </si>
  <si>
    <t>体育館</t>
  </si>
  <si>
    <t>高崎市菊地町715番地</t>
  </si>
  <si>
    <t>高崎市菊地サッカー・ラグビー場</t>
  </si>
  <si>
    <t>高崎市金古町999番地1</t>
  </si>
  <si>
    <t>高崎市金古運動広場</t>
  </si>
  <si>
    <t>高崎市吉井町池1660番地</t>
  </si>
  <si>
    <t>高崎市吉井運動公園運動場</t>
  </si>
  <si>
    <t>高崎市上室田町4707番地1</t>
  </si>
  <si>
    <t>高崎市上室田芝グラウンド</t>
  </si>
  <si>
    <t>高崎市中里見町1447番地1</t>
  </si>
  <si>
    <t>高崎市中河原グラウンド</t>
  </si>
  <si>
    <t>高崎市上里見町582番地</t>
  </si>
  <si>
    <t>高崎市榛名中央グラウンド</t>
  </si>
  <si>
    <t>埼玉県児玉郡上里町大字勅使河原2456番地</t>
  </si>
  <si>
    <t>高崎市新町鉄南運動場</t>
  </si>
  <si>
    <t>高崎市新町2871番地</t>
  </si>
  <si>
    <t>高崎市新町烏川運動場</t>
  </si>
  <si>
    <t>高崎市足門町1430番地</t>
  </si>
  <si>
    <t>高崎市群馬総合運動場</t>
  </si>
  <si>
    <t>高崎市箕郷町生原91番地</t>
  </si>
  <si>
    <t>高崎市箕郷総合運動公園</t>
  </si>
  <si>
    <t>高崎市倉渕町岩氷601番地</t>
  </si>
  <si>
    <t>高崎市倉渕グラウンド</t>
  </si>
  <si>
    <t>高崎市下和田町二丁目11番</t>
  </si>
  <si>
    <t>高崎市城南運動場</t>
  </si>
  <si>
    <t>運動場</t>
  </si>
  <si>
    <t>高崎市相撲場</t>
  </si>
  <si>
    <t>相撲場</t>
  </si>
  <si>
    <t>高崎市高浜町180番地1</t>
  </si>
  <si>
    <t>高崎市高浜テニスコート</t>
  </si>
  <si>
    <t>高崎市新町881番地</t>
  </si>
  <si>
    <t>高崎市新町下河原テニスコート</t>
  </si>
  <si>
    <t>高崎市倉渕テニスコート</t>
  </si>
  <si>
    <t>高崎市問屋町四丁目8番地6</t>
  </si>
  <si>
    <t>高崎市問屋町庭球場</t>
  </si>
  <si>
    <t>高崎市上並榎町1590番地</t>
  </si>
  <si>
    <t>高崎市上並榎庭球場</t>
  </si>
  <si>
    <t>庭球場</t>
  </si>
  <si>
    <t>高崎市吉井町馬庭1783番地6</t>
  </si>
  <si>
    <t>高崎市吉井プール</t>
  </si>
  <si>
    <t>高崎市新町3273番地1</t>
  </si>
  <si>
    <t>高崎市新町温水プール</t>
  </si>
  <si>
    <t>高崎市金古町490番地1</t>
  </si>
  <si>
    <t>高崎市群馬プール</t>
  </si>
  <si>
    <t>高崎市箕郷町西明屋740番地</t>
  </si>
  <si>
    <t>高崎市箕郷プール</t>
  </si>
  <si>
    <t>高崎市浜川町1575番地1</t>
  </si>
  <si>
    <t>高崎市浜川プール</t>
  </si>
  <si>
    <t>高崎市下和田町二丁目11番1号</t>
  </si>
  <si>
    <t>高崎市城南プール</t>
  </si>
  <si>
    <t>水泳場</t>
  </si>
  <si>
    <t>高崎市浜川町1522番地</t>
  </si>
  <si>
    <t>高崎市弓道場</t>
  </si>
  <si>
    <t>弓道場</t>
  </si>
  <si>
    <t>高崎市浜川町1486番地</t>
  </si>
  <si>
    <t>高崎市浜川競技場</t>
  </si>
  <si>
    <t>競技場</t>
  </si>
  <si>
    <t>藤岡市森新田468番地2</t>
  </si>
  <si>
    <t>高崎市南部野球場</t>
  </si>
  <si>
    <t>高崎市高浜野球場</t>
  </si>
  <si>
    <t>高崎市宮沢町1606番地</t>
  </si>
  <si>
    <t>高崎市金井原野球場</t>
  </si>
  <si>
    <t>高崎市石原町4701番地</t>
  </si>
  <si>
    <t>高崎市聖石橋野球場</t>
  </si>
  <si>
    <t>高崎市貝沢町60番地</t>
  </si>
  <si>
    <t>高崎市貝沢野球場</t>
  </si>
  <si>
    <t>高崎市八千代町一丁目7番</t>
  </si>
  <si>
    <t>高崎市和田橋野球場</t>
  </si>
  <si>
    <t>高崎市下和田町二丁目12番</t>
  </si>
  <si>
    <t>高崎市城南野球場</t>
  </si>
  <si>
    <t>野球場</t>
  </si>
  <si>
    <t>位置</t>
  </si>
  <si>
    <t>名称</t>
  </si>
  <si>
    <t>区分</t>
  </si>
  <si>
    <t>　　　　　　　　　　　　　　　　(平成28年度末）</t>
  </si>
  <si>
    <t>R-33 体 育 施 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</si>
</sst>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"/>
    <numFmt numFmtId="178" formatCode="0.000"/>
    <numFmt numFmtId="179" formatCode="0.0"/>
    <numFmt numFmtId="180" formatCode="[&lt;=999]000;000\-00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0_ "/>
    <numFmt numFmtId="188" formatCode="#,##0;&quot;△ &quot;#,##0"/>
    <numFmt numFmtId="189" formatCode="0.0_);[Red]\(0.0\)"/>
    <numFmt numFmtId="190" formatCode="00"/>
    <numFmt numFmtId="191" formatCode="#,##0;\-#,##0;&quot;-&quot;"/>
    <numFmt numFmtId="192" formatCode="#,##0.0;&quot;△ &quot;#,##0.0"/>
    <numFmt numFmtId="193" formatCode="#,##0.0"/>
    <numFmt numFmtId="194" formatCode="#,##0_);[Red]\(#,##0\)"/>
    <numFmt numFmtId="195" formatCode="#,##0.0_ "/>
    <numFmt numFmtId="196" formatCode="#,##0.0_);[Red]\(#,##0.0\)"/>
    <numFmt numFmtId="197" formatCode="0_);[Red]\(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.5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.5"/>
      <color indexed="8"/>
      <name val="ＭＳ 明朝"/>
      <family val="1"/>
    </font>
    <font>
      <sz val="10.5"/>
      <color indexed="10"/>
      <name val="ＭＳ 明朝"/>
      <family val="1"/>
    </font>
    <font>
      <sz val="9"/>
      <name val="ＭＳ 明朝"/>
      <family val="1"/>
    </font>
    <font>
      <sz val="9.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4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72" applyFont="1">
      <alignment/>
      <protection/>
    </xf>
    <xf numFmtId="0" fontId="4" fillId="0" borderId="10" xfId="70" applyFont="1" applyBorder="1" applyAlignment="1">
      <alignment horizontal="distributed" vertical="center"/>
      <protection/>
    </xf>
    <xf numFmtId="0" fontId="4" fillId="0" borderId="0" xfId="67" applyFont="1">
      <alignment/>
      <protection/>
    </xf>
    <xf numFmtId="0" fontId="2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4" fillId="0" borderId="12" xfId="66" applyFont="1" applyBorder="1" applyAlignment="1">
      <alignment vertical="center"/>
      <protection/>
    </xf>
    <xf numFmtId="0" fontId="4" fillId="0" borderId="11" xfId="66" applyFont="1" applyBorder="1" applyAlignment="1">
      <alignment horizontal="distributed" vertical="center"/>
      <protection/>
    </xf>
    <xf numFmtId="38" fontId="4" fillId="0" borderId="0" xfId="49" applyFont="1" applyAlignment="1">
      <alignment vertical="center"/>
    </xf>
    <xf numFmtId="38" fontId="4" fillId="0" borderId="13" xfId="49" applyFont="1" applyBorder="1" applyAlignment="1">
      <alignment vertical="center"/>
    </xf>
    <xf numFmtId="0" fontId="4" fillId="0" borderId="0" xfId="63" applyFont="1">
      <alignment/>
      <protection/>
    </xf>
    <xf numFmtId="0" fontId="0" fillId="0" borderId="0" xfId="63">
      <alignment/>
      <protection/>
    </xf>
    <xf numFmtId="0" fontId="4" fillId="0" borderId="0" xfId="63" applyFont="1" applyAlignment="1">
      <alignment vertical="center"/>
      <protection/>
    </xf>
    <xf numFmtId="0" fontId="4" fillId="0" borderId="0" xfId="61" applyFont="1">
      <alignment/>
      <protection/>
    </xf>
    <xf numFmtId="0" fontId="0" fillId="0" borderId="0" xfId="61">
      <alignment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66" applyFont="1" applyAlignment="1">
      <alignment horizontal="right" vertical="center"/>
      <protection/>
    </xf>
    <xf numFmtId="0" fontId="4" fillId="0" borderId="0" xfId="69" applyFont="1" applyAlignment="1" quotePrefix="1">
      <alignment horizontal="right"/>
      <protection/>
    </xf>
    <xf numFmtId="0" fontId="4" fillId="0" borderId="13" xfId="67" applyFont="1" applyBorder="1" applyAlignment="1">
      <alignment vertical="center"/>
      <protection/>
    </xf>
    <xf numFmtId="0" fontId="4" fillId="0" borderId="11" xfId="73" applyFont="1" applyBorder="1" applyAlignment="1">
      <alignment horizontal="center" vertical="center"/>
      <protection/>
    </xf>
    <xf numFmtId="0" fontId="4" fillId="0" borderId="0" xfId="73" applyFont="1" applyAlignment="1">
      <alignment vertical="center"/>
      <protection/>
    </xf>
    <xf numFmtId="0" fontId="4" fillId="0" borderId="11" xfId="73" applyFont="1" applyBorder="1" applyAlignment="1">
      <alignment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14" xfId="66" applyFont="1" applyFill="1" applyBorder="1" applyAlignment="1">
      <alignment horizontal="distributed" vertical="center"/>
      <protection/>
    </xf>
    <xf numFmtId="38" fontId="4" fillId="0" borderId="15" xfId="49" applyFont="1" applyBorder="1" applyAlignment="1">
      <alignment vertical="center"/>
    </xf>
    <xf numFmtId="0" fontId="11" fillId="0" borderId="11" xfId="70" applyFont="1" applyBorder="1" applyAlignment="1">
      <alignment horizontal="distributed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0" xfId="72" applyFont="1" applyFill="1">
      <alignment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3" xfId="66" applyFont="1" applyBorder="1" applyAlignment="1">
      <alignment horizontal="center" vertical="center"/>
      <protection/>
    </xf>
    <xf numFmtId="0" fontId="4" fillId="0" borderId="10" xfId="70" applyFont="1" applyBorder="1" applyAlignment="1">
      <alignment horizontal="center" vertical="center"/>
      <protection/>
    </xf>
    <xf numFmtId="0" fontId="4" fillId="0" borderId="13" xfId="70" applyFont="1" applyBorder="1" applyAlignment="1">
      <alignment horizontal="center" vertical="center"/>
      <protection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0" fontId="4" fillId="0" borderId="10" xfId="67" applyFont="1" applyBorder="1" applyAlignment="1" quotePrefix="1">
      <alignment horizontal="center" vertical="center"/>
      <protection/>
    </xf>
    <xf numFmtId="0" fontId="2" fillId="0" borderId="12" xfId="62" applyFont="1" applyBorder="1" applyAlignment="1" quotePrefix="1">
      <alignment horizontal="left" vertical="center"/>
      <protection/>
    </xf>
    <xf numFmtId="0" fontId="4" fillId="0" borderId="12" xfId="62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12" xfId="62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3" xfId="62" applyFont="1" applyBorder="1" applyAlignment="1">
      <alignment horizontal="centerContinuous" vertical="center"/>
      <protection/>
    </xf>
    <xf numFmtId="0" fontId="0" fillId="0" borderId="0" xfId="62" applyAlignment="1">
      <alignment vertical="center"/>
      <protection/>
    </xf>
    <xf numFmtId="0" fontId="4" fillId="0" borderId="11" xfId="62" applyFont="1" applyBorder="1" applyAlignment="1" quotePrefix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Border="1" applyAlignment="1" quotePrefix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1" xfId="61" applyFont="1" applyBorder="1" applyAlignment="1" quotePrefix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2" fillId="0" borderId="0" xfId="63" applyFont="1" applyAlignment="1" quotePrefix="1">
      <alignment horizontal="left" vertical="center"/>
      <protection/>
    </xf>
    <xf numFmtId="0" fontId="0" fillId="0" borderId="0" xfId="63" applyAlignment="1">
      <alignment vertical="center"/>
      <protection/>
    </xf>
    <xf numFmtId="0" fontId="4" fillId="0" borderId="0" xfId="63" applyFont="1" applyAlignment="1" quotePrefix="1">
      <alignment horizontal="right" vertical="center"/>
      <protection/>
    </xf>
    <xf numFmtId="0" fontId="4" fillId="0" borderId="12" xfId="63" applyFont="1" applyBorder="1" applyAlignment="1">
      <alignment vertical="center"/>
      <protection/>
    </xf>
    <xf numFmtId="0" fontId="4" fillId="0" borderId="11" xfId="63" applyFont="1" applyBorder="1" applyAlignment="1" quotePrefix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" fillId="0" borderId="10" xfId="63" applyFont="1" applyBorder="1" applyAlignment="1" quotePrefix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3" fontId="4" fillId="0" borderId="0" xfId="63" applyNumberFormat="1" applyFont="1" applyAlignment="1">
      <alignment vertical="center"/>
      <protection/>
    </xf>
    <xf numFmtId="0" fontId="4" fillId="0" borderId="0" xfId="72" applyFont="1" applyBorder="1">
      <alignment/>
      <protection/>
    </xf>
    <xf numFmtId="0" fontId="2" fillId="0" borderId="0" xfId="67" applyFont="1" applyAlignment="1">
      <alignment horizontal="left" vertical="center"/>
      <protection/>
    </xf>
    <xf numFmtId="0" fontId="4" fillId="0" borderId="0" xfId="67" applyFont="1" applyAlignment="1">
      <alignment vertical="center"/>
      <protection/>
    </xf>
    <xf numFmtId="0" fontId="4" fillId="0" borderId="0" xfId="67" applyFont="1" applyAlignment="1">
      <alignment horizontal="right" vertical="center"/>
      <protection/>
    </xf>
    <xf numFmtId="0" fontId="4" fillId="0" borderId="12" xfId="67" applyFont="1" applyBorder="1" applyAlignment="1">
      <alignment vertical="center"/>
      <protection/>
    </xf>
    <xf numFmtId="0" fontId="4" fillId="0" borderId="19" xfId="67" applyFont="1" applyBorder="1" applyAlignment="1">
      <alignment horizontal="distributed" vertical="center"/>
      <protection/>
    </xf>
    <xf numFmtId="0" fontId="4" fillId="0" borderId="11" xfId="67" applyFont="1" applyBorder="1" applyAlignment="1">
      <alignment vertical="center"/>
      <protection/>
    </xf>
    <xf numFmtId="0" fontId="4" fillId="0" borderId="11" xfId="67" applyFont="1" applyBorder="1" applyAlignment="1" quotePrefix="1">
      <alignment horizontal="center" vertical="center"/>
      <protection/>
    </xf>
    <xf numFmtId="38" fontId="4" fillId="0" borderId="14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8" fontId="4" fillId="0" borderId="0" xfId="49" applyNumberFormat="1" applyFont="1" applyFill="1" applyBorder="1" applyAlignment="1">
      <alignment horizontal="right" vertical="center"/>
    </xf>
    <xf numFmtId="38" fontId="4" fillId="0" borderId="0" xfId="71" applyNumberFormat="1" applyFont="1" applyBorder="1" applyAlignment="1">
      <alignment horizontal="distributed" vertical="center"/>
      <protection/>
    </xf>
    <xf numFmtId="0" fontId="4" fillId="0" borderId="20" xfId="62" applyFont="1" applyBorder="1" applyAlignment="1">
      <alignment horizontal="centerContinuous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4" xfId="63" applyFont="1" applyBorder="1" applyAlignment="1">
      <alignment vertical="center" shrinkToFit="1"/>
      <protection/>
    </xf>
    <xf numFmtId="0" fontId="4" fillId="0" borderId="10" xfId="63" applyFont="1" applyBorder="1" applyAlignment="1" quotePrefix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4" fillId="0" borderId="0" xfId="69" applyFont="1" applyAlignment="1" quotePrefix="1">
      <alignment horizontal="right" vertical="center"/>
      <protection/>
    </xf>
    <xf numFmtId="0" fontId="9" fillId="0" borderId="0" xfId="71" applyFont="1" applyAlignment="1">
      <alignment vertical="center"/>
      <protection/>
    </xf>
    <xf numFmtId="38" fontId="8" fillId="0" borderId="0" xfId="71" applyNumberFormat="1" applyFont="1" applyBorder="1" applyAlignment="1">
      <alignment vertical="center"/>
      <protection/>
    </xf>
    <xf numFmtId="38" fontId="4" fillId="0" borderId="11" xfId="71" applyNumberFormat="1" applyFont="1" applyBorder="1" applyAlignment="1">
      <alignment vertical="center"/>
      <protection/>
    </xf>
    <xf numFmtId="38" fontId="4" fillId="0" borderId="0" xfId="71" applyNumberFormat="1" applyFont="1" applyBorder="1" applyAlignment="1">
      <alignment vertical="center"/>
      <protection/>
    </xf>
    <xf numFmtId="181" fontId="4" fillId="0" borderId="0" xfId="71" applyNumberFormat="1" applyFont="1" applyBorder="1" applyAlignment="1">
      <alignment vertical="center"/>
      <protection/>
    </xf>
    <xf numFmtId="181" fontId="8" fillId="0" borderId="0" xfId="71" applyNumberFormat="1" applyFont="1" applyBorder="1" applyAlignment="1">
      <alignment vertical="center"/>
      <protection/>
    </xf>
    <xf numFmtId="181" fontId="4" fillId="0" borderId="10" xfId="71" applyNumberFormat="1" applyFont="1" applyBorder="1" applyAlignment="1">
      <alignment vertical="center"/>
      <protection/>
    </xf>
    <xf numFmtId="0" fontId="2" fillId="0" borderId="0" xfId="70" applyFont="1" applyAlignment="1" quotePrefix="1">
      <alignment horizontal="left" vertical="center"/>
      <protection/>
    </xf>
    <xf numFmtId="0" fontId="4" fillId="0" borderId="0" xfId="70" applyFont="1" applyAlignment="1">
      <alignment vertical="center"/>
      <protection/>
    </xf>
    <xf numFmtId="0" fontId="4" fillId="0" borderId="0" xfId="70" applyFont="1" applyAlignment="1">
      <alignment horizontal="right" vertical="center"/>
      <protection/>
    </xf>
    <xf numFmtId="0" fontId="4" fillId="0" borderId="12" xfId="70" applyFont="1" applyBorder="1" applyAlignment="1">
      <alignment vertical="center"/>
      <protection/>
    </xf>
    <xf numFmtId="0" fontId="4" fillId="0" borderId="11" xfId="70" applyFont="1" applyBorder="1" applyAlignment="1">
      <alignment vertical="center"/>
      <protection/>
    </xf>
    <xf numFmtId="0" fontId="0" fillId="0" borderId="0" xfId="66" applyAlignment="1">
      <alignment vertical="center"/>
      <protection/>
    </xf>
    <xf numFmtId="38" fontId="2" fillId="0" borderId="0" xfId="49" applyFont="1" applyAlignment="1">
      <alignment vertical="center"/>
    </xf>
    <xf numFmtId="38" fontId="4" fillId="0" borderId="20" xfId="71" applyNumberFormat="1" applyFont="1" applyBorder="1" applyAlignment="1">
      <alignment horizontal="centerContinuous" vertical="center"/>
      <protection/>
    </xf>
    <xf numFmtId="38" fontId="4" fillId="0" borderId="22" xfId="71" applyNumberFormat="1" applyFont="1" applyBorder="1" applyAlignment="1">
      <alignment horizontal="centerContinuous" vertical="center"/>
      <protection/>
    </xf>
    <xf numFmtId="38" fontId="4" fillId="0" borderId="23" xfId="71" applyNumberFormat="1" applyFont="1" applyBorder="1" applyAlignment="1" quotePrefix="1">
      <alignment horizontal="center" vertical="center"/>
      <protection/>
    </xf>
    <xf numFmtId="38" fontId="4" fillId="0" borderId="24" xfId="71" applyNumberFormat="1" applyFont="1" applyBorder="1" applyAlignment="1" quotePrefix="1">
      <alignment horizontal="center" vertical="center"/>
      <protection/>
    </xf>
    <xf numFmtId="38" fontId="4" fillId="0" borderId="13" xfId="71" applyNumberFormat="1" applyFont="1" applyBorder="1" applyAlignment="1">
      <alignment vertical="center"/>
      <protection/>
    </xf>
    <xf numFmtId="38" fontId="4" fillId="0" borderId="10" xfId="71" applyNumberFormat="1" applyFont="1" applyBorder="1" applyAlignment="1">
      <alignment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73" applyFont="1" applyAlignment="1">
      <alignment vertical="center"/>
      <protection/>
    </xf>
    <xf numFmtId="0" fontId="4" fillId="0" borderId="0" xfId="73" applyFont="1" applyFill="1" applyAlignment="1">
      <alignment vertical="center"/>
      <protection/>
    </xf>
    <xf numFmtId="38" fontId="4" fillId="0" borderId="0" xfId="49" applyFont="1" applyFill="1" applyAlignment="1">
      <alignment horizontal="right" vertical="center"/>
    </xf>
    <xf numFmtId="0" fontId="4" fillId="0" borderId="12" xfId="73" applyFont="1" applyBorder="1" applyAlignment="1">
      <alignment vertical="center"/>
      <protection/>
    </xf>
    <xf numFmtId="0" fontId="4" fillId="0" borderId="12" xfId="73" applyFont="1" applyFill="1" applyBorder="1" applyAlignment="1">
      <alignment vertical="center"/>
      <protection/>
    </xf>
    <xf numFmtId="0" fontId="4" fillId="0" borderId="10" xfId="73" applyFont="1" applyFill="1" applyBorder="1" applyAlignment="1">
      <alignment horizontal="centerContinuous" vertical="center"/>
      <protection/>
    </xf>
    <xf numFmtId="0" fontId="4" fillId="0" borderId="13" xfId="73" applyFont="1" applyFill="1" applyBorder="1" applyAlignment="1">
      <alignment horizontal="centerContinuous" vertical="center"/>
      <protection/>
    </xf>
    <xf numFmtId="0" fontId="4" fillId="0" borderId="0" xfId="73" applyFont="1" applyBorder="1" applyAlignment="1">
      <alignment vertical="center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4" fillId="0" borderId="13" xfId="73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vertical="center"/>
      <protection/>
    </xf>
    <xf numFmtId="0" fontId="4" fillId="0" borderId="0" xfId="73" applyFont="1" applyFill="1" applyBorder="1" applyAlignment="1">
      <alignment horizontal="centerContinuous" vertical="center"/>
      <protection/>
    </xf>
    <xf numFmtId="0" fontId="4" fillId="0" borderId="21" xfId="73" applyFont="1" applyFill="1" applyBorder="1" applyAlignment="1">
      <alignment horizontal="centerContinuous" vertical="center"/>
      <protection/>
    </xf>
    <xf numFmtId="0" fontId="4" fillId="0" borderId="14" xfId="73" applyFont="1" applyFill="1" applyBorder="1" applyAlignment="1">
      <alignment horizontal="center" vertical="center"/>
      <protection/>
    </xf>
    <xf numFmtId="0" fontId="4" fillId="0" borderId="24" xfId="73" applyFont="1" applyFill="1" applyBorder="1" applyAlignment="1">
      <alignment horizontal="centerContinuous" vertical="center"/>
      <protection/>
    </xf>
    <xf numFmtId="0" fontId="4" fillId="0" borderId="20" xfId="73" applyFont="1" applyFill="1" applyBorder="1" applyAlignment="1">
      <alignment horizontal="centerContinuous" vertical="center"/>
      <protection/>
    </xf>
    <xf numFmtId="0" fontId="4" fillId="0" borderId="25" xfId="73" applyFont="1" applyFill="1" applyBorder="1" applyAlignment="1">
      <alignment horizontal="center" vertical="center"/>
      <protection/>
    </xf>
    <xf numFmtId="0" fontId="4" fillId="0" borderId="21" xfId="73" applyFont="1" applyFill="1" applyBorder="1" applyAlignment="1">
      <alignment horizontal="center" vertical="center"/>
      <protection/>
    </xf>
    <xf numFmtId="0" fontId="4" fillId="0" borderId="18" xfId="73" applyFont="1" applyFill="1" applyBorder="1" applyAlignment="1">
      <alignment horizontal="center" vertical="center"/>
      <protection/>
    </xf>
    <xf numFmtId="0" fontId="4" fillId="0" borderId="22" xfId="73" applyFont="1" applyFill="1" applyBorder="1" applyAlignment="1">
      <alignment horizontal="centerContinuous" vertical="center"/>
      <protection/>
    </xf>
    <xf numFmtId="0" fontId="4" fillId="0" borderId="23" xfId="73" applyFont="1" applyFill="1" applyBorder="1" applyAlignment="1">
      <alignment horizontal="centerContinuous" vertical="center"/>
      <protection/>
    </xf>
    <xf numFmtId="0" fontId="4" fillId="0" borderId="16" xfId="73" applyFont="1" applyFill="1" applyBorder="1" applyAlignment="1">
      <alignment horizontal="center" vertical="center"/>
      <protection/>
    </xf>
    <xf numFmtId="0" fontId="4" fillId="0" borderId="17" xfId="73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center" vertical="center"/>
      <protection/>
    </xf>
    <xf numFmtId="38" fontId="4" fillId="0" borderId="23" xfId="71" applyNumberFormat="1" applyFont="1" applyFill="1" applyBorder="1" applyAlignment="1" quotePrefix="1">
      <alignment horizontal="center" vertical="center"/>
      <protection/>
    </xf>
    <xf numFmtId="38" fontId="5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2" xfId="49" applyFont="1" applyBorder="1" applyAlignment="1">
      <alignment vertical="center"/>
    </xf>
    <xf numFmtId="38" fontId="4" fillId="0" borderId="14" xfId="49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0" fontId="4" fillId="0" borderId="11" xfId="74" applyFont="1" applyFill="1" applyBorder="1" applyAlignment="1">
      <alignment horizontal="center" vertical="center"/>
      <protection/>
    </xf>
    <xf numFmtId="38" fontId="4" fillId="0" borderId="15" xfId="49" applyFont="1" applyFill="1" applyBorder="1" applyAlignment="1">
      <alignment vertical="center"/>
    </xf>
    <xf numFmtId="0" fontId="4" fillId="0" borderId="10" xfId="74" applyFont="1" applyFill="1" applyBorder="1" applyAlignment="1">
      <alignment horizontal="center" vertical="center"/>
      <protection/>
    </xf>
    <xf numFmtId="38" fontId="4" fillId="0" borderId="16" xfId="49" applyFont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14" xfId="49" applyFont="1" applyFill="1" applyBorder="1" applyAlignment="1">
      <alignment horizontal="center" vertical="center"/>
    </xf>
    <xf numFmtId="181" fontId="4" fillId="0" borderId="11" xfId="71" applyNumberFormat="1" applyFont="1" applyBorder="1" applyAlignment="1">
      <alignment vertical="center"/>
      <protection/>
    </xf>
    <xf numFmtId="38" fontId="4" fillId="0" borderId="26" xfId="49" applyFont="1" applyBorder="1" applyAlignment="1">
      <alignment vertical="center"/>
    </xf>
    <xf numFmtId="38" fontId="4" fillId="0" borderId="24" xfId="71" applyNumberFormat="1" applyFont="1" applyFill="1" applyBorder="1" applyAlignment="1" quotePrefix="1">
      <alignment horizontal="center" vertical="center"/>
      <protection/>
    </xf>
    <xf numFmtId="188" fontId="4" fillId="0" borderId="15" xfId="49" applyNumberFormat="1" applyFont="1" applyFill="1" applyBorder="1" applyAlignment="1">
      <alignment horizontal="right" vertical="center"/>
    </xf>
    <xf numFmtId="188" fontId="4" fillId="0" borderId="0" xfId="49" applyNumberFormat="1" applyFont="1" applyBorder="1" applyAlignment="1">
      <alignment horizontal="right" vertical="center"/>
    </xf>
    <xf numFmtId="188" fontId="4" fillId="0" borderId="13" xfId="71" applyNumberFormat="1" applyFont="1" applyBorder="1" applyAlignment="1">
      <alignment horizontal="right" vertical="center"/>
      <protection/>
    </xf>
    <xf numFmtId="192" fontId="4" fillId="0" borderId="0" xfId="71" applyNumberFormat="1" applyFont="1" applyBorder="1" applyAlignment="1">
      <alignment horizontal="right" vertical="center"/>
      <protection/>
    </xf>
    <xf numFmtId="192" fontId="4" fillId="0" borderId="0" xfId="49" applyNumberFormat="1" applyFont="1" applyBorder="1" applyAlignment="1">
      <alignment horizontal="right" vertical="center"/>
    </xf>
    <xf numFmtId="38" fontId="2" fillId="0" borderId="0" xfId="49" applyFont="1" applyFill="1" applyAlignment="1">
      <alignment vertical="center"/>
    </xf>
    <xf numFmtId="38" fontId="8" fillId="0" borderId="0" xfId="71" applyNumberFormat="1" applyFont="1" applyFill="1" applyBorder="1" applyAlignment="1">
      <alignment vertical="center"/>
      <protection/>
    </xf>
    <xf numFmtId="0" fontId="4" fillId="0" borderId="0" xfId="69" applyFont="1" applyFill="1" applyAlignment="1" quotePrefix="1">
      <alignment horizontal="right" vertical="center"/>
      <protection/>
    </xf>
    <xf numFmtId="0" fontId="9" fillId="0" borderId="0" xfId="71" applyFont="1" applyFill="1" applyAlignment="1">
      <alignment vertical="center"/>
      <protection/>
    </xf>
    <xf numFmtId="38" fontId="4" fillId="0" borderId="20" xfId="71" applyNumberFormat="1" applyFont="1" applyFill="1" applyBorder="1" applyAlignment="1">
      <alignment horizontal="centerContinuous" vertical="center"/>
      <protection/>
    </xf>
    <xf numFmtId="38" fontId="4" fillId="0" borderId="22" xfId="71" applyNumberFormat="1" applyFont="1" applyFill="1" applyBorder="1" applyAlignment="1">
      <alignment horizontal="centerContinuous" vertical="center"/>
      <protection/>
    </xf>
    <xf numFmtId="38" fontId="4" fillId="0" borderId="0" xfId="71" applyNumberFormat="1" applyFont="1" applyFill="1" applyBorder="1" applyAlignment="1">
      <alignment vertical="center"/>
      <protection/>
    </xf>
    <xf numFmtId="38" fontId="4" fillId="0" borderId="11" xfId="71" applyNumberFormat="1" applyFont="1" applyFill="1" applyBorder="1" applyAlignment="1">
      <alignment vertical="center"/>
      <protection/>
    </xf>
    <xf numFmtId="38" fontId="4" fillId="0" borderId="13" xfId="71" applyNumberFormat="1" applyFont="1" applyFill="1" applyBorder="1" applyAlignment="1">
      <alignment vertical="center"/>
      <protection/>
    </xf>
    <xf numFmtId="38" fontId="4" fillId="0" borderId="10" xfId="71" applyNumberFormat="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188" fontId="4" fillId="0" borderId="27" xfId="49" applyNumberFormat="1" applyFont="1" applyFill="1" applyBorder="1" applyAlignment="1">
      <alignment horizontal="right" vertical="center"/>
    </xf>
    <xf numFmtId="188" fontId="4" fillId="0" borderId="26" xfId="49" applyNumberFormat="1" applyFont="1" applyFill="1" applyBorder="1" applyAlignment="1">
      <alignment horizontal="right" vertical="center"/>
    </xf>
    <xf numFmtId="3" fontId="4" fillId="0" borderId="0" xfId="87" applyNumberFormat="1" applyFont="1" applyFill="1" applyBorder="1" applyAlignment="1">
      <alignment horizontal="right" vertical="center"/>
      <protection/>
    </xf>
    <xf numFmtId="3" fontId="4" fillId="0" borderId="0" xfId="87" applyNumberFormat="1" applyFont="1" applyBorder="1" applyAlignment="1" applyProtection="1">
      <alignment horizontal="right" vertical="center"/>
      <protection locked="0"/>
    </xf>
    <xf numFmtId="3" fontId="4" fillId="0" borderId="0" xfId="87" applyNumberFormat="1" applyFont="1" applyFill="1" applyBorder="1" applyAlignment="1" applyProtection="1">
      <alignment horizontal="right" vertical="center"/>
      <protection locked="0"/>
    </xf>
    <xf numFmtId="3" fontId="4" fillId="0" borderId="15" xfId="87" applyNumberFormat="1" applyFont="1" applyBorder="1" applyAlignment="1">
      <alignment horizontal="right" vertical="center"/>
      <protection/>
    </xf>
    <xf numFmtId="3" fontId="4" fillId="0" borderId="0" xfId="87" applyNumberFormat="1" applyFont="1" applyBorder="1" applyAlignment="1">
      <alignment horizontal="right" vertical="center"/>
      <protection/>
    </xf>
    <xf numFmtId="3" fontId="4" fillId="0" borderId="14" xfId="87" applyNumberFormat="1" applyFont="1" applyBorder="1" applyAlignment="1" applyProtection="1">
      <alignment horizontal="right" vertical="center"/>
      <protection locked="0"/>
    </xf>
    <xf numFmtId="3" fontId="4" fillId="0" borderId="13" xfId="87" applyNumberFormat="1" applyFont="1" applyBorder="1" applyAlignment="1" applyProtection="1">
      <alignment horizontal="right" vertical="center"/>
      <protection locked="0"/>
    </xf>
    <xf numFmtId="3" fontId="4" fillId="0" borderId="13" xfId="87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93" fontId="4" fillId="0" borderId="0" xfId="87" applyNumberFormat="1" applyFont="1" applyBorder="1" applyAlignment="1">
      <alignment horizontal="right" vertical="center"/>
      <protection/>
    </xf>
    <xf numFmtId="193" fontId="4" fillId="0" borderId="0" xfId="88" applyNumberFormat="1" applyFont="1" applyBorder="1" applyAlignment="1">
      <alignment horizontal="right" vertical="center"/>
      <protection/>
    </xf>
    <xf numFmtId="193" fontId="4" fillId="0" borderId="14" xfId="87" applyNumberFormat="1" applyFont="1" applyBorder="1" applyAlignment="1">
      <alignment horizontal="right" vertical="center"/>
      <protection/>
    </xf>
    <xf numFmtId="193" fontId="4" fillId="0" borderId="13" xfId="87" applyNumberFormat="1" applyFont="1" applyBorder="1" applyAlignment="1">
      <alignment horizontal="right" vertical="center"/>
      <protection/>
    </xf>
    <xf numFmtId="193" fontId="4" fillId="0" borderId="13" xfId="88" applyNumberFormat="1" applyFont="1" applyBorder="1" applyAlignment="1">
      <alignment horizontal="right" vertical="center"/>
      <protection/>
    </xf>
    <xf numFmtId="188" fontId="4" fillId="0" borderId="0" xfId="71" applyNumberFormat="1" applyFont="1" applyBorder="1" applyAlignment="1">
      <alignment horizontal="right" vertical="center"/>
      <protection/>
    </xf>
    <xf numFmtId="188" fontId="4" fillId="0" borderId="15" xfId="87" applyNumberFormat="1" applyFont="1" applyBorder="1" applyAlignment="1">
      <alignment horizontal="right" vertical="center"/>
      <protection/>
    </xf>
    <xf numFmtId="188" fontId="4" fillId="0" borderId="0" xfId="87" applyNumberFormat="1" applyFont="1" applyBorder="1" applyAlignment="1">
      <alignment horizontal="right" vertical="center"/>
      <protection/>
    </xf>
    <xf numFmtId="188" fontId="4" fillId="0" borderId="0" xfId="88" applyNumberFormat="1" applyFont="1" applyBorder="1" applyAlignment="1">
      <alignment horizontal="right" vertical="center"/>
      <protection/>
    </xf>
    <xf numFmtId="188" fontId="8" fillId="0" borderId="0" xfId="71" applyNumberFormat="1" applyFont="1" applyBorder="1" applyAlignment="1">
      <alignment vertical="center"/>
      <protection/>
    </xf>
    <xf numFmtId="188" fontId="4" fillId="0" borderId="0" xfId="87" applyNumberFormat="1" applyFont="1" applyBorder="1" applyAlignment="1" applyProtection="1">
      <alignment horizontal="right" vertical="center"/>
      <protection locked="0"/>
    </xf>
    <xf numFmtId="188" fontId="4" fillId="0" borderId="0" xfId="88" applyNumberFormat="1" applyFont="1" applyBorder="1" applyAlignment="1" applyProtection="1">
      <alignment horizontal="right" vertical="center"/>
      <protection locked="0"/>
    </xf>
    <xf numFmtId="194" fontId="4" fillId="0" borderId="15" xfId="49" applyNumberFormat="1" applyFont="1" applyFill="1" applyBorder="1" applyAlignment="1">
      <alignment vertical="center"/>
    </xf>
    <xf numFmtId="194" fontId="4" fillId="0" borderId="0" xfId="49" applyNumberFormat="1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194" fontId="4" fillId="0" borderId="0" xfId="49" applyNumberFormat="1" applyFont="1" applyFill="1" applyBorder="1" applyAlignment="1">
      <alignment horizontal="right" vertical="center"/>
    </xf>
    <xf numFmtId="194" fontId="4" fillId="0" borderId="14" xfId="49" applyNumberFormat="1" applyFont="1" applyFill="1" applyBorder="1" applyAlignment="1">
      <alignment vertical="center"/>
    </xf>
    <xf numFmtId="194" fontId="4" fillId="0" borderId="13" xfId="49" applyNumberFormat="1" applyFont="1" applyFill="1" applyBorder="1" applyAlignment="1">
      <alignment vertical="center"/>
    </xf>
    <xf numFmtId="188" fontId="4" fillId="0" borderId="13" xfId="71" applyNumberFormat="1" applyFont="1" applyFill="1" applyBorder="1" applyAlignment="1">
      <alignment horizontal="right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distributed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11" fillId="0" borderId="13" xfId="66" applyFont="1" applyFill="1" applyBorder="1" applyAlignment="1">
      <alignment horizontal="distributed" vertical="center"/>
      <protection/>
    </xf>
    <xf numFmtId="38" fontId="0" fillId="0" borderId="0" xfId="66" applyNumberFormat="1" applyFill="1" applyAlignment="1">
      <alignment vertical="center"/>
      <protection/>
    </xf>
    <xf numFmtId="0" fontId="0" fillId="0" borderId="0" xfId="66" applyFill="1" applyAlignment="1">
      <alignment vertical="center"/>
      <protection/>
    </xf>
    <xf numFmtId="0" fontId="11" fillId="0" borderId="11" xfId="68" applyFont="1" applyFill="1" applyBorder="1" applyAlignment="1">
      <alignment horizontal="distributed" vertical="center"/>
      <protection/>
    </xf>
    <xf numFmtId="0" fontId="11" fillId="0" borderId="10" xfId="68" applyFont="1" applyFill="1" applyBorder="1" applyAlignment="1">
      <alignment horizontal="distributed" vertical="center"/>
      <protection/>
    </xf>
    <xf numFmtId="38" fontId="4" fillId="0" borderId="0" xfId="70" applyNumberFormat="1" applyFont="1" applyFill="1" applyAlignment="1">
      <alignment vertical="center"/>
      <protection/>
    </xf>
    <xf numFmtId="0" fontId="0" fillId="0" borderId="0" xfId="70" applyFill="1" applyAlignment="1">
      <alignment vertical="center"/>
      <protection/>
    </xf>
    <xf numFmtId="38" fontId="0" fillId="0" borderId="0" xfId="70" applyNumberFormat="1" applyFill="1" applyAlignment="1">
      <alignment vertical="center"/>
      <protection/>
    </xf>
    <xf numFmtId="38" fontId="4" fillId="0" borderId="0" xfId="70" applyNumberFormat="1" applyFont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horizontal="right" vertical="center" shrinkToFit="1"/>
    </xf>
    <xf numFmtId="188" fontId="4" fillId="0" borderId="13" xfId="0" applyNumberFormat="1" applyFont="1" applyFill="1" applyBorder="1" applyAlignment="1">
      <alignment horizontal="right" vertical="center" shrinkToFit="1"/>
    </xf>
    <xf numFmtId="188" fontId="4" fillId="0" borderId="13" xfId="0" applyNumberFormat="1" applyFont="1" applyBorder="1" applyAlignment="1">
      <alignment horizontal="right" vertical="center" shrinkToFit="1"/>
    </xf>
    <xf numFmtId="38" fontId="4" fillId="0" borderId="26" xfId="71" applyNumberFormat="1" applyFont="1" applyFill="1" applyBorder="1" applyAlignment="1">
      <alignment horizontal="centerContinuous" vertical="center"/>
      <protection/>
    </xf>
    <xf numFmtId="38" fontId="4" fillId="0" borderId="29" xfId="71" applyNumberFormat="1" applyFont="1" applyFill="1" applyBorder="1" applyAlignment="1">
      <alignment horizontal="centerContinuous" vertical="center"/>
      <protection/>
    </xf>
    <xf numFmtId="38" fontId="4" fillId="0" borderId="27" xfId="71" applyNumberFormat="1" applyFont="1" applyFill="1" applyBorder="1" applyAlignment="1" quotePrefix="1">
      <alignment horizontal="right" vertical="center"/>
      <protection/>
    </xf>
    <xf numFmtId="38" fontId="4" fillId="0" borderId="26" xfId="71" applyNumberFormat="1" applyFont="1" applyFill="1" applyBorder="1" applyAlignment="1" quotePrefix="1">
      <alignment horizontal="right" vertical="center"/>
      <protection/>
    </xf>
    <xf numFmtId="188" fontId="4" fillId="0" borderId="0" xfId="0" applyNumberFormat="1" applyFont="1" applyBorder="1" applyAlignment="1">
      <alignment horizontal="right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0" fontId="4" fillId="0" borderId="10" xfId="61" applyFont="1" applyBorder="1" applyAlignment="1" quotePrefix="1">
      <alignment horizontal="center" vertical="center"/>
      <protection/>
    </xf>
    <xf numFmtId="0" fontId="4" fillId="0" borderId="13" xfId="62" applyFont="1" applyBorder="1" applyAlignment="1">
      <alignment horizontal="right" vertical="center"/>
      <protection/>
    </xf>
    <xf numFmtId="0" fontId="4" fillId="0" borderId="10" xfId="73" applyFont="1" applyBorder="1" applyAlignment="1">
      <alignment horizontal="center" vertical="center"/>
      <protection/>
    </xf>
    <xf numFmtId="0" fontId="2" fillId="0" borderId="0" xfId="62" applyFont="1" applyBorder="1" applyAlignment="1" quotePrefix="1">
      <alignment horizontal="left" vertical="center"/>
      <protection/>
    </xf>
    <xf numFmtId="0" fontId="4" fillId="0" borderId="0" xfId="61" applyFont="1" applyAlignment="1" quotePrefix="1">
      <alignment horizontal="right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Continuous" vertical="center"/>
      <protection/>
    </xf>
    <xf numFmtId="0" fontId="8" fillId="0" borderId="22" xfId="73" applyFont="1" applyFill="1" applyBorder="1" applyAlignment="1">
      <alignment horizontal="centerContinuous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11" fillId="0" borderId="0" xfId="68" applyFont="1" applyFill="1" applyBorder="1" applyAlignment="1">
      <alignment horizontal="distributed" vertical="center"/>
      <protection/>
    </xf>
    <xf numFmtId="38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60" fillId="0" borderId="0" xfId="49" applyFont="1" applyFill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38" fontId="4" fillId="0" borderId="0" xfId="71" applyNumberFormat="1" applyFont="1" applyFill="1" applyBorder="1" applyAlignment="1">
      <alignment horizontal="distributed" vertical="center"/>
      <protection/>
    </xf>
    <xf numFmtId="188" fontId="4" fillId="0" borderId="15" xfId="0" applyNumberFormat="1" applyFont="1" applyBorder="1" applyAlignment="1">
      <alignment horizontal="right" vertical="center"/>
    </xf>
    <xf numFmtId="38" fontId="8" fillId="0" borderId="26" xfId="71" applyNumberFormat="1" applyFont="1" applyBorder="1" applyAlignment="1">
      <alignment vertical="center"/>
      <protection/>
    </xf>
    <xf numFmtId="3" fontId="4" fillId="0" borderId="15" xfId="87" applyNumberFormat="1" applyFont="1" applyFill="1" applyBorder="1" applyAlignment="1">
      <alignment horizontal="right" vertical="center"/>
      <protection/>
    </xf>
    <xf numFmtId="3" fontId="4" fillId="0" borderId="14" xfId="87" applyNumberFormat="1" applyFont="1" applyFill="1" applyBorder="1" applyAlignment="1" applyProtection="1">
      <alignment horizontal="right" vertical="center"/>
      <protection locked="0"/>
    </xf>
    <xf numFmtId="0" fontId="4" fillId="33" borderId="0" xfId="64" applyFont="1" applyFill="1" applyAlignment="1">
      <alignment vertical="center"/>
      <protection/>
    </xf>
    <xf numFmtId="0" fontId="2" fillId="33" borderId="0" xfId="64" applyFont="1" applyFill="1" applyAlignment="1" quotePrefix="1">
      <alignment horizontal="left" vertical="center"/>
      <protection/>
    </xf>
    <xf numFmtId="0" fontId="4" fillId="33" borderId="0" xfId="64" applyFont="1" applyFill="1" applyAlignment="1">
      <alignment horizontal="right" vertical="center"/>
      <protection/>
    </xf>
    <xf numFmtId="0" fontId="2" fillId="33" borderId="12" xfId="64" applyFont="1" applyFill="1" applyBorder="1" applyAlignment="1">
      <alignment vertical="center"/>
      <protection/>
    </xf>
    <xf numFmtId="0" fontId="4" fillId="33" borderId="12" xfId="64" applyFont="1" applyFill="1" applyBorder="1" applyAlignment="1">
      <alignment vertical="center"/>
      <protection/>
    </xf>
    <xf numFmtId="0" fontId="8" fillId="33" borderId="14" xfId="64" applyFont="1" applyFill="1" applyBorder="1" applyAlignment="1">
      <alignment horizontal="distributed" vertical="center"/>
      <protection/>
    </xf>
    <xf numFmtId="0" fontId="4" fillId="33" borderId="0" xfId="64" applyFont="1" applyFill="1" applyAlignment="1">
      <alignment horizontal="centerContinuous" vertical="center"/>
      <protection/>
    </xf>
    <xf numFmtId="0" fontId="4" fillId="33" borderId="11" xfId="64" applyFont="1" applyFill="1" applyBorder="1" applyAlignment="1">
      <alignment horizontal="distributed" vertical="center"/>
      <protection/>
    </xf>
    <xf numFmtId="0" fontId="11" fillId="33" borderId="0" xfId="64" applyFont="1" applyFill="1" applyBorder="1" applyAlignment="1">
      <alignment horizontal="distributed" vertical="center"/>
      <protection/>
    </xf>
    <xf numFmtId="38" fontId="4" fillId="33" borderId="15" xfId="49" applyFont="1" applyFill="1" applyBorder="1" applyAlignment="1">
      <alignment vertical="center"/>
    </xf>
    <xf numFmtId="38" fontId="4" fillId="33" borderId="0" xfId="49" applyFont="1" applyFill="1" applyAlignment="1">
      <alignment vertical="center"/>
    </xf>
    <xf numFmtId="0" fontId="11" fillId="33" borderId="0" xfId="64" applyFont="1" applyFill="1" applyBorder="1" applyAlignment="1">
      <alignment vertical="center"/>
      <protection/>
    </xf>
    <xf numFmtId="0" fontId="11" fillId="33" borderId="0" xfId="66" applyFont="1" applyFill="1" applyBorder="1" applyAlignment="1">
      <alignment horizontal="distributed" vertical="center"/>
      <protection/>
    </xf>
    <xf numFmtId="0" fontId="4" fillId="33" borderId="0" xfId="64" applyFont="1" applyFill="1">
      <alignment/>
      <protection/>
    </xf>
    <xf numFmtId="0" fontId="0" fillId="33" borderId="0" xfId="64" applyFill="1">
      <alignment/>
      <protection/>
    </xf>
    <xf numFmtId="38" fontId="4" fillId="33" borderId="0" xfId="49" applyFont="1" applyFill="1" applyBorder="1" applyAlignment="1">
      <alignment vertical="center"/>
    </xf>
    <xf numFmtId="38" fontId="4" fillId="33" borderId="15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0" fontId="4" fillId="33" borderId="0" xfId="65" applyFont="1" applyFill="1" applyBorder="1" applyAlignment="1">
      <alignment vertical="center"/>
      <protection/>
    </xf>
    <xf numFmtId="0" fontId="4" fillId="33" borderId="0" xfId="65" applyNumberFormat="1" applyFont="1" applyFill="1" applyBorder="1" applyAlignment="1">
      <alignment vertical="center"/>
      <protection/>
    </xf>
    <xf numFmtId="0" fontId="4" fillId="33" borderId="0" xfId="65" applyFont="1" applyFill="1" applyAlignment="1">
      <alignment vertical="center"/>
      <protection/>
    </xf>
    <xf numFmtId="0" fontId="4" fillId="33" borderId="15" xfId="65" applyFont="1" applyFill="1" applyBorder="1" applyAlignment="1">
      <alignment vertical="center"/>
      <protection/>
    </xf>
    <xf numFmtId="0" fontId="4" fillId="33" borderId="0" xfId="65" applyNumberFormat="1" applyFont="1" applyFill="1" applyAlignment="1">
      <alignment vertical="center"/>
      <protection/>
    </xf>
    <xf numFmtId="0" fontId="4" fillId="33" borderId="15" xfId="64" applyFont="1" applyFill="1" applyBorder="1" applyAlignment="1">
      <alignment horizontal="right" vertical="center"/>
      <protection/>
    </xf>
    <xf numFmtId="0" fontId="4" fillId="33" borderId="0" xfId="64" applyNumberFormat="1" applyFont="1" applyFill="1" applyAlignment="1">
      <alignment vertical="center"/>
      <protection/>
    </xf>
    <xf numFmtId="0" fontId="4" fillId="33" borderId="0" xfId="64" applyFont="1" applyFill="1" applyBorder="1" applyAlignment="1">
      <alignment horizontal="right" vertical="center"/>
      <protection/>
    </xf>
    <xf numFmtId="0" fontId="11" fillId="33" borderId="11" xfId="66" applyFont="1" applyFill="1" applyBorder="1" applyAlignment="1">
      <alignment horizontal="distributed" vertical="center"/>
      <protection/>
    </xf>
    <xf numFmtId="0" fontId="11" fillId="33" borderId="13" xfId="66" applyFont="1" applyFill="1" applyBorder="1" applyAlignment="1">
      <alignment horizontal="distributed" vertical="center"/>
      <protection/>
    </xf>
    <xf numFmtId="0" fontId="4" fillId="33" borderId="14" xfId="64" applyFont="1" applyFill="1" applyBorder="1" applyAlignment="1">
      <alignment horizontal="right" vertical="center"/>
      <protection/>
    </xf>
    <xf numFmtId="0" fontId="4" fillId="33" borderId="13" xfId="64" applyFont="1" applyFill="1" applyBorder="1" applyAlignment="1">
      <alignment horizontal="right" vertical="center"/>
      <protection/>
    </xf>
    <xf numFmtId="0" fontId="4" fillId="33" borderId="13" xfId="64" applyFont="1" applyFill="1" applyBorder="1" applyAlignment="1">
      <alignment vertical="center"/>
      <protection/>
    </xf>
    <xf numFmtId="0" fontId="4" fillId="33" borderId="13" xfId="64" applyNumberFormat="1" applyFont="1" applyFill="1" applyBorder="1" applyAlignment="1">
      <alignment vertical="center"/>
      <protection/>
    </xf>
    <xf numFmtId="0" fontId="4" fillId="33" borderId="0" xfId="69" applyFont="1" applyFill="1" applyAlignment="1">
      <alignment vertical="center"/>
      <protection/>
    </xf>
    <xf numFmtId="0" fontId="0" fillId="33" borderId="0" xfId="65" applyFill="1" applyAlignment="1">
      <alignment vertical="center"/>
      <protection/>
    </xf>
    <xf numFmtId="38" fontId="0" fillId="33" borderId="0" xfId="65" applyNumberFormat="1" applyFill="1" applyAlignment="1">
      <alignment vertical="center"/>
      <protection/>
    </xf>
    <xf numFmtId="38" fontId="4" fillId="33" borderId="0" xfId="65" applyNumberFormat="1" applyFont="1" applyFill="1" applyAlignment="1">
      <alignment vertical="center"/>
      <protection/>
    </xf>
    <xf numFmtId="0" fontId="2" fillId="33" borderId="0" xfId="65" applyFont="1" applyFill="1" applyAlignment="1">
      <alignment horizontal="left" vertical="center"/>
      <protection/>
    </xf>
    <xf numFmtId="0" fontId="4" fillId="33" borderId="0" xfId="65" applyFont="1" applyFill="1" applyAlignment="1" quotePrefix="1">
      <alignment horizontal="right" vertical="center"/>
      <protection/>
    </xf>
    <xf numFmtId="0" fontId="0" fillId="33" borderId="12" xfId="65" applyFill="1" applyBorder="1" applyAlignment="1">
      <alignment vertical="center"/>
      <protection/>
    </xf>
    <xf numFmtId="0" fontId="8" fillId="33" borderId="10" xfId="65" applyFont="1" applyFill="1" applyBorder="1" applyAlignment="1" quotePrefix="1">
      <alignment horizontal="distributed" vertical="center"/>
      <protection/>
    </xf>
    <xf numFmtId="0" fontId="8" fillId="33" borderId="10" xfId="65" applyFont="1" applyFill="1" applyBorder="1" applyAlignment="1" quotePrefix="1">
      <alignment horizontal="distributed" vertical="center" wrapText="1"/>
      <protection/>
    </xf>
    <xf numFmtId="0" fontId="8" fillId="33" borderId="10" xfId="65" applyFont="1" applyFill="1" applyBorder="1" applyAlignment="1" quotePrefix="1">
      <alignment horizontal="left" vertical="center" wrapText="1"/>
      <protection/>
    </xf>
    <xf numFmtId="0" fontId="8" fillId="33" borderId="13" xfId="65" applyFont="1" applyFill="1" applyBorder="1" applyAlignment="1" quotePrefix="1">
      <alignment horizontal="left" vertical="center" wrapText="1"/>
      <protection/>
    </xf>
    <xf numFmtId="0" fontId="4" fillId="33" borderId="0" xfId="65" applyFont="1" applyFill="1" applyAlignment="1">
      <alignment horizontal="centerContinuous" vertical="center"/>
      <protection/>
    </xf>
    <xf numFmtId="0" fontId="4" fillId="33" borderId="11" xfId="65" applyFont="1" applyFill="1" applyBorder="1" applyAlignment="1">
      <alignment horizontal="distributed" vertical="center"/>
      <protection/>
    </xf>
    <xf numFmtId="0" fontId="11" fillId="33" borderId="11" xfId="65" applyFont="1" applyFill="1" applyBorder="1" applyAlignment="1">
      <alignment horizontal="distributed" vertical="center"/>
      <protection/>
    </xf>
    <xf numFmtId="0" fontId="11" fillId="33" borderId="11" xfId="65" applyFont="1" applyFill="1" applyBorder="1" applyAlignment="1">
      <alignment vertical="center"/>
      <protection/>
    </xf>
    <xf numFmtId="0" fontId="8" fillId="33" borderId="0" xfId="66" applyFont="1" applyFill="1" applyBorder="1" applyAlignment="1">
      <alignment horizontal="distributed" vertical="center"/>
      <protection/>
    </xf>
    <xf numFmtId="0" fontId="0" fillId="33" borderId="0" xfId="65" applyFill="1" applyBorder="1" applyAlignment="1">
      <alignment vertical="center"/>
      <protection/>
    </xf>
    <xf numFmtId="38" fontId="4" fillId="33" borderId="14" xfId="49" applyFont="1" applyFill="1" applyBorder="1" applyAlignment="1">
      <alignment horizontal="right" vertical="center"/>
    </xf>
    <xf numFmtId="38" fontId="4" fillId="33" borderId="13" xfId="49" applyFont="1" applyFill="1" applyBorder="1" applyAlignment="1">
      <alignment horizontal="right" vertical="center"/>
    </xf>
    <xf numFmtId="179" fontId="0" fillId="33" borderId="0" xfId="65" applyNumberFormat="1" applyFill="1" applyAlignment="1">
      <alignment vertical="center"/>
      <protection/>
    </xf>
    <xf numFmtId="0" fontId="2" fillId="33" borderId="0" xfId="68" applyFont="1" applyFill="1" applyAlignment="1">
      <alignment horizontal="left" vertical="center"/>
      <protection/>
    </xf>
    <xf numFmtId="0" fontId="4" fillId="33" borderId="0" xfId="68" applyFont="1" applyFill="1" applyAlignment="1">
      <alignment vertical="center"/>
      <protection/>
    </xf>
    <xf numFmtId="0" fontId="4" fillId="33" borderId="0" xfId="68" applyFont="1" applyFill="1" applyAlignment="1">
      <alignment horizontal="right" vertical="center"/>
      <protection/>
    </xf>
    <xf numFmtId="0" fontId="4" fillId="33" borderId="0" xfId="68" applyFont="1" applyFill="1">
      <alignment/>
      <protection/>
    </xf>
    <xf numFmtId="0" fontId="4" fillId="33" borderId="12" xfId="68" applyFont="1" applyFill="1" applyBorder="1" applyAlignment="1">
      <alignment vertical="center"/>
      <protection/>
    </xf>
    <xf numFmtId="0" fontId="4" fillId="33" borderId="11" xfId="68" applyFont="1" applyFill="1" applyBorder="1" applyAlignment="1">
      <alignment vertical="center"/>
      <protection/>
    </xf>
    <xf numFmtId="0" fontId="11" fillId="33" borderId="0" xfId="68" applyFont="1" applyFill="1" applyBorder="1" applyAlignment="1">
      <alignment horizontal="distributed" vertical="center"/>
      <protection/>
    </xf>
    <xf numFmtId="0" fontId="4" fillId="33" borderId="0" xfId="68" applyFont="1" applyFill="1" applyBorder="1" applyAlignment="1">
      <alignment vertical="center"/>
      <protection/>
    </xf>
    <xf numFmtId="0" fontId="11" fillId="33" borderId="13" xfId="68" applyFont="1" applyFill="1" applyBorder="1" applyAlignment="1">
      <alignment horizontal="distributed" vertical="center"/>
      <protection/>
    </xf>
    <xf numFmtId="38" fontId="4" fillId="33" borderId="13" xfId="49" applyFont="1" applyFill="1" applyBorder="1" applyAlignment="1">
      <alignment vertical="center"/>
    </xf>
    <xf numFmtId="0" fontId="4" fillId="33" borderId="13" xfId="68" applyFont="1" applyFill="1" applyBorder="1" applyAlignment="1">
      <alignment vertical="center"/>
      <protection/>
    </xf>
    <xf numFmtId="0" fontId="4" fillId="33" borderId="0" xfId="61" applyFont="1" applyFill="1" applyAlignment="1">
      <alignment vertical="center"/>
      <protection/>
    </xf>
    <xf numFmtId="38" fontId="0" fillId="33" borderId="0" xfId="68" applyNumberFormat="1" applyFill="1" applyAlignment="1">
      <alignment vertical="center"/>
      <protection/>
    </xf>
    <xf numFmtId="0" fontId="2" fillId="33" borderId="0" xfId="69" applyFont="1" applyFill="1" applyAlignment="1">
      <alignment horizontal="left" vertical="center"/>
      <protection/>
    </xf>
    <xf numFmtId="0" fontId="0" fillId="33" borderId="0" xfId="69" applyFill="1" applyAlignment="1">
      <alignment vertical="center"/>
      <protection/>
    </xf>
    <xf numFmtId="0" fontId="4" fillId="33" borderId="0" xfId="69" applyFont="1" applyFill="1" applyAlignment="1" quotePrefix="1">
      <alignment horizontal="right" vertical="center"/>
      <protection/>
    </xf>
    <xf numFmtId="0" fontId="4" fillId="33" borderId="12" xfId="69" applyFont="1" applyFill="1" applyBorder="1" applyAlignment="1">
      <alignment vertical="center"/>
      <protection/>
    </xf>
    <xf numFmtId="0" fontId="4" fillId="33" borderId="11" xfId="69" applyFont="1" applyFill="1" applyBorder="1" applyAlignment="1">
      <alignment vertical="center"/>
      <protection/>
    </xf>
    <xf numFmtId="0" fontId="11" fillId="33" borderId="11" xfId="69" applyFont="1" applyFill="1" applyBorder="1" applyAlignment="1">
      <alignment horizontal="distributed" vertical="center"/>
      <protection/>
    </xf>
    <xf numFmtId="0" fontId="0" fillId="33" borderId="0" xfId="69" applyFill="1" applyBorder="1" applyAlignment="1">
      <alignment vertical="center"/>
      <protection/>
    </xf>
    <xf numFmtId="0" fontId="4" fillId="33" borderId="0" xfId="69" applyFont="1" applyFill="1" applyBorder="1" applyAlignment="1">
      <alignment vertical="center"/>
      <protection/>
    </xf>
    <xf numFmtId="0" fontId="4" fillId="33" borderId="15" xfId="69" applyFont="1" applyFill="1" applyBorder="1" applyAlignment="1">
      <alignment vertical="center"/>
      <protection/>
    </xf>
    <xf numFmtId="0" fontId="4" fillId="33" borderId="13" xfId="69" applyFont="1" applyFill="1" applyBorder="1" applyAlignment="1">
      <alignment vertical="center"/>
      <protection/>
    </xf>
    <xf numFmtId="0" fontId="4" fillId="33" borderId="0" xfId="61" applyFont="1" applyFill="1">
      <alignment/>
      <protection/>
    </xf>
    <xf numFmtId="0" fontId="12" fillId="0" borderId="18" xfId="63" applyFont="1" applyFill="1" applyBorder="1" applyAlignment="1">
      <alignment horizontal="left" vertical="center" wrapText="1"/>
      <protection/>
    </xf>
    <xf numFmtId="0" fontId="12" fillId="0" borderId="18" xfId="67" applyFont="1" applyFill="1" applyBorder="1" applyAlignment="1">
      <alignment horizontal="left" vertical="center" wrapText="1"/>
      <protection/>
    </xf>
    <xf numFmtId="196" fontId="4" fillId="33" borderId="0" xfId="49" applyNumberFormat="1" applyFont="1" applyFill="1" applyBorder="1" applyAlignment="1">
      <alignment horizontal="right" vertical="center"/>
    </xf>
    <xf numFmtId="196" fontId="4" fillId="33" borderId="0" xfId="65" applyNumberFormat="1" applyFont="1" applyFill="1" applyAlignment="1">
      <alignment vertical="center"/>
      <protection/>
    </xf>
    <xf numFmtId="196" fontId="4" fillId="33" borderId="13" xfId="49" applyNumberFormat="1" applyFont="1" applyFill="1" applyBorder="1" applyAlignment="1">
      <alignment horizontal="right" vertical="center"/>
    </xf>
    <xf numFmtId="196" fontId="4" fillId="33" borderId="0" xfId="49" applyNumberFormat="1" applyFont="1" applyFill="1" applyBorder="1" applyAlignment="1">
      <alignment vertical="center"/>
    </xf>
    <xf numFmtId="196" fontId="4" fillId="33" borderId="13" xfId="49" applyNumberFormat="1" applyFont="1" applyFill="1" applyBorder="1" applyAlignment="1">
      <alignment vertical="center"/>
    </xf>
    <xf numFmtId="196" fontId="4" fillId="33" borderId="0" xfId="69" applyNumberFormat="1" applyFont="1" applyFill="1" applyAlignment="1">
      <alignment vertical="center"/>
      <protection/>
    </xf>
    <xf numFmtId="195" fontId="4" fillId="33" borderId="0" xfId="65" applyNumberFormat="1" applyFont="1" applyFill="1" applyAlignment="1">
      <alignment vertical="center"/>
      <protection/>
    </xf>
    <xf numFmtId="195" fontId="4" fillId="33" borderId="0" xfId="69" applyNumberFormat="1" applyFont="1" applyFill="1" applyAlignment="1">
      <alignment vertical="center"/>
      <protection/>
    </xf>
    <xf numFmtId="195" fontId="4" fillId="33" borderId="0" xfId="65" applyNumberFormat="1" applyFont="1" applyFill="1" applyBorder="1" applyAlignment="1">
      <alignment vertical="center"/>
      <protection/>
    </xf>
    <xf numFmtId="195" fontId="4" fillId="33" borderId="13" xfId="65" applyNumberFormat="1" applyFont="1" applyFill="1" applyBorder="1" applyAlignment="1">
      <alignment vertical="center"/>
      <protection/>
    </xf>
    <xf numFmtId="194" fontId="4" fillId="33" borderId="0" xfId="49" applyNumberFormat="1" applyFont="1" applyFill="1" applyBorder="1" applyAlignment="1">
      <alignment horizontal="right" vertical="center"/>
    </xf>
    <xf numFmtId="194" fontId="4" fillId="33" borderId="13" xfId="49" applyNumberFormat="1" applyFont="1" applyFill="1" applyBorder="1" applyAlignment="1">
      <alignment horizontal="right" vertical="center"/>
    </xf>
    <xf numFmtId="194" fontId="4" fillId="33" borderId="0" xfId="65" applyNumberFormat="1" applyFont="1" applyFill="1" applyAlignment="1">
      <alignment vertical="center"/>
      <protection/>
    </xf>
    <xf numFmtId="194" fontId="4" fillId="33" borderId="15" xfId="65" applyNumberFormat="1" applyFont="1" applyFill="1" applyBorder="1" applyAlignment="1">
      <alignment vertical="center"/>
      <protection/>
    </xf>
    <xf numFmtId="194" fontId="4" fillId="33" borderId="15" xfId="49" applyNumberFormat="1" applyFont="1" applyFill="1" applyBorder="1" applyAlignment="1">
      <alignment horizontal="right" vertical="center"/>
    </xf>
    <xf numFmtId="194" fontId="4" fillId="33" borderId="14" xfId="49" applyNumberFormat="1" applyFont="1" applyFill="1" applyBorder="1" applyAlignment="1">
      <alignment horizontal="right" vertical="center"/>
    </xf>
    <xf numFmtId="195" fontId="4" fillId="33" borderId="0" xfId="49" applyNumberFormat="1" applyFont="1" applyFill="1" applyBorder="1" applyAlignment="1">
      <alignment horizontal="right" vertical="center"/>
    </xf>
    <xf numFmtId="195" fontId="4" fillId="33" borderId="13" xfId="49" applyNumberFormat="1" applyFont="1" applyFill="1" applyBorder="1" applyAlignment="1">
      <alignment horizontal="right" vertical="center"/>
    </xf>
    <xf numFmtId="194" fontId="4" fillId="33" borderId="0" xfId="65" applyNumberFormat="1" applyFont="1" applyFill="1" applyBorder="1" applyAlignment="1">
      <alignment vertical="center"/>
      <protection/>
    </xf>
    <xf numFmtId="194" fontId="4" fillId="33" borderId="0" xfId="65" applyNumberFormat="1" applyFont="1" applyFill="1" applyAlignment="1">
      <alignment horizontal="right" vertical="center"/>
      <protection/>
    </xf>
    <xf numFmtId="194" fontId="4" fillId="33" borderId="13" xfId="65" applyNumberFormat="1" applyFont="1" applyFill="1" applyBorder="1" applyAlignment="1">
      <alignment vertical="center"/>
      <protection/>
    </xf>
    <xf numFmtId="0" fontId="8" fillId="33" borderId="14" xfId="68" applyFont="1" applyFill="1" applyBorder="1" applyAlignment="1">
      <alignment horizontal="distributed" vertical="center"/>
      <protection/>
    </xf>
    <xf numFmtId="0" fontId="8" fillId="33" borderId="14" xfId="69" applyFont="1" applyFill="1" applyBorder="1" applyAlignment="1">
      <alignment horizontal="distributed" vertical="center" wrapText="1"/>
      <protection/>
    </xf>
    <xf numFmtId="0" fontId="8" fillId="33" borderId="21" xfId="69" applyFont="1" applyFill="1" applyBorder="1" applyAlignment="1" quotePrefix="1">
      <alignment horizontal="distributed" vertical="center" wrapText="1"/>
      <protection/>
    </xf>
    <xf numFmtId="0" fontId="8" fillId="33" borderId="21" xfId="69" applyFont="1" applyFill="1" applyBorder="1" applyAlignment="1">
      <alignment horizontal="distributed" vertical="center" wrapText="1"/>
      <protection/>
    </xf>
    <xf numFmtId="0" fontId="8" fillId="33" borderId="25" xfId="69" applyFont="1" applyFill="1" applyBorder="1" applyAlignment="1" quotePrefix="1">
      <alignment horizontal="distributed" vertical="center" wrapText="1"/>
      <protection/>
    </xf>
    <xf numFmtId="0" fontId="4" fillId="33" borderId="0" xfId="72" applyFont="1" applyFill="1">
      <alignment/>
      <protection/>
    </xf>
    <xf numFmtId="38" fontId="4" fillId="0" borderId="0" xfId="49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2" fillId="0" borderId="0" xfId="72" applyFont="1" applyFill="1">
      <alignment/>
      <protection/>
    </xf>
    <xf numFmtId="0" fontId="4" fillId="0" borderId="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2" xfId="72" applyFont="1" applyFill="1" applyBorder="1" applyAlignment="1">
      <alignment horizontal="centerContinuous"/>
      <protection/>
    </xf>
    <xf numFmtId="0" fontId="4" fillId="0" borderId="13" xfId="72" applyFont="1" applyFill="1" applyBorder="1" applyAlignment="1">
      <alignment horizontal="centerContinuous"/>
      <protection/>
    </xf>
    <xf numFmtId="0" fontId="0" fillId="0" borderId="10" xfId="72" applyFont="1" applyFill="1" applyBorder="1" applyAlignment="1">
      <alignment horizontal="centerContinuous"/>
      <protection/>
    </xf>
    <xf numFmtId="0" fontId="4" fillId="0" borderId="10" xfId="72" applyFont="1" applyFill="1" applyBorder="1" applyAlignment="1">
      <alignment horizontal="centerContinuous"/>
      <protection/>
    </xf>
    <xf numFmtId="0" fontId="0" fillId="0" borderId="0" xfId="72" applyFont="1" applyFill="1" applyBorder="1" applyAlignment="1">
      <alignment horizontal="centerContinuous"/>
      <protection/>
    </xf>
    <xf numFmtId="0" fontId="4" fillId="0" borderId="14" xfId="72" applyFont="1" applyFill="1" applyBorder="1" applyAlignment="1">
      <alignment horizontal="centerContinuous"/>
      <protection/>
    </xf>
    <xf numFmtId="0" fontId="4" fillId="0" borderId="23" xfId="72" applyFont="1" applyFill="1" applyBorder="1" applyAlignment="1">
      <alignment horizontal="centerContinuous"/>
      <protection/>
    </xf>
    <xf numFmtId="0" fontId="0" fillId="0" borderId="20" xfId="72" applyFont="1" applyFill="1" applyBorder="1" applyAlignment="1">
      <alignment horizontal="centerContinuous"/>
      <protection/>
    </xf>
    <xf numFmtId="0" fontId="4" fillId="0" borderId="10" xfId="72" applyFont="1" applyFill="1" applyBorder="1" applyAlignment="1">
      <alignment horizontal="center"/>
      <protection/>
    </xf>
    <xf numFmtId="0" fontId="4" fillId="0" borderId="25" xfId="72" applyFont="1" applyFill="1" applyBorder="1" applyAlignment="1">
      <alignment horizontal="center"/>
      <protection/>
    </xf>
    <xf numFmtId="0" fontId="4" fillId="0" borderId="21" xfId="72" applyFont="1" applyFill="1" applyBorder="1" applyAlignment="1">
      <alignment horizontal="center"/>
      <protection/>
    </xf>
    <xf numFmtId="0" fontId="4" fillId="0" borderId="13" xfId="72" applyFont="1" applyFill="1" applyBorder="1" applyAlignment="1">
      <alignment horizontal="center"/>
      <protection/>
    </xf>
    <xf numFmtId="0" fontId="4" fillId="0" borderId="11" xfId="72" applyFont="1" applyFill="1" applyBorder="1">
      <alignment/>
      <protection/>
    </xf>
    <xf numFmtId="0" fontId="4" fillId="0" borderId="11" xfId="72" applyFont="1" applyFill="1" applyBorder="1" applyAlignment="1">
      <alignment horizontal="centerContinuous"/>
      <protection/>
    </xf>
    <xf numFmtId="176" fontId="4" fillId="0" borderId="0" xfId="72" applyNumberFormat="1" applyFont="1" applyFill="1">
      <alignment/>
      <protection/>
    </xf>
    <xf numFmtId="0" fontId="4" fillId="0" borderId="11" xfId="72" applyFont="1" applyFill="1" applyBorder="1" applyAlignment="1">
      <alignment horizontal="center"/>
      <protection/>
    </xf>
    <xf numFmtId="0" fontId="4" fillId="0" borderId="11" xfId="72" applyFont="1" applyFill="1" applyBorder="1" applyAlignment="1">
      <alignment shrinkToFit="1"/>
      <protection/>
    </xf>
    <xf numFmtId="0" fontId="4" fillId="0" borderId="11" xfId="72" applyFont="1" applyFill="1" applyBorder="1" applyAlignment="1" quotePrefix="1">
      <alignment horizontal="centerContinuous" shrinkToFit="1"/>
      <protection/>
    </xf>
    <xf numFmtId="176" fontId="4" fillId="0" borderId="0" xfId="72" applyNumberFormat="1" applyFont="1" applyFill="1" applyBorder="1">
      <alignment/>
      <protection/>
    </xf>
    <xf numFmtId="176" fontId="4" fillId="0" borderId="13" xfId="72" applyNumberFormat="1" applyFont="1" applyFill="1" applyBorder="1" applyAlignment="1">
      <alignment horizontal="center" vertical="center"/>
      <protection/>
    </xf>
    <xf numFmtId="176" fontId="4" fillId="0" borderId="15" xfId="72" applyNumberFormat="1" applyFont="1" applyFill="1" applyBorder="1">
      <alignment/>
      <protection/>
    </xf>
    <xf numFmtId="0" fontId="4" fillId="0" borderId="13" xfId="7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3" fontId="4" fillId="0" borderId="13" xfId="73" applyNumberFormat="1" applyFont="1" applyFill="1" applyBorder="1" applyAlignment="1">
      <alignment vertical="center"/>
      <protection/>
    </xf>
    <xf numFmtId="0" fontId="4" fillId="0" borderId="22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 wrapText="1"/>
    </xf>
    <xf numFmtId="0" fontId="4" fillId="0" borderId="0" xfId="75" applyFont="1" applyAlignment="1">
      <alignment vertical="center"/>
      <protection/>
    </xf>
    <xf numFmtId="0" fontId="4" fillId="0" borderId="0" xfId="75" applyFont="1" applyFill="1" applyAlignment="1">
      <alignment vertical="center"/>
      <protection/>
    </xf>
    <xf numFmtId="38" fontId="4" fillId="0" borderId="13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4" fillId="0" borderId="10" xfId="75" applyFont="1" applyBorder="1" applyAlignment="1">
      <alignment horizontal="center" vertical="center"/>
      <protection/>
    </xf>
    <xf numFmtId="38" fontId="4" fillId="0" borderId="0" xfId="49" applyFont="1" applyBorder="1" applyAlignment="1">
      <alignment horizontal="right" vertical="center"/>
    </xf>
    <xf numFmtId="0" fontId="4" fillId="0" borderId="11" xfId="75" applyFont="1" applyBorder="1" applyAlignment="1">
      <alignment horizontal="center" vertical="center"/>
      <protection/>
    </xf>
    <xf numFmtId="0" fontId="4" fillId="0" borderId="11" xfId="75" applyFont="1" applyBorder="1" applyAlignment="1">
      <alignment vertical="center"/>
      <protection/>
    </xf>
    <xf numFmtId="0" fontId="4" fillId="0" borderId="25" xfId="75" applyFont="1" applyBorder="1" applyAlignment="1">
      <alignment horizontal="distributed" vertical="center"/>
      <protection/>
    </xf>
    <xf numFmtId="0" fontId="4" fillId="0" borderId="10" xfId="75" applyFont="1" applyBorder="1" applyAlignment="1">
      <alignment horizontal="distributed" vertical="center"/>
      <protection/>
    </xf>
    <xf numFmtId="0" fontId="4" fillId="0" borderId="10" xfId="75" applyFont="1" applyBorder="1" applyAlignment="1">
      <alignment vertical="center"/>
      <protection/>
    </xf>
    <xf numFmtId="0" fontId="4" fillId="0" borderId="0" xfId="75" applyFont="1" applyBorder="1" applyAlignment="1">
      <alignment vertical="center"/>
      <protection/>
    </xf>
    <xf numFmtId="0" fontId="4" fillId="0" borderId="13" xfId="75" applyFont="1" applyBorder="1" applyAlignment="1">
      <alignment vertical="center"/>
      <protection/>
    </xf>
    <xf numFmtId="0" fontId="4" fillId="0" borderId="11" xfId="75" applyFont="1" applyBorder="1" applyAlignment="1">
      <alignment horizontal="distributed" vertical="center"/>
      <protection/>
    </xf>
    <xf numFmtId="0" fontId="4" fillId="0" borderId="12" xfId="75" applyFont="1" applyBorder="1" applyAlignment="1">
      <alignment vertical="center"/>
      <protection/>
    </xf>
    <xf numFmtId="0" fontId="4" fillId="0" borderId="0" xfId="75" applyFont="1" applyAlignment="1">
      <alignment horizontal="right" vertical="center"/>
      <protection/>
    </xf>
    <xf numFmtId="0" fontId="2" fillId="0" borderId="0" xfId="75" applyFont="1" applyAlignment="1">
      <alignment vertical="center"/>
      <protection/>
    </xf>
    <xf numFmtId="0" fontId="4" fillId="0" borderId="0" xfId="76" applyFont="1">
      <alignment/>
      <protection/>
    </xf>
    <xf numFmtId="0" fontId="4" fillId="0" borderId="0" xfId="76" applyFont="1" applyAlignment="1">
      <alignment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 vertical="center"/>
    </xf>
    <xf numFmtId="0" fontId="4" fillId="0" borderId="11" xfId="76" applyFont="1" applyFill="1" applyBorder="1" applyAlignment="1">
      <alignment horizontal="center" vertical="center"/>
      <protection/>
    </xf>
    <xf numFmtId="0" fontId="4" fillId="0" borderId="0" xfId="76" applyFont="1" applyAlignment="1">
      <alignment vertical="center"/>
      <protection/>
    </xf>
    <xf numFmtId="0" fontId="4" fillId="0" borderId="11" xfId="76" applyFont="1" applyBorder="1" applyAlignment="1">
      <alignment vertical="center"/>
      <protection/>
    </xf>
    <xf numFmtId="0" fontId="4" fillId="0" borderId="25" xfId="76" applyFont="1" applyBorder="1" applyAlignment="1">
      <alignment horizontal="distributed" vertical="center"/>
      <protection/>
    </xf>
    <xf numFmtId="0" fontId="4" fillId="0" borderId="10" xfId="76" applyFont="1" applyBorder="1" applyAlignment="1">
      <alignment horizontal="distributed" vertical="center"/>
      <protection/>
    </xf>
    <xf numFmtId="0" fontId="4" fillId="0" borderId="10" xfId="76" applyFont="1" applyBorder="1" applyAlignment="1">
      <alignment vertical="center"/>
      <protection/>
    </xf>
    <xf numFmtId="0" fontId="4" fillId="0" borderId="0" xfId="76" applyFont="1" applyBorder="1" applyAlignment="1">
      <alignment vertical="center"/>
      <protection/>
    </xf>
    <xf numFmtId="0" fontId="4" fillId="0" borderId="13" xfId="76" applyFont="1" applyBorder="1" applyAlignment="1">
      <alignment vertical="center"/>
      <protection/>
    </xf>
    <xf numFmtId="0" fontId="4" fillId="0" borderId="11" xfId="76" applyFont="1" applyBorder="1" applyAlignment="1">
      <alignment horizontal="distributed" vertical="center"/>
      <protection/>
    </xf>
    <xf numFmtId="0" fontId="4" fillId="0" borderId="12" xfId="76" applyFont="1" applyBorder="1" applyAlignment="1">
      <alignment vertical="center"/>
      <protection/>
    </xf>
    <xf numFmtId="0" fontId="4" fillId="0" borderId="0" xfId="76" applyFont="1" applyAlignment="1">
      <alignment horizontal="right" vertical="center"/>
      <protection/>
    </xf>
    <xf numFmtId="0" fontId="2" fillId="0" borderId="0" xfId="76" applyFont="1" applyAlignment="1">
      <alignment vertical="center"/>
      <protection/>
    </xf>
    <xf numFmtId="0" fontId="4" fillId="0" borderId="0" xfId="77" applyFont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0" xfId="82" applyFont="1" applyFill="1" applyBorder="1" applyAlignment="1">
      <alignment horizontal="center" vertical="center"/>
      <protection/>
    </xf>
    <xf numFmtId="3" fontId="4" fillId="0" borderId="0" xfId="49" applyNumberFormat="1" applyFont="1" applyFill="1" applyBorder="1" applyAlignment="1">
      <alignment horizontal="right" vertical="center"/>
    </xf>
    <xf numFmtId="0" fontId="4" fillId="0" borderId="11" xfId="82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right" vertical="center"/>
    </xf>
    <xf numFmtId="0" fontId="4" fillId="0" borderId="11" xfId="77" applyFont="1" applyBorder="1" applyAlignment="1">
      <alignment vertical="center"/>
      <protection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4" fillId="0" borderId="13" xfId="77" applyFont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0" fontId="10" fillId="0" borderId="0" xfId="77" applyFont="1" applyAlignment="1">
      <alignment horizontal="center" vertical="center"/>
      <protection/>
    </xf>
    <xf numFmtId="0" fontId="10" fillId="0" borderId="18" xfId="77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4" fillId="0" borderId="0" xfId="77" applyFont="1" applyBorder="1" applyAlignment="1">
      <alignment vertical="center"/>
      <protection/>
    </xf>
    <xf numFmtId="0" fontId="4" fillId="0" borderId="26" xfId="77" applyFont="1" applyBorder="1" applyAlignment="1">
      <alignment vertical="center"/>
      <protection/>
    </xf>
    <xf numFmtId="0" fontId="4" fillId="0" borderId="0" xfId="77" applyFont="1" applyFill="1" applyAlignment="1">
      <alignment vertical="center"/>
      <protection/>
    </xf>
    <xf numFmtId="3" fontId="4" fillId="0" borderId="0" xfId="0" applyNumberFormat="1" applyFont="1" applyFill="1" applyAlignment="1">
      <alignment horizontal="right" vertical="center"/>
    </xf>
    <xf numFmtId="3" fontId="4" fillId="0" borderId="0" xfId="49" applyNumberFormat="1" applyFont="1" applyFill="1" applyAlignment="1">
      <alignment horizontal="right" vertical="center"/>
    </xf>
    <xf numFmtId="0" fontId="4" fillId="0" borderId="0" xfId="77" applyFont="1" applyAlignment="1">
      <alignment horizontal="right" vertical="center"/>
      <protection/>
    </xf>
    <xf numFmtId="0" fontId="4" fillId="0" borderId="0" xfId="77" applyFont="1" applyBorder="1" applyAlignment="1">
      <alignment horizontal="right" vertical="center"/>
      <protection/>
    </xf>
    <xf numFmtId="0" fontId="10" fillId="0" borderId="16" xfId="77" applyFont="1" applyBorder="1" applyAlignment="1">
      <alignment horizontal="distributed" vertical="center"/>
      <protection/>
    </xf>
    <xf numFmtId="0" fontId="12" fillId="0" borderId="18" xfId="77" applyFont="1" applyBorder="1" applyAlignment="1">
      <alignment horizontal="distributed" vertical="center"/>
      <protection/>
    </xf>
    <xf numFmtId="0" fontId="10" fillId="0" borderId="25" xfId="77" applyFont="1" applyBorder="1" applyAlignment="1">
      <alignment horizontal="distributed" vertical="center"/>
      <protection/>
    </xf>
    <xf numFmtId="0" fontId="10" fillId="0" borderId="10" xfId="77" applyFont="1" applyBorder="1" applyAlignment="1">
      <alignment horizontal="distributed" vertical="center"/>
      <protection/>
    </xf>
    <xf numFmtId="0" fontId="4" fillId="0" borderId="24" xfId="77" applyFont="1" applyBorder="1" applyAlignment="1">
      <alignment horizontal="centerContinuous" vertical="center"/>
      <protection/>
    </xf>
    <xf numFmtId="0" fontId="4" fillId="0" borderId="23" xfId="77" applyFont="1" applyBorder="1" applyAlignment="1">
      <alignment horizontal="centerContinuous" vertical="center"/>
      <protection/>
    </xf>
    <xf numFmtId="0" fontId="4" fillId="0" borderId="0" xfId="77" applyFont="1" applyBorder="1" applyAlignment="1">
      <alignment horizontal="centerContinuous" vertical="center" shrinkToFit="1"/>
      <protection/>
    </xf>
    <xf numFmtId="0" fontId="4" fillId="0" borderId="13" xfId="77" applyFont="1" applyBorder="1" applyAlignment="1">
      <alignment horizontal="centerContinuous" vertical="center" shrinkToFit="1"/>
      <protection/>
    </xf>
    <xf numFmtId="0" fontId="4" fillId="0" borderId="10" xfId="77" applyFont="1" applyBorder="1" applyAlignment="1">
      <alignment horizontal="centerContinuous" vertical="center" shrinkToFit="1"/>
      <protection/>
    </xf>
    <xf numFmtId="0" fontId="4" fillId="0" borderId="12" xfId="77" applyFont="1" applyBorder="1" applyAlignment="1">
      <alignment vertical="center"/>
      <protection/>
    </xf>
    <xf numFmtId="0" fontId="2" fillId="0" borderId="0" xfId="77" applyFont="1" applyAlignment="1">
      <alignment vertical="center"/>
      <protection/>
    </xf>
    <xf numFmtId="38" fontId="4" fillId="0" borderId="0" xfId="49" applyFont="1" applyAlignment="1">
      <alignment/>
    </xf>
    <xf numFmtId="38" fontId="4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/>
    </xf>
    <xf numFmtId="0" fontId="4" fillId="0" borderId="0" xfId="78" applyFont="1">
      <alignment/>
      <protection/>
    </xf>
    <xf numFmtId="38" fontId="4" fillId="0" borderId="13" xfId="49" applyFont="1" applyBorder="1" applyAlignment="1">
      <alignment horizontal="right"/>
    </xf>
    <xf numFmtId="38" fontId="4" fillId="0" borderId="10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11" xfId="49" applyFont="1" applyBorder="1" applyAlignment="1">
      <alignment horizontal="center"/>
    </xf>
    <xf numFmtId="38" fontId="11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center" vertical="center" shrinkToFit="1"/>
    </xf>
    <xf numFmtId="38" fontId="4" fillId="0" borderId="18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/>
    </xf>
    <xf numFmtId="38" fontId="4" fillId="0" borderId="31" xfId="49" applyFont="1" applyBorder="1" applyAlignment="1">
      <alignment/>
    </xf>
    <xf numFmtId="38" fontId="4" fillId="0" borderId="13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22" xfId="49" applyFont="1" applyBorder="1" applyAlignment="1">
      <alignment horizontal="center" vertical="center"/>
    </xf>
    <xf numFmtId="38" fontId="4" fillId="0" borderId="12" xfId="49" applyFont="1" applyBorder="1" applyAlignment="1">
      <alignment/>
    </xf>
    <xf numFmtId="38" fontId="4" fillId="0" borderId="10" xfId="49" applyFont="1" applyBorder="1" applyAlignment="1">
      <alignment vertical="center"/>
    </xf>
    <xf numFmtId="38" fontId="8" fillId="0" borderId="26" xfId="49" applyFont="1" applyBorder="1" applyAlignment="1">
      <alignment horizontal="center" vertical="center" wrapText="1"/>
    </xf>
    <xf numFmtId="38" fontId="11" fillId="0" borderId="26" xfId="49" applyFont="1" applyBorder="1" applyAlignment="1">
      <alignment horizontal="center" vertical="center"/>
    </xf>
    <xf numFmtId="38" fontId="11" fillId="0" borderId="18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 wrapText="1"/>
    </xf>
    <xf numFmtId="38" fontId="4" fillId="0" borderId="0" xfId="49" applyFont="1" applyAlignment="1">
      <alignment horizontal="right"/>
    </xf>
    <xf numFmtId="38" fontId="2" fillId="0" borderId="0" xfId="49" applyFont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0" borderId="0" xfId="49" applyFont="1" applyBorder="1" applyAlignment="1">
      <alignment horizontal="right" vertical="center" wrapText="1"/>
    </xf>
    <xf numFmtId="38" fontId="0" fillId="0" borderId="0" xfId="49" applyFont="1" applyAlignment="1">
      <alignment vertical="center"/>
    </xf>
    <xf numFmtId="38" fontId="4" fillId="0" borderId="13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shrinkToFit="1"/>
    </xf>
    <xf numFmtId="38" fontId="4" fillId="0" borderId="26" xfId="49" applyFont="1" applyBorder="1" applyAlignment="1">
      <alignment horizontal="center" vertical="center" wrapText="1"/>
    </xf>
    <xf numFmtId="38" fontId="4" fillId="0" borderId="29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Continuous" vertical="center" wrapText="1"/>
    </xf>
    <xf numFmtId="38" fontId="4" fillId="0" borderId="24" xfId="49" applyFont="1" applyBorder="1" applyAlignment="1">
      <alignment horizontal="centerContinuous" vertical="center" wrapText="1"/>
    </xf>
    <xf numFmtId="38" fontId="4" fillId="0" borderId="22" xfId="49" applyFont="1" applyBorder="1" applyAlignment="1">
      <alignment horizontal="centerContinuous" vertical="center" wrapText="1"/>
    </xf>
    <xf numFmtId="38" fontId="4" fillId="0" borderId="11" xfId="49" applyFont="1" applyBorder="1" applyAlignment="1">
      <alignment horizontal="center" vertical="center" wrapText="1"/>
    </xf>
    <xf numFmtId="38" fontId="0" fillId="0" borderId="0" xfId="49" applyFont="1" applyBorder="1" applyAlignment="1">
      <alignment vertical="center"/>
    </xf>
    <xf numFmtId="38" fontId="4" fillId="0" borderId="22" xfId="49" applyFont="1" applyBorder="1" applyAlignment="1">
      <alignment horizontal="centerContinuous" vertical="center"/>
    </xf>
    <xf numFmtId="38" fontId="4" fillId="0" borderId="20" xfId="49" applyFont="1" applyBorder="1" applyAlignment="1">
      <alignment horizontal="centerContinuous" vertical="center"/>
    </xf>
    <xf numFmtId="38" fontId="4" fillId="0" borderId="24" xfId="49" applyFont="1" applyBorder="1" applyAlignment="1">
      <alignment horizontal="centerContinuous" vertical="center"/>
    </xf>
    <xf numFmtId="38" fontId="3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14" fillId="0" borderId="10" xfId="49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8" fontId="14" fillId="0" borderId="26" xfId="49" applyFont="1" applyBorder="1" applyAlignment="1">
      <alignment horizontal="center" vertical="center" wrapText="1"/>
    </xf>
    <xf numFmtId="38" fontId="14" fillId="0" borderId="27" xfId="49" applyFont="1" applyBorder="1" applyAlignment="1">
      <alignment horizontal="center" vertical="center" wrapText="1"/>
    </xf>
    <xf numFmtId="38" fontId="14" fillId="0" borderId="29" xfId="49" applyFont="1" applyBorder="1" applyAlignment="1">
      <alignment horizontal="center" vertical="center" wrapText="1"/>
    </xf>
    <xf numFmtId="38" fontId="14" fillId="0" borderId="16" xfId="49" applyFont="1" applyBorder="1" applyAlignment="1">
      <alignment horizontal="center" vertical="center" wrapText="1"/>
    </xf>
    <xf numFmtId="38" fontId="14" fillId="0" borderId="18" xfId="49" applyFont="1" applyBorder="1" applyAlignment="1">
      <alignment horizontal="center" vertical="center" wrapText="1"/>
    </xf>
    <xf numFmtId="38" fontId="4" fillId="0" borderId="13" xfId="49" applyFont="1" applyBorder="1" applyAlignment="1">
      <alignment vertical="top"/>
    </xf>
    <xf numFmtId="38" fontId="4" fillId="0" borderId="13" xfId="49" applyFont="1" applyFill="1" applyBorder="1" applyAlignment="1">
      <alignment vertical="top"/>
    </xf>
    <xf numFmtId="38" fontId="4" fillId="0" borderId="10" xfId="49" applyFont="1" applyFill="1" applyBorder="1" applyAlignment="1">
      <alignment horizontal="center" vertical="top"/>
    </xf>
    <xf numFmtId="38" fontId="4" fillId="0" borderId="11" xfId="49" applyFont="1" applyFill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26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top"/>
    </xf>
    <xf numFmtId="0" fontId="4" fillId="0" borderId="0" xfId="80" applyFont="1">
      <alignment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Fill="1">
      <alignment/>
      <protection/>
    </xf>
    <xf numFmtId="0" fontId="4" fillId="0" borderId="0" xfId="80" applyFont="1" applyFill="1" applyAlignment="1">
      <alignment vertical="center"/>
      <protection/>
    </xf>
    <xf numFmtId="3" fontId="4" fillId="0" borderId="13" xfId="80" applyNumberFormat="1" applyFont="1" applyFill="1" applyBorder="1" applyAlignment="1">
      <alignment vertical="top"/>
      <protection/>
    </xf>
    <xf numFmtId="0" fontId="4" fillId="0" borderId="10" xfId="79" applyFont="1" applyFill="1" applyBorder="1" applyAlignment="1">
      <alignment horizontal="center" vertical="top"/>
      <protection/>
    </xf>
    <xf numFmtId="3" fontId="4" fillId="0" borderId="0" xfId="80" applyNumberFormat="1" applyFont="1" applyFill="1" applyAlignment="1">
      <alignment vertical="center"/>
      <protection/>
    </xf>
    <xf numFmtId="186" fontId="4" fillId="0" borderId="0" xfId="81" applyNumberFormat="1" applyFont="1" applyFill="1" applyBorder="1" applyAlignment="1">
      <alignment horizontal="right" vertical="center"/>
      <protection/>
    </xf>
    <xf numFmtId="0" fontId="4" fillId="0" borderId="11" xfId="79" applyFont="1" applyFill="1" applyBorder="1" applyAlignment="1">
      <alignment horizontal="center" vertical="center"/>
      <protection/>
    </xf>
    <xf numFmtId="3" fontId="4" fillId="0" borderId="0" xfId="80" applyNumberFormat="1" applyFont="1" applyFill="1">
      <alignment/>
      <protection/>
    </xf>
    <xf numFmtId="0" fontId="0" fillId="0" borderId="0" xfId="80" applyFill="1">
      <alignment/>
      <protection/>
    </xf>
    <xf numFmtId="0" fontId="4" fillId="0" borderId="11" xfId="80" applyFont="1" applyBorder="1" applyAlignment="1">
      <alignment vertical="center"/>
      <protection/>
    </xf>
    <xf numFmtId="0" fontId="8" fillId="0" borderId="20" xfId="80" applyFont="1" applyBorder="1" applyAlignment="1">
      <alignment horizontal="distributed" vertical="center"/>
      <protection/>
    </xf>
    <xf numFmtId="0" fontId="4" fillId="0" borderId="23" xfId="80" applyFont="1" applyBorder="1" applyAlignment="1">
      <alignment horizontal="distributed" vertical="center"/>
      <protection/>
    </xf>
    <xf numFmtId="0" fontId="4" fillId="0" borderId="10" xfId="80" applyFont="1" applyBorder="1" applyAlignment="1">
      <alignment horizontal="distributed" vertical="center"/>
      <protection/>
    </xf>
    <xf numFmtId="0" fontId="4" fillId="0" borderId="12" xfId="80" applyFont="1" applyBorder="1" applyAlignment="1">
      <alignment vertical="center"/>
      <protection/>
    </xf>
    <xf numFmtId="0" fontId="2" fillId="0" borderId="0" xfId="80" applyFont="1" applyAlignment="1">
      <alignment vertical="center"/>
      <protection/>
    </xf>
    <xf numFmtId="0" fontId="0" fillId="0" borderId="0" xfId="81">
      <alignment/>
      <protection/>
    </xf>
    <xf numFmtId="0" fontId="4" fillId="0" borderId="0" xfId="81" applyFont="1">
      <alignment/>
      <protection/>
    </xf>
    <xf numFmtId="0" fontId="4" fillId="0" borderId="0" xfId="81" applyFont="1" applyBorder="1">
      <alignment/>
      <protection/>
    </xf>
    <xf numFmtId="0" fontId="4" fillId="0" borderId="0" xfId="81" applyFont="1" applyFill="1" applyBorder="1">
      <alignment/>
      <protection/>
    </xf>
    <xf numFmtId="0" fontId="4" fillId="0" borderId="0" xfId="81" applyFont="1" applyAlignment="1">
      <alignment vertical="center"/>
      <protection/>
    </xf>
    <xf numFmtId="0" fontId="4" fillId="0" borderId="0" xfId="81" applyFont="1" applyBorder="1" applyAlignment="1">
      <alignment vertical="center"/>
      <protection/>
    </xf>
    <xf numFmtId="0" fontId="4" fillId="0" borderId="0" xfId="81" applyFont="1" applyFill="1" applyBorder="1" applyAlignment="1">
      <alignment vertical="center"/>
      <protection/>
    </xf>
    <xf numFmtId="0" fontId="4" fillId="0" borderId="26" xfId="81" applyFont="1" applyBorder="1" applyAlignment="1">
      <alignment vertical="center"/>
      <protection/>
    </xf>
    <xf numFmtId="0" fontId="4" fillId="0" borderId="26" xfId="81" applyFont="1" applyFill="1" applyBorder="1" applyAlignment="1">
      <alignment vertical="center"/>
      <protection/>
    </xf>
    <xf numFmtId="0" fontId="4" fillId="0" borderId="0" xfId="81" applyFont="1" applyFill="1">
      <alignment/>
      <protection/>
    </xf>
    <xf numFmtId="186" fontId="4" fillId="0" borderId="13" xfId="81" applyNumberFormat="1" applyFont="1" applyFill="1" applyBorder="1" applyAlignment="1">
      <alignment vertical="center"/>
      <protection/>
    </xf>
    <xf numFmtId="186" fontId="4" fillId="0" borderId="13" xfId="81" applyNumberFormat="1" applyFont="1" applyFill="1" applyBorder="1" applyAlignment="1">
      <alignment horizontal="right" vertical="center"/>
      <protection/>
    </xf>
    <xf numFmtId="186" fontId="4" fillId="0" borderId="0" xfId="81" applyNumberFormat="1" applyFont="1" applyFill="1" applyBorder="1" applyAlignment="1">
      <alignment vertical="center"/>
      <protection/>
    </xf>
    <xf numFmtId="187" fontId="4" fillId="0" borderId="0" xfId="81" applyNumberFormat="1" applyFont="1" applyFill="1" applyBorder="1" applyAlignment="1">
      <alignment vertical="center"/>
      <protection/>
    </xf>
    <xf numFmtId="186" fontId="4" fillId="0" borderId="0" xfId="81" applyNumberFormat="1" applyFont="1" applyFill="1" applyBorder="1" applyAlignment="1" quotePrefix="1">
      <alignment vertical="center"/>
      <protection/>
    </xf>
    <xf numFmtId="187" fontId="4" fillId="0" borderId="26" xfId="81" applyNumberFormat="1" applyFont="1" applyFill="1" applyBorder="1" applyAlignment="1">
      <alignment vertical="center"/>
      <protection/>
    </xf>
    <xf numFmtId="186" fontId="4" fillId="0" borderId="26" xfId="81" applyNumberFormat="1" applyFont="1" applyFill="1" applyBorder="1" applyAlignment="1">
      <alignment vertical="center"/>
      <protection/>
    </xf>
    <xf numFmtId="186" fontId="4" fillId="0" borderId="26" xfId="81" applyNumberFormat="1" applyFont="1" applyFill="1" applyBorder="1" applyAlignment="1">
      <alignment horizontal="right" vertical="center"/>
      <protection/>
    </xf>
    <xf numFmtId="0" fontId="4" fillId="0" borderId="14" xfId="81" applyFont="1" applyBorder="1" applyAlignment="1">
      <alignment horizontal="distributed" vertical="center"/>
      <protection/>
    </xf>
    <xf numFmtId="0" fontId="4" fillId="0" borderId="21" xfId="81" applyFont="1" applyBorder="1" applyAlignment="1">
      <alignment horizontal="distributed" vertical="center"/>
      <protection/>
    </xf>
    <xf numFmtId="0" fontId="4" fillId="0" borderId="21" xfId="81" applyFont="1" applyBorder="1" applyAlignment="1">
      <alignment horizontal="center" vertical="center"/>
      <protection/>
    </xf>
    <xf numFmtId="0" fontId="4" fillId="0" borderId="18" xfId="81" applyFont="1" applyBorder="1" applyAlignment="1">
      <alignment horizontal="center" vertical="center"/>
      <protection/>
    </xf>
    <xf numFmtId="0" fontId="4" fillId="0" borderId="32" xfId="81" applyFont="1" applyBorder="1" applyAlignment="1">
      <alignment horizontal="distributed" vertical="center"/>
      <protection/>
    </xf>
    <xf numFmtId="0" fontId="4" fillId="0" borderId="33" xfId="81" applyFont="1" applyBorder="1" applyAlignment="1">
      <alignment horizontal="distributed" vertical="center"/>
      <protection/>
    </xf>
    <xf numFmtId="0" fontId="0" fillId="0" borderId="0" xfId="81" applyAlignment="1">
      <alignment vertical="center"/>
      <protection/>
    </xf>
    <xf numFmtId="0" fontId="16" fillId="0" borderId="0" xfId="81" applyFont="1" applyAlignment="1">
      <alignment vertical="center"/>
      <protection/>
    </xf>
    <xf numFmtId="0" fontId="2" fillId="0" borderId="0" xfId="81" applyFont="1" applyAlignment="1">
      <alignment vertical="center"/>
      <protection/>
    </xf>
    <xf numFmtId="0" fontId="4" fillId="0" borderId="0" xfId="82" applyFont="1" applyAlignment="1">
      <alignment vertical="center"/>
      <protection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1" xfId="82" applyFont="1" applyBorder="1" applyAlignment="1">
      <alignment vertical="center"/>
      <protection/>
    </xf>
    <xf numFmtId="0" fontId="0" fillId="0" borderId="14" xfId="82" applyFont="1" applyFill="1" applyBorder="1" applyAlignment="1">
      <alignment vertical="center"/>
      <protection/>
    </xf>
    <xf numFmtId="0" fontId="4" fillId="0" borderId="10" xfId="82" applyFont="1" applyFill="1" applyBorder="1" applyAlignment="1">
      <alignment horizontal="distributed" vertical="center"/>
      <protection/>
    </xf>
    <xf numFmtId="0" fontId="4" fillId="0" borderId="21" xfId="82" applyFont="1" applyFill="1" applyBorder="1" applyAlignment="1">
      <alignment horizontal="distributed" vertical="center"/>
      <protection/>
    </xf>
    <xf numFmtId="0" fontId="4" fillId="0" borderId="32" xfId="82" applyFont="1" applyFill="1" applyBorder="1" applyAlignment="1">
      <alignment horizontal="distributed" vertical="center"/>
      <protection/>
    </xf>
    <xf numFmtId="0" fontId="4" fillId="0" borderId="20" xfId="82" applyFont="1" applyFill="1" applyBorder="1" applyAlignment="1">
      <alignment horizontal="centerContinuous" vertical="center"/>
      <protection/>
    </xf>
    <xf numFmtId="0" fontId="4" fillId="0" borderId="24" xfId="82" applyFont="1" applyFill="1" applyBorder="1" applyAlignment="1">
      <alignment horizontal="centerContinuous" vertical="center"/>
      <protection/>
    </xf>
    <xf numFmtId="3" fontId="4" fillId="0" borderId="0" xfId="0" applyNumberFormat="1" applyFont="1" applyFill="1" applyBorder="1" applyAlignment="1">
      <alignment vertical="center"/>
    </xf>
    <xf numFmtId="0" fontId="4" fillId="0" borderId="12" xfId="82" applyFont="1" applyFill="1" applyBorder="1" applyAlignment="1">
      <alignment vertical="center"/>
      <protection/>
    </xf>
    <xf numFmtId="0" fontId="4" fillId="0" borderId="0" xfId="82" applyFont="1" applyFill="1" applyAlignment="1">
      <alignment vertical="center"/>
      <protection/>
    </xf>
    <xf numFmtId="188" fontId="4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0" fontId="4" fillId="0" borderId="26" xfId="82" applyFont="1" applyFill="1" applyBorder="1" applyAlignment="1">
      <alignment horizontal="center" vertical="center"/>
      <protection/>
    </xf>
    <xf numFmtId="0" fontId="0" fillId="0" borderId="14" xfId="82" applyBorder="1" applyAlignment="1">
      <alignment vertical="center"/>
      <protection/>
    </xf>
    <xf numFmtId="0" fontId="4" fillId="0" borderId="10" xfId="82" applyFont="1" applyBorder="1" applyAlignment="1">
      <alignment horizontal="distributed" vertical="center"/>
      <protection/>
    </xf>
    <xf numFmtId="0" fontId="4" fillId="0" borderId="15" xfId="82" applyFont="1" applyBorder="1" applyAlignment="1">
      <alignment horizontal="distributed" vertical="center"/>
      <protection/>
    </xf>
    <xf numFmtId="0" fontId="4" fillId="0" borderId="13" xfId="82" applyFont="1" applyBorder="1" applyAlignment="1">
      <alignment horizontal="centerContinuous" vertical="center"/>
      <protection/>
    </xf>
    <xf numFmtId="0" fontId="4" fillId="0" borderId="14" xfId="82" applyFont="1" applyBorder="1" applyAlignment="1">
      <alignment horizontal="centerContinuous" vertical="center"/>
      <protection/>
    </xf>
    <xf numFmtId="0" fontId="4" fillId="0" borderId="12" xfId="82" applyFont="1" applyBorder="1" applyAlignment="1">
      <alignment vertical="center"/>
      <protection/>
    </xf>
    <xf numFmtId="0" fontId="4" fillId="0" borderId="0" xfId="82" applyFont="1" applyBorder="1" applyAlignment="1">
      <alignment vertical="center"/>
      <protection/>
    </xf>
    <xf numFmtId="0" fontId="2" fillId="0" borderId="0" xfId="82" applyFont="1" applyAlignment="1">
      <alignment vertical="center"/>
      <protection/>
    </xf>
    <xf numFmtId="0" fontId="4" fillId="0" borderId="0" xfId="83" applyFont="1" applyAlignment="1">
      <alignment vertical="center"/>
      <protection/>
    </xf>
    <xf numFmtId="0" fontId="4" fillId="0" borderId="0" xfId="83" applyFont="1" applyBorder="1" applyAlignment="1">
      <alignment vertical="center"/>
      <protection/>
    </xf>
    <xf numFmtId="0" fontId="4" fillId="0" borderId="0" xfId="83" applyFont="1" applyAlignment="1">
      <alignment horizontal="center" vertical="center"/>
      <protection/>
    </xf>
    <xf numFmtId="0" fontId="4" fillId="0" borderId="0" xfId="83" applyFont="1" applyAlignment="1">
      <alignment horizontal="left" vertical="center"/>
      <protection/>
    </xf>
    <xf numFmtId="0" fontId="4" fillId="0" borderId="0" xfId="83" applyFont="1" applyBorder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0" fontId="4" fillId="0" borderId="0" xfId="83" applyFont="1" applyFill="1" applyBorder="1" applyAlignment="1">
      <alignment vertical="center"/>
      <protection/>
    </xf>
    <xf numFmtId="38" fontId="4" fillId="0" borderId="10" xfId="49" applyFont="1" applyFill="1" applyBorder="1" applyAlignment="1">
      <alignment horizontal="distributed" vertical="center"/>
    </xf>
    <xf numFmtId="38" fontId="4" fillId="0" borderId="13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horizontal="distributed" vertical="center"/>
    </xf>
    <xf numFmtId="0" fontId="4" fillId="0" borderId="0" xfId="83" applyFont="1" applyAlignment="1" quotePrefix="1">
      <alignment horizontal="center" vertical="center"/>
      <protection/>
    </xf>
    <xf numFmtId="0" fontId="4" fillId="0" borderId="29" xfId="83" applyFont="1" applyBorder="1" applyAlignment="1">
      <alignment horizontal="center" vertical="center"/>
      <protection/>
    </xf>
    <xf numFmtId="0" fontId="4" fillId="0" borderId="0" xfId="83" applyFont="1" applyBorder="1" applyAlignment="1">
      <alignment horizontal="center" vertical="center"/>
      <protection/>
    </xf>
    <xf numFmtId="0" fontId="4" fillId="0" borderId="0" xfId="83" applyFont="1" applyBorder="1" applyAlignment="1" quotePrefix="1">
      <alignment horizontal="center" vertical="center"/>
      <protection/>
    </xf>
    <xf numFmtId="0" fontId="4" fillId="0" borderId="11" xfId="83" applyFont="1" applyBorder="1" applyAlignment="1">
      <alignment horizontal="center" vertical="center"/>
      <protection/>
    </xf>
    <xf numFmtId="0" fontId="4" fillId="0" borderId="14" xfId="83" applyFont="1" applyBorder="1" applyAlignment="1" quotePrefix="1">
      <alignment horizontal="center" vertical="center" wrapText="1"/>
      <protection/>
    </xf>
    <xf numFmtId="0" fontId="4" fillId="0" borderId="14" xfId="83" applyFont="1" applyBorder="1" applyAlignment="1" quotePrefix="1">
      <alignment horizontal="center" vertical="center"/>
      <protection/>
    </xf>
    <xf numFmtId="0" fontId="4" fillId="0" borderId="10" xfId="83" applyFont="1" applyBorder="1" applyAlignment="1">
      <alignment vertical="center"/>
      <protection/>
    </xf>
    <xf numFmtId="0" fontId="4" fillId="0" borderId="21" xfId="83" applyFont="1" applyBorder="1" applyAlignment="1" quotePrefix="1">
      <alignment horizontal="center" vertical="center" wrapText="1"/>
      <protection/>
    </xf>
    <xf numFmtId="0" fontId="4" fillId="0" borderId="10" xfId="83" applyFont="1" applyBorder="1" applyAlignment="1" quotePrefix="1">
      <alignment horizontal="center" vertical="center"/>
      <protection/>
    </xf>
    <xf numFmtId="0" fontId="4" fillId="0" borderId="13" xfId="83" applyFont="1" applyBorder="1" applyAlignment="1">
      <alignment horizontal="center" vertical="center"/>
      <protection/>
    </xf>
    <xf numFmtId="0" fontId="4" fillId="0" borderId="14" xfId="83" applyFont="1" applyBorder="1" applyAlignment="1">
      <alignment horizontal="centerContinuous" vertical="center"/>
      <protection/>
    </xf>
    <xf numFmtId="0" fontId="4" fillId="0" borderId="11" xfId="83" applyFont="1" applyBorder="1" applyAlignment="1" quotePrefix="1">
      <alignment horizontal="center" vertical="center"/>
      <protection/>
    </xf>
    <xf numFmtId="0" fontId="4" fillId="0" borderId="21" xfId="83" applyFont="1" applyBorder="1" applyAlignment="1">
      <alignment horizontal="centerContinuous" vertical="center"/>
      <protection/>
    </xf>
    <xf numFmtId="0" fontId="4" fillId="0" borderId="17" xfId="83" applyFont="1" applyBorder="1" applyAlignment="1">
      <alignment horizontal="centerContinuous" vertical="center"/>
      <protection/>
    </xf>
    <xf numFmtId="0" fontId="4" fillId="0" borderId="19" xfId="83" applyFont="1" applyBorder="1" applyAlignment="1">
      <alignment vertical="center"/>
      <protection/>
    </xf>
    <xf numFmtId="0" fontId="4" fillId="0" borderId="12" xfId="83" applyFont="1" applyBorder="1" applyAlignment="1">
      <alignment vertical="center"/>
      <protection/>
    </xf>
    <xf numFmtId="0" fontId="4" fillId="0" borderId="12" xfId="83" applyFont="1" applyBorder="1" applyAlignment="1">
      <alignment horizontal="center" vertical="center"/>
      <protection/>
    </xf>
    <xf numFmtId="0" fontId="2" fillId="0" borderId="0" xfId="83" applyFont="1" applyAlignment="1">
      <alignment vertical="center"/>
      <protection/>
    </xf>
    <xf numFmtId="0" fontId="2" fillId="0" borderId="0" xfId="83" applyFont="1" applyAlignment="1">
      <alignment horizontal="left" vertical="center"/>
      <protection/>
    </xf>
    <xf numFmtId="0" fontId="2" fillId="0" borderId="0" xfId="83" applyFont="1" applyBorder="1" applyAlignment="1">
      <alignment horizontal="left" vertical="center"/>
      <protection/>
    </xf>
    <xf numFmtId="0" fontId="13" fillId="0" borderId="0" xfId="84" applyFont="1" applyAlignment="1">
      <alignment vertical="center"/>
      <protection/>
    </xf>
    <xf numFmtId="0" fontId="13" fillId="0" borderId="0" xfId="84" applyFont="1" applyAlignment="1">
      <alignment horizontal="centerContinuous" vertical="center"/>
      <protection/>
    </xf>
    <xf numFmtId="0" fontId="13" fillId="0" borderId="0" xfId="84" applyFont="1" applyAlignment="1">
      <alignment horizontal="center" vertical="center"/>
      <protection/>
    </xf>
    <xf numFmtId="0" fontId="17" fillId="0" borderId="1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84" applyFont="1" applyBorder="1" applyAlignment="1">
      <alignment horizontal="distributed" vertical="center"/>
      <protection/>
    </xf>
    <xf numFmtId="0" fontId="13" fillId="0" borderId="18" xfId="84" applyFont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84" applyFont="1" applyAlignment="1">
      <alignment horizontal="left" vertical="center"/>
      <protection/>
    </xf>
    <xf numFmtId="0" fontId="18" fillId="0" borderId="18" xfId="0" applyFont="1" applyBorder="1" applyAlignment="1">
      <alignment horizontal="center" vertical="center" wrapText="1"/>
    </xf>
    <xf numFmtId="0" fontId="13" fillId="0" borderId="0" xfId="84" applyFont="1" applyAlignment="1">
      <alignment horizontal="distributed" vertical="center"/>
      <protection/>
    </xf>
    <xf numFmtId="0" fontId="18" fillId="0" borderId="18" xfId="86" applyFont="1" applyFill="1" applyBorder="1" applyAlignment="1">
      <alignment horizontal="center" vertical="center" wrapText="1"/>
      <protection/>
    </xf>
    <xf numFmtId="0" fontId="18" fillId="0" borderId="18" xfId="0" applyFont="1" applyBorder="1" applyAlignment="1">
      <alignment horizontal="left" vertical="center" wrapText="1"/>
    </xf>
    <xf numFmtId="0" fontId="18" fillId="0" borderId="18" xfId="86" applyFont="1" applyFill="1" applyBorder="1" applyAlignment="1">
      <alignment horizontal="distributed" vertical="center" wrapText="1"/>
      <protection/>
    </xf>
    <xf numFmtId="0" fontId="20" fillId="0" borderId="18" xfId="86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vertical="center" shrinkToFit="1"/>
    </xf>
    <xf numFmtId="0" fontId="21" fillId="0" borderId="18" xfId="86" applyFont="1" applyFill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left" vertical="center" wrapText="1"/>
    </xf>
    <xf numFmtId="0" fontId="21" fillId="0" borderId="18" xfId="86" applyFont="1" applyFill="1" applyBorder="1" applyAlignment="1">
      <alignment horizontal="distributed" vertical="center" wrapText="1"/>
      <protection/>
    </xf>
    <xf numFmtId="0" fontId="17" fillId="0" borderId="18" xfId="84" applyFont="1" applyBorder="1" applyAlignment="1">
      <alignment horizontal="distributed" vertical="center"/>
      <protection/>
    </xf>
    <xf numFmtId="0" fontId="17" fillId="0" borderId="18" xfId="84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0" xfId="86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86" applyFont="1" applyFill="1" applyBorder="1" applyAlignment="1">
      <alignment horizontal="distributed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distributed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8" fillId="0" borderId="21" xfId="86" applyFont="1" applyFill="1" applyBorder="1" applyAlignment="1">
      <alignment horizontal="distributed" vertical="center" wrapText="1"/>
      <protection/>
    </xf>
    <xf numFmtId="0" fontId="18" fillId="0" borderId="30" xfId="86" applyFont="1" applyFill="1" applyBorder="1" applyAlignment="1">
      <alignment horizontal="distributed" vertical="center" wrapText="1"/>
      <protection/>
    </xf>
    <xf numFmtId="0" fontId="18" fillId="0" borderId="18" xfId="86" applyFont="1" applyFill="1" applyBorder="1" applyAlignment="1">
      <alignment vertical="center" shrinkToFit="1"/>
      <protection/>
    </xf>
    <xf numFmtId="0" fontId="18" fillId="0" borderId="18" xfId="0" applyFont="1" applyBorder="1" applyAlignment="1">
      <alignment horizontal="justify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justify" vertical="center" wrapText="1"/>
    </xf>
    <xf numFmtId="0" fontId="21" fillId="0" borderId="18" xfId="86" applyFont="1" applyFill="1" applyBorder="1" applyAlignment="1">
      <alignment vertical="center" shrinkToFit="1"/>
      <protection/>
    </xf>
    <xf numFmtId="0" fontId="18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distributed" vertical="center" wrapText="1"/>
    </xf>
    <xf numFmtId="0" fontId="13" fillId="0" borderId="0" xfId="84" applyFont="1" applyFill="1" applyAlignment="1">
      <alignment vertical="center"/>
      <protection/>
    </xf>
    <xf numFmtId="0" fontId="13" fillId="0" borderId="0" xfId="84" applyFont="1" applyAlignment="1" quotePrefix="1">
      <alignment horizontal="left" vertical="center"/>
      <protection/>
    </xf>
    <xf numFmtId="0" fontId="13" fillId="0" borderId="0" xfId="84" applyFont="1" applyBorder="1" applyAlignment="1">
      <alignment horizontal="distributed" vertical="center"/>
      <protection/>
    </xf>
    <xf numFmtId="0" fontId="13" fillId="0" borderId="0" xfId="84" applyFont="1" applyBorder="1" applyAlignment="1">
      <alignment horizontal="centerContinuous" vertical="center"/>
      <protection/>
    </xf>
    <xf numFmtId="0" fontId="13" fillId="0" borderId="0" xfId="84" applyFont="1" applyBorder="1" applyAlignment="1">
      <alignment horizontal="center" vertical="center"/>
      <protection/>
    </xf>
    <xf numFmtId="0" fontId="13" fillId="0" borderId="21" xfId="84" applyFont="1" applyBorder="1" applyAlignment="1">
      <alignment horizontal="distributed" vertical="center"/>
      <protection/>
    </xf>
    <xf numFmtId="0" fontId="13" fillId="0" borderId="21" xfId="84" applyFont="1" applyBorder="1" applyAlignment="1">
      <alignment horizontal="center" vertical="center"/>
      <protection/>
    </xf>
    <xf numFmtId="0" fontId="18" fillId="0" borderId="0" xfId="0" applyFont="1" applyAlignment="1">
      <alignment horizontal="justify" vertical="center"/>
    </xf>
    <xf numFmtId="0" fontId="13" fillId="0" borderId="0" xfId="84" applyFont="1" applyBorder="1" applyAlignment="1">
      <alignment vertical="center"/>
      <protection/>
    </xf>
    <xf numFmtId="0" fontId="13" fillId="0" borderId="0" xfId="84" applyFont="1" applyBorder="1" applyAlignment="1">
      <alignment horizontal="centerContinuous" vertical="center" wrapText="1"/>
      <protection/>
    </xf>
    <xf numFmtId="0" fontId="13" fillId="0" borderId="0" xfId="84" applyFont="1" applyBorder="1" applyAlignment="1">
      <alignment vertical="center" wrapText="1"/>
      <protection/>
    </xf>
    <xf numFmtId="0" fontId="23" fillId="0" borderId="30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18" fillId="0" borderId="18" xfId="0" applyFont="1" applyFill="1" applyBorder="1" applyAlignment="1">
      <alignment horizontal="justify" vertical="center" wrapText="1"/>
    </xf>
    <xf numFmtId="0" fontId="13" fillId="0" borderId="0" xfId="84" applyFont="1" applyBorder="1" applyAlignment="1">
      <alignment horizontal="left" vertical="center"/>
      <protection/>
    </xf>
    <xf numFmtId="0" fontId="21" fillId="0" borderId="18" xfId="0" applyFont="1" applyBorder="1" applyAlignment="1">
      <alignment horizontal="justify" vertical="center" wrapText="1"/>
    </xf>
    <xf numFmtId="6" fontId="13" fillId="0" borderId="0" xfId="58" applyFont="1" applyBorder="1" applyAlignment="1">
      <alignment vertical="center"/>
    </xf>
    <xf numFmtId="0" fontId="13" fillId="0" borderId="0" xfId="84" applyFont="1" applyBorder="1" applyAlignment="1" quotePrefix="1">
      <alignment horizontal="distributed" vertical="center"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distributed" vertical="distributed" wrapText="1"/>
    </xf>
    <xf numFmtId="0" fontId="21" fillId="0" borderId="16" xfId="0" applyFont="1" applyBorder="1" applyAlignment="1">
      <alignment horizontal="justify" vertical="center" wrapText="1"/>
    </xf>
    <xf numFmtId="0" fontId="13" fillId="0" borderId="13" xfId="84" applyFont="1" applyBorder="1" applyAlignment="1">
      <alignment horizontal="right" vertical="center"/>
      <protection/>
    </xf>
    <xf numFmtId="0" fontId="4" fillId="0" borderId="0" xfId="85" applyFont="1" applyAlignment="1">
      <alignment vertical="center"/>
      <protection/>
    </xf>
    <xf numFmtId="0" fontId="4" fillId="0" borderId="0" xfId="85" applyFont="1" applyAlignment="1">
      <alignment horizontal="center" vertical="center"/>
      <protection/>
    </xf>
    <xf numFmtId="0" fontId="4" fillId="0" borderId="34" xfId="85" applyFont="1" applyBorder="1" applyAlignment="1">
      <alignment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vertical="center" shrinkToFit="1"/>
    </xf>
    <xf numFmtId="0" fontId="4" fillId="0" borderId="0" xfId="85" applyFont="1" applyBorder="1" applyAlignment="1">
      <alignment vertical="center"/>
      <protection/>
    </xf>
    <xf numFmtId="0" fontId="4" fillId="34" borderId="35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0" borderId="12" xfId="85" applyFont="1" applyBorder="1" applyAlignment="1">
      <alignment horizontal="center" vertical="center"/>
      <protection/>
    </xf>
    <xf numFmtId="0" fontId="4" fillId="0" borderId="0" xfId="85" applyFont="1" applyAlignment="1">
      <alignment horizontal="right" vertical="center"/>
      <protection/>
    </xf>
    <xf numFmtId="0" fontId="5" fillId="0" borderId="0" xfId="85" applyFont="1" applyAlignment="1">
      <alignment horizontal="distributed" vertical="center"/>
      <protection/>
    </xf>
    <xf numFmtId="0" fontId="2" fillId="0" borderId="0" xfId="85" applyFont="1" applyAlignment="1">
      <alignment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4" fillId="0" borderId="19" xfId="61" applyFont="1" applyBorder="1" applyAlignment="1" quotePrefix="1">
      <alignment horizontal="center" vertical="center"/>
      <protection/>
    </xf>
    <xf numFmtId="0" fontId="4" fillId="0" borderId="10" xfId="61" applyFont="1" applyBorder="1" applyAlignment="1" quotePrefix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7" xfId="62" applyFont="1" applyBorder="1" applyAlignment="1" quotePrefix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16" xfId="62" applyFont="1" applyBorder="1" applyAlignment="1" quotePrefix="1">
      <alignment horizontal="center" vertical="center"/>
      <protection/>
    </xf>
    <xf numFmtId="0" fontId="4" fillId="0" borderId="32" xfId="63" applyFont="1" applyBorder="1" applyAlignment="1">
      <alignment horizontal="center" vertical="center" shrinkToFit="1"/>
      <protection/>
    </xf>
    <xf numFmtId="0" fontId="4" fillId="0" borderId="19" xfId="63" applyFont="1" applyBorder="1" applyAlignment="1">
      <alignment horizontal="center" vertical="center" shrinkToFit="1"/>
      <protection/>
    </xf>
    <xf numFmtId="0" fontId="4" fillId="0" borderId="19" xfId="63" applyFont="1" applyBorder="1" applyAlignment="1" quotePrefix="1">
      <alignment horizontal="center" vertical="center"/>
      <protection/>
    </xf>
    <xf numFmtId="0" fontId="4" fillId="0" borderId="10" xfId="63" applyFont="1" applyBorder="1" applyAlignment="1" quotePrefix="1">
      <alignment horizontal="center" vertical="center"/>
      <protection/>
    </xf>
    <xf numFmtId="0" fontId="4" fillId="33" borderId="19" xfId="64" applyFont="1" applyFill="1" applyBorder="1" applyAlignment="1">
      <alignment horizontal="distributed" vertical="center"/>
      <protection/>
    </xf>
    <xf numFmtId="0" fontId="4" fillId="33" borderId="10" xfId="64" applyFont="1" applyFill="1" applyBorder="1" applyAlignment="1">
      <alignment horizontal="distributed" vertical="center"/>
      <protection/>
    </xf>
    <xf numFmtId="0" fontId="4" fillId="33" borderId="24" xfId="64" applyFont="1" applyFill="1" applyBorder="1" applyAlignment="1">
      <alignment horizontal="center" vertical="center"/>
      <protection/>
    </xf>
    <xf numFmtId="0" fontId="4" fillId="33" borderId="20" xfId="64" applyFont="1" applyFill="1" applyBorder="1" applyAlignment="1">
      <alignment horizontal="center" vertical="center"/>
      <protection/>
    </xf>
    <xf numFmtId="0" fontId="4" fillId="33" borderId="22" xfId="64" applyFont="1" applyFill="1" applyBorder="1" applyAlignment="1">
      <alignment horizontal="center" vertical="center"/>
      <protection/>
    </xf>
    <xf numFmtId="0" fontId="4" fillId="33" borderId="19" xfId="65" applyFont="1" applyFill="1" applyBorder="1" applyAlignment="1">
      <alignment horizontal="distributed" vertical="center"/>
      <protection/>
    </xf>
    <xf numFmtId="0" fontId="4" fillId="33" borderId="10" xfId="65" applyFont="1" applyFill="1" applyBorder="1" applyAlignment="1">
      <alignment horizontal="distributed" vertical="center"/>
      <protection/>
    </xf>
    <xf numFmtId="0" fontId="4" fillId="33" borderId="24" xfId="65" applyFont="1" applyFill="1" applyBorder="1" applyAlignment="1">
      <alignment horizontal="center" vertical="center"/>
      <protection/>
    </xf>
    <xf numFmtId="0" fontId="4" fillId="33" borderId="20" xfId="65" applyFont="1" applyFill="1" applyBorder="1" applyAlignment="1">
      <alignment horizontal="center" vertical="center"/>
      <protection/>
    </xf>
    <xf numFmtId="0" fontId="4" fillId="33" borderId="22" xfId="65" applyFont="1" applyFill="1" applyBorder="1" applyAlignment="1">
      <alignment horizontal="center" vertical="center"/>
      <protection/>
    </xf>
    <xf numFmtId="0" fontId="4" fillId="0" borderId="19" xfId="67" applyFont="1" applyBorder="1" applyAlignment="1" quotePrefix="1">
      <alignment horizontal="center" vertical="center"/>
      <protection/>
    </xf>
    <xf numFmtId="0" fontId="4" fillId="0" borderId="10" xfId="67" applyFont="1" applyBorder="1" applyAlignment="1" quotePrefix="1">
      <alignment horizontal="center" vertical="center"/>
      <protection/>
    </xf>
    <xf numFmtId="0" fontId="4" fillId="0" borderId="33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/>
      <protection/>
    </xf>
    <xf numFmtId="0" fontId="4" fillId="0" borderId="33" xfId="67" applyFont="1" applyBorder="1" applyAlignment="1">
      <alignment horizontal="center" vertical="center"/>
      <protection/>
    </xf>
    <xf numFmtId="0" fontId="4" fillId="0" borderId="32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33" borderId="19" xfId="68" applyFont="1" applyFill="1" applyBorder="1" applyAlignment="1">
      <alignment horizontal="distributed" vertical="center"/>
      <protection/>
    </xf>
    <xf numFmtId="0" fontId="4" fillId="33" borderId="10" xfId="68" applyFont="1" applyFill="1" applyBorder="1" applyAlignment="1">
      <alignment horizontal="distributed" vertical="center"/>
      <protection/>
    </xf>
    <xf numFmtId="0" fontId="4" fillId="33" borderId="24" xfId="68" applyFont="1" applyFill="1" applyBorder="1" applyAlignment="1">
      <alignment horizontal="center" vertical="center"/>
      <protection/>
    </xf>
    <xf numFmtId="0" fontId="4" fillId="33" borderId="20" xfId="68" applyFont="1" applyFill="1" applyBorder="1" applyAlignment="1">
      <alignment horizontal="center" vertical="center"/>
      <protection/>
    </xf>
    <xf numFmtId="0" fontId="4" fillId="33" borderId="22" xfId="68" applyFont="1" applyFill="1" applyBorder="1" applyAlignment="1">
      <alignment horizontal="center" vertical="center"/>
      <protection/>
    </xf>
    <xf numFmtId="0" fontId="4" fillId="33" borderId="19" xfId="69" applyFont="1" applyFill="1" applyBorder="1" applyAlignment="1">
      <alignment horizontal="distributed" vertical="center"/>
      <protection/>
    </xf>
    <xf numFmtId="0" fontId="4" fillId="33" borderId="10" xfId="69" applyFont="1" applyFill="1" applyBorder="1" applyAlignment="1">
      <alignment horizontal="distributed" vertical="center"/>
      <protection/>
    </xf>
    <xf numFmtId="0" fontId="4" fillId="33" borderId="24" xfId="69" applyFont="1" applyFill="1" applyBorder="1" applyAlignment="1">
      <alignment horizontal="center" vertical="center"/>
      <protection/>
    </xf>
    <xf numFmtId="0" fontId="4" fillId="33" borderId="20" xfId="69" applyFont="1" applyFill="1" applyBorder="1" applyAlignment="1">
      <alignment horizontal="center" vertical="center"/>
      <protection/>
    </xf>
    <xf numFmtId="0" fontId="4" fillId="33" borderId="22" xfId="69" applyFont="1" applyFill="1" applyBorder="1" applyAlignment="1">
      <alignment horizontal="center" vertical="center"/>
      <protection/>
    </xf>
    <xf numFmtId="38" fontId="4" fillId="0" borderId="0" xfId="71" applyNumberFormat="1" applyFont="1" applyBorder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38" fontId="4" fillId="0" borderId="0" xfId="71" applyNumberFormat="1" applyFont="1" applyBorder="1" applyAlignment="1">
      <alignment vertical="center" shrinkToFit="1"/>
      <protection/>
    </xf>
    <xf numFmtId="38" fontId="4" fillId="0" borderId="26" xfId="71" applyNumberFormat="1" applyFont="1" applyBorder="1" applyAlignment="1">
      <alignment horizontal="distributed" vertical="center"/>
      <protection/>
    </xf>
    <xf numFmtId="181" fontId="4" fillId="0" borderId="0" xfId="71" applyNumberFormat="1" applyFont="1" applyBorder="1" applyAlignment="1">
      <alignment horizontal="distributed" vertical="center"/>
      <protection/>
    </xf>
    <xf numFmtId="181" fontId="4" fillId="0" borderId="13" xfId="71" applyNumberFormat="1" applyFont="1" applyBorder="1" applyAlignment="1">
      <alignment horizontal="distributed" vertical="center"/>
      <protection/>
    </xf>
    <xf numFmtId="38" fontId="4" fillId="0" borderId="0" xfId="71" applyNumberFormat="1" applyFont="1" applyFill="1" applyBorder="1" applyAlignment="1">
      <alignment horizontal="distributed" vertical="center"/>
      <protection/>
    </xf>
    <xf numFmtId="38" fontId="4" fillId="0" borderId="0" xfId="71" applyNumberFormat="1" applyFont="1" applyFill="1" applyBorder="1" applyAlignment="1">
      <alignment horizontal="center" vertical="center"/>
      <protection/>
    </xf>
    <xf numFmtId="38" fontId="4" fillId="0" borderId="13" xfId="71" applyNumberFormat="1" applyFont="1" applyFill="1" applyBorder="1" applyAlignment="1">
      <alignment horizontal="distributed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4" fillId="0" borderId="12" xfId="72" applyFont="1" applyFill="1" applyBorder="1" applyAlignment="1">
      <alignment horizontal="center"/>
      <protection/>
    </xf>
    <xf numFmtId="0" fontId="4" fillId="0" borderId="24" xfId="72" applyFont="1" applyFill="1" applyBorder="1" applyAlignment="1">
      <alignment horizontal="center"/>
      <protection/>
    </xf>
    <xf numFmtId="0" fontId="4" fillId="0" borderId="20" xfId="72" applyFont="1" applyFill="1" applyBorder="1" applyAlignment="1">
      <alignment horizontal="center"/>
      <protection/>
    </xf>
    <xf numFmtId="0" fontId="4" fillId="0" borderId="22" xfId="72" applyFont="1" applyFill="1" applyBorder="1" applyAlignment="1">
      <alignment horizontal="center"/>
      <protection/>
    </xf>
    <xf numFmtId="0" fontId="4" fillId="0" borderId="18" xfId="72" applyFont="1" applyFill="1" applyBorder="1" applyAlignment="1">
      <alignment horizontal="center"/>
      <protection/>
    </xf>
    <xf numFmtId="0" fontId="4" fillId="0" borderId="16" xfId="72" applyFont="1" applyFill="1" applyBorder="1" applyAlignment="1">
      <alignment horizontal="center"/>
      <protection/>
    </xf>
    <xf numFmtId="176" fontId="4" fillId="0" borderId="15" xfId="72" applyNumberFormat="1" applyFont="1" applyFill="1" applyBorder="1" applyAlignment="1">
      <alignment horizontal="center"/>
      <protection/>
    </xf>
    <xf numFmtId="176" fontId="4" fillId="0" borderId="0" xfId="72" applyNumberFormat="1" applyFont="1" applyFill="1" applyAlignment="1">
      <alignment horizontal="center"/>
      <protection/>
    </xf>
    <xf numFmtId="176" fontId="4" fillId="0" borderId="0" xfId="72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176" fontId="4" fillId="0" borderId="14" xfId="72" applyNumberFormat="1" applyFont="1" applyFill="1" applyBorder="1" applyAlignment="1">
      <alignment horizontal="center" vertical="center"/>
      <protection/>
    </xf>
    <xf numFmtId="176" fontId="4" fillId="0" borderId="13" xfId="72" applyNumberFormat="1" applyFont="1" applyFill="1" applyBorder="1" applyAlignment="1">
      <alignment horizontal="center" vertical="center"/>
      <protection/>
    </xf>
    <xf numFmtId="0" fontId="4" fillId="0" borderId="0" xfId="7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" fillId="0" borderId="24" xfId="73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4" fillId="0" borderId="19" xfId="73" applyFont="1" applyBorder="1" applyAlignment="1">
      <alignment horizontal="center" vertical="center"/>
      <protection/>
    </xf>
    <xf numFmtId="0" fontId="4" fillId="0" borderId="10" xfId="73" applyFont="1" applyBorder="1" applyAlignment="1">
      <alignment horizontal="center" vertical="center"/>
      <protection/>
    </xf>
    <xf numFmtId="0" fontId="4" fillId="0" borderId="14" xfId="73" applyFont="1" applyFill="1" applyBorder="1" applyAlignment="1">
      <alignment horizontal="center" vertical="center"/>
      <protection/>
    </xf>
    <xf numFmtId="0" fontId="4" fillId="0" borderId="13" xfId="73" applyFont="1" applyFill="1" applyBorder="1" applyAlignment="1">
      <alignment horizontal="center" vertical="center"/>
      <protection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4" fillId="0" borderId="0" xfId="71" applyNumberFormat="1" applyFont="1" applyBorder="1" applyAlignment="1">
      <alignment horizontal="center" vertical="center"/>
      <protection/>
    </xf>
    <xf numFmtId="181" fontId="4" fillId="0" borderId="0" xfId="71" applyNumberFormat="1" applyFont="1" applyBorder="1" applyAlignment="1">
      <alignment horizontal="center" vertical="center"/>
      <protection/>
    </xf>
    <xf numFmtId="38" fontId="4" fillId="0" borderId="13" xfId="71" applyNumberFormat="1" applyFont="1" applyBorder="1" applyAlignment="1">
      <alignment horizontal="distributed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71" applyNumberFormat="1" applyFont="1" applyFill="1" applyBorder="1" applyAlignment="1">
      <alignment horizontal="distributed" vertical="center" shrinkToFit="1"/>
      <protection/>
    </xf>
    <xf numFmtId="38" fontId="4" fillId="0" borderId="26" xfId="71" applyNumberFormat="1" applyFont="1" applyBorder="1" applyAlignment="1">
      <alignment vertical="center" shrinkToFit="1"/>
      <protection/>
    </xf>
    <xf numFmtId="38" fontId="4" fillId="0" borderId="24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19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 vertical="center" wrapText="1"/>
    </xf>
    <xf numFmtId="0" fontId="4" fillId="0" borderId="19" xfId="75" applyFont="1" applyBorder="1" applyAlignment="1">
      <alignment horizontal="center" vertical="center"/>
      <protection/>
    </xf>
    <xf numFmtId="0" fontId="4" fillId="0" borderId="10" xfId="75" applyFont="1" applyBorder="1" applyAlignment="1">
      <alignment horizontal="center" vertical="center"/>
      <protection/>
    </xf>
    <xf numFmtId="0" fontId="4" fillId="0" borderId="19" xfId="76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19" xfId="77" applyFont="1" applyBorder="1" applyAlignment="1" quotePrefix="1">
      <alignment horizontal="center" vertical="center"/>
      <protection/>
    </xf>
    <xf numFmtId="0" fontId="4" fillId="0" borderId="10" xfId="77" applyFont="1" applyBorder="1" applyAlignment="1" quotePrefix="1">
      <alignment horizontal="center" vertical="center"/>
      <protection/>
    </xf>
    <xf numFmtId="0" fontId="4" fillId="0" borderId="33" xfId="77" applyFont="1" applyBorder="1" applyAlignment="1">
      <alignment horizontal="center" vertical="center" wrapText="1"/>
      <protection/>
    </xf>
    <xf numFmtId="0" fontId="4" fillId="0" borderId="21" xfId="77" applyFont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8" fillId="0" borderId="33" xfId="49" applyFont="1" applyBorder="1" applyAlignment="1">
      <alignment horizontal="center" vertical="center" shrinkToFit="1"/>
    </xf>
    <xf numFmtId="38" fontId="8" fillId="0" borderId="21" xfId="49" applyFont="1" applyBorder="1" applyAlignment="1">
      <alignment horizontal="center" vertical="center" shrinkToFit="1"/>
    </xf>
    <xf numFmtId="38" fontId="8" fillId="0" borderId="32" xfId="49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38" fontId="4" fillId="0" borderId="19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0" xfId="49" applyFont="1" applyAlignment="1">
      <alignment horizontal="right" vertical="center"/>
    </xf>
    <xf numFmtId="38" fontId="14" fillId="0" borderId="19" xfId="49" applyFont="1" applyBorder="1" applyAlignment="1">
      <alignment horizontal="center" vertical="center" wrapText="1"/>
    </xf>
    <xf numFmtId="38" fontId="14" fillId="0" borderId="10" xfId="49" applyFont="1" applyBorder="1" applyAlignment="1">
      <alignment horizontal="center" vertical="center" wrapText="1"/>
    </xf>
    <xf numFmtId="38" fontId="14" fillId="0" borderId="24" xfId="49" applyFont="1" applyBorder="1" applyAlignment="1">
      <alignment horizontal="center" vertical="center" wrapText="1"/>
    </xf>
    <xf numFmtId="38" fontId="14" fillId="0" borderId="20" xfId="49" applyFont="1" applyBorder="1" applyAlignment="1">
      <alignment horizontal="center" vertical="center" wrapText="1"/>
    </xf>
    <xf numFmtId="38" fontId="14" fillId="0" borderId="22" xfId="49" applyFont="1" applyBorder="1" applyAlignment="1">
      <alignment horizontal="center" vertical="center" wrapText="1"/>
    </xf>
    <xf numFmtId="0" fontId="4" fillId="0" borderId="33" xfId="81" applyFont="1" applyBorder="1" applyAlignment="1">
      <alignment horizontal="center" vertical="center"/>
      <protection/>
    </xf>
    <xf numFmtId="0" fontId="4" fillId="0" borderId="21" xfId="81" applyFont="1" applyBorder="1" applyAlignment="1">
      <alignment horizontal="center" vertical="center"/>
      <protection/>
    </xf>
    <xf numFmtId="0" fontId="4" fillId="0" borderId="19" xfId="81" applyFont="1" applyBorder="1" applyAlignment="1">
      <alignment horizontal="center"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24" xfId="81" applyFont="1" applyBorder="1" applyAlignment="1">
      <alignment horizontal="distributed" vertical="center"/>
      <protection/>
    </xf>
    <xf numFmtId="0" fontId="4" fillId="0" borderId="20" xfId="81" applyFont="1" applyBorder="1" applyAlignment="1">
      <alignment horizontal="distributed" vertical="center"/>
      <protection/>
    </xf>
    <xf numFmtId="0" fontId="4" fillId="0" borderId="22" xfId="81" applyFont="1" applyBorder="1" applyAlignment="1">
      <alignment horizontal="distributed" vertical="center"/>
      <protection/>
    </xf>
    <xf numFmtId="0" fontId="4" fillId="0" borderId="19" xfId="82" applyFont="1" applyBorder="1" applyAlignment="1">
      <alignment horizontal="center"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9" xfId="82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4" fillId="0" borderId="24" xfId="83" applyFont="1" applyBorder="1" applyAlignment="1">
      <alignment horizontal="distributed" vertical="center"/>
      <protection/>
    </xf>
    <xf numFmtId="0" fontId="4" fillId="0" borderId="20" xfId="83" applyFont="1" applyBorder="1" applyAlignment="1">
      <alignment horizontal="distributed" vertical="center"/>
      <protection/>
    </xf>
    <xf numFmtId="0" fontId="4" fillId="0" borderId="22" xfId="83" applyFont="1" applyBorder="1" applyAlignment="1">
      <alignment horizontal="distributed" vertical="center"/>
      <protection/>
    </xf>
    <xf numFmtId="0" fontId="13" fillId="0" borderId="0" xfId="84" applyFont="1" applyBorder="1" applyAlignment="1">
      <alignment horizontal="right" vertical="center"/>
      <protection/>
    </xf>
    <xf numFmtId="0" fontId="18" fillId="0" borderId="3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30" xfId="0" applyFont="1" applyBorder="1" applyAlignment="1">
      <alignment horizontal="distributed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distributed" vertical="center" wrapText="1"/>
    </xf>
    <xf numFmtId="0" fontId="18" fillId="0" borderId="30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30" xfId="86" applyFont="1" applyFill="1" applyBorder="1" applyAlignment="1">
      <alignment horizontal="center" vertical="center" wrapText="1"/>
      <protection/>
    </xf>
    <xf numFmtId="0" fontId="18" fillId="0" borderId="21" xfId="86" applyFont="1" applyFill="1" applyBorder="1" applyAlignment="1">
      <alignment horizontal="center" vertical="center" wrapText="1"/>
      <protection/>
    </xf>
    <xf numFmtId="0" fontId="13" fillId="0" borderId="26" xfId="84" applyFont="1" applyBorder="1" applyAlignment="1">
      <alignment horizontal="left" vertical="center"/>
      <protection/>
    </xf>
    <xf numFmtId="0" fontId="4" fillId="34" borderId="40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_01" xfId="61"/>
    <cellStyle name="標準_r_02" xfId="62"/>
    <cellStyle name="標準_r_03" xfId="63"/>
    <cellStyle name="標準_r_04" xfId="64"/>
    <cellStyle name="標準_r_05" xfId="65"/>
    <cellStyle name="標準_r_06" xfId="66"/>
    <cellStyle name="標準_r_07" xfId="67"/>
    <cellStyle name="標準_r_08" xfId="68"/>
    <cellStyle name="標準_r_09" xfId="69"/>
    <cellStyle name="標準_r_10" xfId="70"/>
    <cellStyle name="標準_r_11" xfId="71"/>
    <cellStyle name="標準_r_12" xfId="72"/>
    <cellStyle name="標準_r_13" xfId="73"/>
    <cellStyle name="標準_r_15" xfId="74"/>
    <cellStyle name="標準_r_16" xfId="75"/>
    <cellStyle name="標準_r_17" xfId="76"/>
    <cellStyle name="標準_r_18" xfId="77"/>
    <cellStyle name="標準_r_19" xfId="78"/>
    <cellStyle name="標準_r_21" xfId="79"/>
    <cellStyle name="標準_r_23" xfId="80"/>
    <cellStyle name="標準_r_24" xfId="81"/>
    <cellStyle name="標準_r_25" xfId="82"/>
    <cellStyle name="標準_r_26" xfId="83"/>
    <cellStyle name="標準_r_27" xfId="84"/>
    <cellStyle name="標準_r_28" xfId="85"/>
    <cellStyle name="標準_指定文化財一覧" xfId="86"/>
    <cellStyle name="標準_第６８表～" xfId="87"/>
    <cellStyle name="標準_第６８表～ 2" xfId="88"/>
    <cellStyle name="Followed Hyperlink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3"/>
  <sheetViews>
    <sheetView showGridLines="0" tabSelected="1" zoomScale="130" zoomScaleNormal="130" zoomScaleSheetLayoutView="100" workbookViewId="0" topLeftCell="A1">
      <selection activeCell="B16" sqref="B16:C16"/>
    </sheetView>
  </sheetViews>
  <sheetFormatPr defaultColWidth="9.00390625" defaultRowHeight="16.5" customHeight="1"/>
  <cols>
    <col min="1" max="1" width="10.00390625" style="17" customWidth="1"/>
    <col min="2" max="3" width="10.125" style="17" customWidth="1"/>
    <col min="4" max="4" width="10.00390625" style="17" customWidth="1"/>
    <col min="5" max="8" width="10.125" style="17" customWidth="1"/>
    <col min="9" max="26" width="9.00390625" style="18" customWidth="1"/>
    <col min="27" max="16384" width="9.00390625" style="17" customWidth="1"/>
  </cols>
  <sheetData>
    <row r="1" spans="1:8" ht="16.5" customHeight="1">
      <c r="A1" s="73" t="s">
        <v>68</v>
      </c>
      <c r="B1" s="65"/>
      <c r="C1" s="65"/>
      <c r="D1" s="65"/>
      <c r="E1" s="65"/>
      <c r="F1" s="65"/>
      <c r="H1" s="250" t="s">
        <v>110</v>
      </c>
    </row>
    <row r="2" spans="1:8" ht="3.75" customHeight="1" thickBot="1">
      <c r="A2" s="74"/>
      <c r="B2" s="74"/>
      <c r="C2" s="74"/>
      <c r="D2" s="74"/>
      <c r="E2" s="74"/>
      <c r="F2" s="74"/>
      <c r="G2" s="74"/>
      <c r="H2" s="74"/>
    </row>
    <row r="3" spans="1:26" ht="16.5" customHeight="1">
      <c r="A3" s="775" t="s">
        <v>26</v>
      </c>
      <c r="B3" s="76" t="s">
        <v>224</v>
      </c>
      <c r="C3" s="76" t="s">
        <v>225</v>
      </c>
      <c r="D3" s="76" t="s">
        <v>226</v>
      </c>
      <c r="E3" s="773" t="s">
        <v>64</v>
      </c>
      <c r="F3" s="774"/>
      <c r="G3" s="774"/>
      <c r="H3" s="77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6.5" customHeight="1">
      <c r="A4" s="776"/>
      <c r="B4" s="77"/>
      <c r="C4" s="77"/>
      <c r="D4" s="78" t="s">
        <v>65</v>
      </c>
      <c r="E4" s="78" t="s">
        <v>227</v>
      </c>
      <c r="F4" s="78" t="s">
        <v>228</v>
      </c>
      <c r="G4" s="78" t="s">
        <v>229</v>
      </c>
      <c r="H4" s="79" t="s">
        <v>230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8" ht="3.75" customHeight="1">
      <c r="A5" s="80"/>
      <c r="B5" s="65"/>
      <c r="C5" s="65"/>
      <c r="D5" s="65"/>
      <c r="E5" s="65"/>
      <c r="F5" s="65"/>
      <c r="G5" s="65"/>
      <c r="H5" s="65"/>
    </row>
    <row r="6" spans="1:8" ht="16.5" customHeight="1">
      <c r="A6" s="75" t="s">
        <v>280</v>
      </c>
      <c r="B6" s="12">
        <v>36</v>
      </c>
      <c r="C6" s="12">
        <v>238</v>
      </c>
      <c r="D6" s="12">
        <v>358</v>
      </c>
      <c r="E6" s="3">
        <v>4925</v>
      </c>
      <c r="F6" s="12">
        <v>1642</v>
      </c>
      <c r="G6" s="12">
        <v>1622</v>
      </c>
      <c r="H6" s="12">
        <v>1661</v>
      </c>
    </row>
    <row r="7" spans="1:8" ht="16.5" customHeight="1">
      <c r="A7" s="75" t="s">
        <v>276</v>
      </c>
      <c r="B7" s="12">
        <v>34</v>
      </c>
      <c r="C7" s="12">
        <v>227</v>
      </c>
      <c r="D7" s="12">
        <v>358</v>
      </c>
      <c r="E7" s="3">
        <v>4845</v>
      </c>
      <c r="F7" s="12">
        <v>1579</v>
      </c>
      <c r="G7" s="12">
        <v>1652</v>
      </c>
      <c r="H7" s="12">
        <v>1614</v>
      </c>
    </row>
    <row r="8" spans="1:8" ht="16.5" customHeight="1">
      <c r="A8" s="75" t="s">
        <v>277</v>
      </c>
      <c r="B8" s="3">
        <v>34</v>
      </c>
      <c r="C8" s="12">
        <v>230</v>
      </c>
      <c r="D8" s="12">
        <v>365</v>
      </c>
      <c r="E8" s="3">
        <v>4710</v>
      </c>
      <c r="F8" s="12">
        <v>1469</v>
      </c>
      <c r="G8" s="12">
        <v>1599</v>
      </c>
      <c r="H8" s="12">
        <v>1642</v>
      </c>
    </row>
    <row r="9" spans="1:8" ht="16.5" customHeight="1">
      <c r="A9" s="75" t="s">
        <v>278</v>
      </c>
      <c r="B9" s="3">
        <v>31</v>
      </c>
      <c r="C9" s="3">
        <v>188</v>
      </c>
      <c r="D9" s="3">
        <v>331</v>
      </c>
      <c r="E9" s="3">
        <v>3971</v>
      </c>
      <c r="F9" s="3">
        <v>1273</v>
      </c>
      <c r="G9" s="3">
        <v>1295</v>
      </c>
      <c r="H9" s="3">
        <v>1403</v>
      </c>
    </row>
    <row r="10" spans="1:8" ht="16.5" customHeight="1">
      <c r="A10" s="246" t="s">
        <v>279</v>
      </c>
      <c r="B10" s="13">
        <v>30</v>
      </c>
      <c r="C10" s="13">
        <v>188</v>
      </c>
      <c r="D10" s="13">
        <v>330</v>
      </c>
      <c r="E10" s="13">
        <v>3675</v>
      </c>
      <c r="F10" s="13">
        <v>1191</v>
      </c>
      <c r="G10" s="13">
        <v>1228</v>
      </c>
      <c r="H10" s="13">
        <v>1256</v>
      </c>
    </row>
    <row r="11" spans="1:8" ht="16.5" customHeight="1">
      <c r="A11" s="65" t="s">
        <v>350</v>
      </c>
      <c r="B11" s="65"/>
      <c r="C11" s="65"/>
      <c r="D11" s="65"/>
      <c r="E11" s="65"/>
      <c r="F11" s="65"/>
      <c r="G11" s="65"/>
      <c r="H11" s="65"/>
    </row>
    <row r="12" spans="1:6" ht="16.5" customHeight="1">
      <c r="A12" s="343"/>
      <c r="B12" s="343"/>
      <c r="C12" s="343"/>
      <c r="D12" s="343"/>
      <c r="E12" s="343"/>
      <c r="F12" s="343"/>
    </row>
    <row r="13" spans="1:6" ht="16.5" customHeight="1">
      <c r="A13" s="343"/>
      <c r="B13" s="343"/>
      <c r="C13" s="343"/>
      <c r="D13" s="343"/>
      <c r="E13" s="343"/>
      <c r="F13" s="343"/>
    </row>
  </sheetData>
  <sheetProtection/>
  <mergeCells count="2">
    <mergeCell ref="E3:H3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42"/>
  <sheetViews>
    <sheetView showGridLines="0" zoomScaleSheetLayoutView="100" workbookViewId="0" topLeftCell="A1">
      <selection activeCell="B16" sqref="B16:C16"/>
    </sheetView>
  </sheetViews>
  <sheetFormatPr defaultColWidth="9.00390625" defaultRowHeight="16.5" customHeight="1"/>
  <cols>
    <col min="1" max="1" width="15.75390625" style="122" customWidth="1"/>
    <col min="2" max="7" width="10.75390625" style="122" customWidth="1"/>
    <col min="8" max="9" width="11.625" style="122" customWidth="1"/>
    <col min="10" max="16384" width="9.00390625" style="122" customWidth="1"/>
  </cols>
  <sheetData>
    <row r="1" spans="1:7" ht="16.5" customHeight="1">
      <c r="A1" s="121" t="s">
        <v>152</v>
      </c>
      <c r="G1" s="123" t="s">
        <v>281</v>
      </c>
    </row>
    <row r="2" spans="1:7" ht="3.75" customHeight="1" thickBot="1">
      <c r="A2" s="124"/>
      <c r="B2" s="124"/>
      <c r="C2" s="124"/>
      <c r="D2" s="124"/>
      <c r="E2" s="124"/>
      <c r="F2" s="124"/>
      <c r="G2" s="124"/>
    </row>
    <row r="3" spans="1:7" ht="14.25" customHeight="1">
      <c r="A3" s="42" t="s">
        <v>139</v>
      </c>
      <c r="B3" s="42" t="s">
        <v>153</v>
      </c>
      <c r="C3" s="6" t="s">
        <v>248</v>
      </c>
      <c r="D3" s="6" t="s">
        <v>249</v>
      </c>
      <c r="E3" s="42" t="s">
        <v>154</v>
      </c>
      <c r="F3" s="42" t="s">
        <v>155</v>
      </c>
      <c r="G3" s="43" t="s">
        <v>156</v>
      </c>
    </row>
    <row r="4" ht="3.75" customHeight="1">
      <c r="A4" s="125"/>
    </row>
    <row r="5" spans="1:7" ht="14.25" customHeight="1">
      <c r="A5" s="36" t="s">
        <v>247</v>
      </c>
      <c r="B5" s="12">
        <v>10095</v>
      </c>
      <c r="C5" s="12">
        <v>5265</v>
      </c>
      <c r="D5" s="12">
        <v>4830</v>
      </c>
      <c r="E5" s="12">
        <v>3373</v>
      </c>
      <c r="F5" s="12">
        <v>3360</v>
      </c>
      <c r="G5" s="12">
        <v>3362</v>
      </c>
    </row>
    <row r="6" spans="1:7" ht="3.75" customHeight="1">
      <c r="A6" s="36"/>
      <c r="B6" s="12"/>
      <c r="C6" s="12"/>
      <c r="D6" s="12"/>
      <c r="E6" s="12"/>
      <c r="F6" s="12"/>
      <c r="G6" s="12"/>
    </row>
    <row r="7" spans="1:7" ht="14.25" customHeight="1">
      <c r="A7" s="228" t="s">
        <v>6</v>
      </c>
      <c r="B7" s="33">
        <v>274</v>
      </c>
      <c r="C7" s="3">
        <v>150</v>
      </c>
      <c r="D7" s="3">
        <v>124</v>
      </c>
      <c r="E7" s="3">
        <v>95</v>
      </c>
      <c r="F7" s="3">
        <v>86</v>
      </c>
      <c r="G7" s="3">
        <v>93</v>
      </c>
    </row>
    <row r="8" spans="1:7" ht="14.25" customHeight="1">
      <c r="A8" s="228" t="s">
        <v>7</v>
      </c>
      <c r="B8" s="33">
        <v>408</v>
      </c>
      <c r="C8" s="32">
        <v>199</v>
      </c>
      <c r="D8" s="3">
        <v>209</v>
      </c>
      <c r="E8" s="3">
        <v>143</v>
      </c>
      <c r="F8" s="3">
        <v>131</v>
      </c>
      <c r="G8" s="3">
        <v>134</v>
      </c>
    </row>
    <row r="9" spans="1:7" ht="14.25" customHeight="1">
      <c r="A9" s="228" t="s">
        <v>8</v>
      </c>
      <c r="B9" s="33">
        <v>379</v>
      </c>
      <c r="C9" s="32">
        <v>199</v>
      </c>
      <c r="D9" s="3">
        <v>180</v>
      </c>
      <c r="E9" s="3">
        <v>113</v>
      </c>
      <c r="F9" s="3">
        <v>134</v>
      </c>
      <c r="G9" s="3">
        <v>132</v>
      </c>
    </row>
    <row r="10" spans="1:7" ht="14.25" customHeight="1">
      <c r="A10" s="228" t="s">
        <v>9</v>
      </c>
      <c r="B10" s="33">
        <v>615</v>
      </c>
      <c r="C10" s="3">
        <v>322</v>
      </c>
      <c r="D10" s="3">
        <v>293</v>
      </c>
      <c r="E10" s="3">
        <v>219</v>
      </c>
      <c r="F10" s="3">
        <v>194</v>
      </c>
      <c r="G10" s="3">
        <v>202</v>
      </c>
    </row>
    <row r="11" spans="1:7" ht="14.25" customHeight="1">
      <c r="A11" s="228" t="s">
        <v>10</v>
      </c>
      <c r="B11" s="33">
        <v>659</v>
      </c>
      <c r="C11" s="3">
        <v>329</v>
      </c>
      <c r="D11" s="3">
        <v>330</v>
      </c>
      <c r="E11" s="3">
        <v>200</v>
      </c>
      <c r="F11" s="3">
        <v>218</v>
      </c>
      <c r="G11" s="3">
        <v>241</v>
      </c>
    </row>
    <row r="12" spans="1:7" ht="14.25" customHeight="1">
      <c r="A12" s="228" t="s">
        <v>11</v>
      </c>
      <c r="B12" s="33">
        <v>374</v>
      </c>
      <c r="C12" s="3">
        <v>183</v>
      </c>
      <c r="D12" s="3">
        <v>191</v>
      </c>
      <c r="E12" s="3">
        <v>118</v>
      </c>
      <c r="F12" s="3">
        <v>130</v>
      </c>
      <c r="G12" s="3">
        <v>126</v>
      </c>
    </row>
    <row r="13" spans="1:7" ht="14.25" customHeight="1">
      <c r="A13" s="228" t="s">
        <v>12</v>
      </c>
      <c r="B13" s="33">
        <v>686</v>
      </c>
      <c r="C13" s="3">
        <v>351</v>
      </c>
      <c r="D13" s="3">
        <v>335</v>
      </c>
      <c r="E13" s="3">
        <v>231</v>
      </c>
      <c r="F13" s="3">
        <v>223</v>
      </c>
      <c r="G13" s="3">
        <v>232</v>
      </c>
    </row>
    <row r="14" spans="1:7" ht="14.25" customHeight="1">
      <c r="A14" s="228" t="s">
        <v>13</v>
      </c>
      <c r="B14" s="33">
        <v>186</v>
      </c>
      <c r="C14" s="3">
        <v>97</v>
      </c>
      <c r="D14" s="3">
        <v>89</v>
      </c>
      <c r="E14" s="3">
        <v>67</v>
      </c>
      <c r="F14" s="3">
        <v>57</v>
      </c>
      <c r="G14" s="3">
        <v>62</v>
      </c>
    </row>
    <row r="15" spans="1:9" ht="14.25" customHeight="1">
      <c r="A15" s="228" t="s">
        <v>14</v>
      </c>
      <c r="B15" s="33">
        <v>266</v>
      </c>
      <c r="C15" s="3">
        <v>129</v>
      </c>
      <c r="D15" s="3">
        <v>137</v>
      </c>
      <c r="E15" s="3">
        <v>82</v>
      </c>
      <c r="F15" s="3">
        <v>91</v>
      </c>
      <c r="G15" s="3">
        <v>93</v>
      </c>
      <c r="I15" s="233"/>
    </row>
    <row r="16" spans="1:7" ht="14.25" customHeight="1">
      <c r="A16" s="228" t="s">
        <v>15</v>
      </c>
      <c r="B16" s="33">
        <v>409</v>
      </c>
      <c r="C16" s="3">
        <v>207</v>
      </c>
      <c r="D16" s="3">
        <v>202</v>
      </c>
      <c r="E16" s="3">
        <v>137</v>
      </c>
      <c r="F16" s="3">
        <v>147</v>
      </c>
      <c r="G16" s="3">
        <v>125</v>
      </c>
    </row>
    <row r="17" spans="1:7" ht="14.25" customHeight="1">
      <c r="A17" s="228" t="s">
        <v>16</v>
      </c>
      <c r="B17" s="33">
        <v>433</v>
      </c>
      <c r="C17" s="3">
        <v>222</v>
      </c>
      <c r="D17" s="3">
        <v>211</v>
      </c>
      <c r="E17" s="3">
        <v>149</v>
      </c>
      <c r="F17" s="3">
        <v>140</v>
      </c>
      <c r="G17" s="3">
        <v>144</v>
      </c>
    </row>
    <row r="18" spans="1:7" ht="14.25" customHeight="1">
      <c r="A18" s="228" t="s">
        <v>17</v>
      </c>
      <c r="B18" s="33">
        <v>473</v>
      </c>
      <c r="C18" s="3">
        <v>250</v>
      </c>
      <c r="D18" s="3">
        <v>223</v>
      </c>
      <c r="E18" s="3">
        <v>160</v>
      </c>
      <c r="F18" s="3">
        <v>167</v>
      </c>
      <c r="G18" s="3">
        <v>146</v>
      </c>
    </row>
    <row r="19" spans="1:7" ht="14.25" customHeight="1">
      <c r="A19" s="228" t="s">
        <v>18</v>
      </c>
      <c r="B19" s="33">
        <v>279</v>
      </c>
      <c r="C19" s="3">
        <v>130</v>
      </c>
      <c r="D19" s="3">
        <v>149</v>
      </c>
      <c r="E19" s="3">
        <v>80</v>
      </c>
      <c r="F19" s="3">
        <v>96</v>
      </c>
      <c r="G19" s="3">
        <v>103</v>
      </c>
    </row>
    <row r="20" spans="1:7" ht="14.25" customHeight="1">
      <c r="A20" s="228" t="s">
        <v>19</v>
      </c>
      <c r="B20" s="33">
        <v>367</v>
      </c>
      <c r="C20" s="3">
        <v>187</v>
      </c>
      <c r="D20" s="3">
        <v>180</v>
      </c>
      <c r="E20" s="3">
        <v>129</v>
      </c>
      <c r="F20" s="3">
        <v>123</v>
      </c>
      <c r="G20" s="3">
        <v>115</v>
      </c>
    </row>
    <row r="21" spans="1:7" ht="14.25" customHeight="1">
      <c r="A21" s="228" t="s">
        <v>20</v>
      </c>
      <c r="B21" s="33">
        <v>329</v>
      </c>
      <c r="C21" s="3">
        <v>182</v>
      </c>
      <c r="D21" s="3">
        <v>147</v>
      </c>
      <c r="E21" s="3">
        <v>118</v>
      </c>
      <c r="F21" s="3">
        <v>113</v>
      </c>
      <c r="G21" s="3">
        <v>98</v>
      </c>
    </row>
    <row r="22" spans="1:7" ht="14.25" customHeight="1">
      <c r="A22" s="228" t="s">
        <v>149</v>
      </c>
      <c r="B22" s="33">
        <v>557</v>
      </c>
      <c r="C22" s="3">
        <v>297</v>
      </c>
      <c r="D22" s="3">
        <v>260</v>
      </c>
      <c r="E22" s="3">
        <v>157</v>
      </c>
      <c r="F22" s="3">
        <v>200</v>
      </c>
      <c r="G22" s="3">
        <v>200</v>
      </c>
    </row>
    <row r="23" spans="1:7" ht="14.25" customHeight="1">
      <c r="A23" s="228" t="s">
        <v>220</v>
      </c>
      <c r="B23" s="33">
        <v>555</v>
      </c>
      <c r="C23" s="3">
        <v>289</v>
      </c>
      <c r="D23" s="3">
        <v>266</v>
      </c>
      <c r="E23" s="3">
        <v>184</v>
      </c>
      <c r="F23" s="3">
        <v>165</v>
      </c>
      <c r="G23" s="3">
        <v>206</v>
      </c>
    </row>
    <row r="24" spans="1:7" ht="14.25" customHeight="1">
      <c r="A24" s="228" t="s">
        <v>215</v>
      </c>
      <c r="B24" s="167">
        <v>62</v>
      </c>
      <c r="C24" s="3">
        <v>34</v>
      </c>
      <c r="D24" s="3">
        <v>28</v>
      </c>
      <c r="E24" s="256">
        <v>21</v>
      </c>
      <c r="F24" s="256">
        <v>17</v>
      </c>
      <c r="G24" s="3">
        <v>24</v>
      </c>
    </row>
    <row r="25" spans="1:7" ht="14.25" customHeight="1">
      <c r="A25" s="228" t="s">
        <v>216</v>
      </c>
      <c r="B25" s="33">
        <v>625</v>
      </c>
      <c r="C25" s="3">
        <v>329</v>
      </c>
      <c r="D25" s="3">
        <v>296</v>
      </c>
      <c r="E25" s="32">
        <v>209</v>
      </c>
      <c r="F25" s="32">
        <v>211</v>
      </c>
      <c r="G25" s="32">
        <v>205</v>
      </c>
    </row>
    <row r="26" spans="1:7" ht="14.25" customHeight="1">
      <c r="A26" s="228" t="s">
        <v>217</v>
      </c>
      <c r="B26" s="33">
        <v>591</v>
      </c>
      <c r="C26" s="3">
        <v>315</v>
      </c>
      <c r="D26" s="3">
        <v>276</v>
      </c>
      <c r="E26" s="3">
        <v>218</v>
      </c>
      <c r="F26" s="3">
        <v>192</v>
      </c>
      <c r="G26" s="3">
        <v>181</v>
      </c>
    </row>
    <row r="27" spans="1:7" ht="14.25" customHeight="1">
      <c r="A27" s="228" t="s">
        <v>218</v>
      </c>
      <c r="B27" s="33">
        <v>601</v>
      </c>
      <c r="C27" s="3">
        <v>333</v>
      </c>
      <c r="D27" s="3">
        <v>268</v>
      </c>
      <c r="E27" s="3">
        <v>214</v>
      </c>
      <c r="F27" s="3">
        <v>194</v>
      </c>
      <c r="G27" s="32">
        <v>193</v>
      </c>
    </row>
    <row r="28" spans="1:7" ht="14.25" customHeight="1">
      <c r="A28" s="228" t="s">
        <v>219</v>
      </c>
      <c r="B28" s="33">
        <v>333</v>
      </c>
      <c r="C28" s="3">
        <v>192</v>
      </c>
      <c r="D28" s="3">
        <v>141</v>
      </c>
      <c r="E28" s="3">
        <v>112</v>
      </c>
      <c r="F28" s="3">
        <v>112</v>
      </c>
      <c r="G28" s="3">
        <v>109</v>
      </c>
    </row>
    <row r="29" spans="1:7" ht="14.25" customHeight="1">
      <c r="A29" s="228" t="s">
        <v>93</v>
      </c>
      <c r="B29" s="33">
        <v>135</v>
      </c>
      <c r="C29" s="3">
        <v>71</v>
      </c>
      <c r="D29" s="3">
        <v>64</v>
      </c>
      <c r="E29" s="3">
        <v>42</v>
      </c>
      <c r="F29" s="3">
        <v>45</v>
      </c>
      <c r="G29" s="3">
        <v>48</v>
      </c>
    </row>
    <row r="30" spans="1:7" ht="14.25" customHeight="1">
      <c r="A30" s="228" t="s">
        <v>150</v>
      </c>
      <c r="B30" s="167">
        <v>327</v>
      </c>
      <c r="C30" s="3">
        <v>174</v>
      </c>
      <c r="D30" s="3">
        <v>153</v>
      </c>
      <c r="E30" s="3">
        <v>116</v>
      </c>
      <c r="F30" s="3">
        <v>107</v>
      </c>
      <c r="G30" s="3">
        <v>104</v>
      </c>
    </row>
    <row r="31" spans="1:7" ht="14.25" customHeight="1">
      <c r="A31" s="229" t="s">
        <v>282</v>
      </c>
      <c r="B31" s="101">
        <v>172</v>
      </c>
      <c r="C31" s="13">
        <v>94</v>
      </c>
      <c r="D31" s="13">
        <v>78</v>
      </c>
      <c r="E31" s="13">
        <v>59</v>
      </c>
      <c r="F31" s="13">
        <v>67</v>
      </c>
      <c r="G31" s="257">
        <v>46</v>
      </c>
    </row>
    <row r="32" spans="1:7" ht="14.25" customHeight="1">
      <c r="A32" s="190" t="s">
        <v>350</v>
      </c>
      <c r="B32" s="230"/>
      <c r="C32" s="231"/>
      <c r="D32" s="231"/>
      <c r="E32" s="232"/>
      <c r="F32" s="232"/>
      <c r="G32" s="232"/>
    </row>
    <row r="33" spans="5:7" ht="16.5" customHeight="1">
      <c r="E33" s="233"/>
      <c r="F33" s="233"/>
      <c r="G33" s="233"/>
    </row>
    <row r="35" ht="16.5" customHeight="1">
      <c r="A35" s="255"/>
    </row>
    <row r="36" ht="16.5" customHeight="1">
      <c r="A36" s="255"/>
    </row>
    <row r="37" ht="16.5" customHeight="1">
      <c r="A37" s="255"/>
    </row>
    <row r="38" ht="16.5" customHeight="1">
      <c r="A38" s="255"/>
    </row>
    <row r="39" ht="16.5" customHeight="1">
      <c r="A39" s="255"/>
    </row>
    <row r="40" ht="16.5" customHeight="1">
      <c r="A40" s="255"/>
    </row>
    <row r="41" ht="16.5" customHeight="1">
      <c r="A41" s="255"/>
    </row>
    <row r="42" ht="16.5" customHeight="1">
      <c r="A42" s="25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46"/>
  <sheetViews>
    <sheetView showGridLines="0" zoomScaleSheetLayoutView="100" workbookViewId="0" topLeftCell="A28">
      <selection activeCell="B16" sqref="B16:C16"/>
    </sheetView>
  </sheetViews>
  <sheetFormatPr defaultColWidth="9.00390625" defaultRowHeight="13.5"/>
  <cols>
    <col min="1" max="3" width="2.375" style="4" customWidth="1"/>
    <col min="4" max="4" width="23.125" style="4" customWidth="1"/>
    <col min="5" max="5" width="1.625" style="4" customWidth="1"/>
    <col min="6" max="6" width="9.625" style="4" customWidth="1"/>
    <col min="7" max="7" width="9.50390625" style="4" customWidth="1"/>
    <col min="8" max="10" width="9.625" style="4" customWidth="1"/>
    <col min="11" max="16384" width="9.00390625" style="4" customWidth="1"/>
  </cols>
  <sheetData>
    <row r="1" spans="1:10" ht="17.25">
      <c r="A1" s="112" t="s">
        <v>85</v>
      </c>
      <c r="J1" s="113" t="s">
        <v>21</v>
      </c>
    </row>
    <row r="2" s="115" customFormat="1" ht="3.75" customHeight="1" thickBot="1">
      <c r="A2" s="114"/>
    </row>
    <row r="3" spans="1:10" s="115" customFormat="1" ht="15" customHeight="1">
      <c r="A3" s="128" t="s">
        <v>86</v>
      </c>
      <c r="B3" s="128"/>
      <c r="C3" s="128"/>
      <c r="D3" s="128"/>
      <c r="E3" s="129"/>
      <c r="F3" s="130" t="s">
        <v>295</v>
      </c>
      <c r="G3" s="130" t="s">
        <v>296</v>
      </c>
      <c r="H3" s="130" t="s">
        <v>297</v>
      </c>
      <c r="I3" s="130" t="s">
        <v>298</v>
      </c>
      <c r="J3" s="131" t="s">
        <v>299</v>
      </c>
    </row>
    <row r="4" spans="1:10" s="115" customFormat="1" ht="15" customHeight="1">
      <c r="A4" s="822" t="s">
        <v>0</v>
      </c>
      <c r="B4" s="822"/>
      <c r="C4" s="822"/>
      <c r="D4" s="822"/>
      <c r="E4" s="116"/>
      <c r="F4" s="191">
        <v>3494</v>
      </c>
      <c r="G4" s="192">
        <v>3479</v>
      </c>
      <c r="H4" s="192">
        <v>3407</v>
      </c>
      <c r="I4" s="192">
        <v>3436</v>
      </c>
      <c r="J4" s="176">
        <v>3393</v>
      </c>
    </row>
    <row r="5" spans="1:10" s="115" customFormat="1" ht="15" customHeight="1">
      <c r="A5" s="819" t="s">
        <v>248</v>
      </c>
      <c r="B5" s="820"/>
      <c r="C5" s="820"/>
      <c r="D5" s="820"/>
      <c r="E5" s="116"/>
      <c r="F5" s="175">
        <v>1823</v>
      </c>
      <c r="G5" s="103">
        <v>1757</v>
      </c>
      <c r="H5" s="103">
        <v>1801</v>
      </c>
      <c r="I5" s="103">
        <v>1763</v>
      </c>
      <c r="J5" s="176">
        <v>1712</v>
      </c>
    </row>
    <row r="6" spans="1:10" s="115" customFormat="1" ht="15" customHeight="1">
      <c r="A6" s="819" t="s">
        <v>249</v>
      </c>
      <c r="B6" s="820"/>
      <c r="C6" s="820"/>
      <c r="D6" s="820"/>
      <c r="E6" s="116"/>
      <c r="F6" s="103">
        <v>1671</v>
      </c>
      <c r="G6" s="103">
        <v>1722</v>
      </c>
      <c r="H6" s="103">
        <v>1606</v>
      </c>
      <c r="I6" s="103">
        <v>1673</v>
      </c>
      <c r="J6" s="176">
        <v>1681</v>
      </c>
    </row>
    <row r="7" spans="1:10" s="115" customFormat="1" ht="3.75" customHeight="1">
      <c r="A7" s="117"/>
      <c r="B7" s="117"/>
      <c r="C7" s="117"/>
      <c r="D7" s="117"/>
      <c r="E7" s="116"/>
      <c r="F7" s="176"/>
      <c r="G7" s="176"/>
      <c r="H7" s="176"/>
      <c r="I7" s="176"/>
      <c r="J7" s="176"/>
    </row>
    <row r="8" spans="1:10" s="115" customFormat="1" ht="15" customHeight="1">
      <c r="A8" s="819" t="s">
        <v>87</v>
      </c>
      <c r="B8" s="819"/>
      <c r="C8" s="819"/>
      <c r="D8" s="819"/>
      <c r="E8" s="116"/>
      <c r="F8" s="176">
        <v>3452</v>
      </c>
      <c r="G8" s="176">
        <v>3423</v>
      </c>
      <c r="H8" s="176">
        <v>3370</v>
      </c>
      <c r="I8" s="236">
        <v>3393</v>
      </c>
      <c r="J8" s="236">
        <v>3351</v>
      </c>
    </row>
    <row r="9" spans="1:10" s="115" customFormat="1" ht="15" customHeight="1">
      <c r="A9" s="819" t="s">
        <v>248</v>
      </c>
      <c r="B9" s="820"/>
      <c r="C9" s="820"/>
      <c r="D9" s="820"/>
      <c r="E9" s="116"/>
      <c r="F9" s="176">
        <v>1794</v>
      </c>
      <c r="G9" s="176">
        <v>1722</v>
      </c>
      <c r="H9" s="176">
        <v>1779</v>
      </c>
      <c r="I9" s="236">
        <v>1736</v>
      </c>
      <c r="J9" s="236">
        <v>1683</v>
      </c>
    </row>
    <row r="10" spans="1:10" s="115" customFormat="1" ht="15" customHeight="1">
      <c r="A10" s="819" t="s">
        <v>249</v>
      </c>
      <c r="B10" s="820"/>
      <c r="C10" s="820"/>
      <c r="D10" s="820"/>
      <c r="E10" s="116"/>
      <c r="F10" s="176">
        <v>1658</v>
      </c>
      <c r="G10" s="176">
        <v>1701</v>
      </c>
      <c r="H10" s="176">
        <v>1591</v>
      </c>
      <c r="I10" s="236">
        <v>1657</v>
      </c>
      <c r="J10" s="236">
        <v>1668</v>
      </c>
    </row>
    <row r="11" spans="1:10" s="115" customFormat="1" ht="3.75" customHeight="1">
      <c r="A11" s="117"/>
      <c r="B11" s="117"/>
      <c r="C11" s="117"/>
      <c r="D11" s="117"/>
      <c r="E11" s="116"/>
      <c r="F11" s="176"/>
      <c r="G11" s="117"/>
      <c r="H11" s="176"/>
      <c r="I11" s="176"/>
      <c r="J11" s="207"/>
    </row>
    <row r="12" spans="1:10" s="115" customFormat="1" ht="15" customHeight="1">
      <c r="A12" s="819" t="s">
        <v>88</v>
      </c>
      <c r="B12" s="819"/>
      <c r="C12" s="819"/>
      <c r="D12" s="819"/>
      <c r="E12" s="116"/>
      <c r="F12" s="176">
        <v>9</v>
      </c>
      <c r="G12" s="176">
        <v>4</v>
      </c>
      <c r="H12" s="176">
        <v>1</v>
      </c>
      <c r="I12" s="236">
        <v>3</v>
      </c>
      <c r="J12" s="236">
        <v>2</v>
      </c>
    </row>
    <row r="13" spans="1:10" s="115" customFormat="1" ht="15" customHeight="1">
      <c r="A13" s="819" t="s">
        <v>248</v>
      </c>
      <c r="B13" s="820"/>
      <c r="C13" s="820"/>
      <c r="D13" s="820"/>
      <c r="E13" s="116"/>
      <c r="F13" s="176">
        <v>6</v>
      </c>
      <c r="G13" s="176">
        <v>2</v>
      </c>
      <c r="H13" s="176" t="s">
        <v>301</v>
      </c>
      <c r="I13" s="236">
        <v>3</v>
      </c>
      <c r="J13" s="236">
        <v>2</v>
      </c>
    </row>
    <row r="14" spans="1:10" s="115" customFormat="1" ht="15" customHeight="1">
      <c r="A14" s="819" t="s">
        <v>249</v>
      </c>
      <c r="B14" s="820"/>
      <c r="C14" s="820"/>
      <c r="D14" s="820"/>
      <c r="E14" s="116"/>
      <c r="F14" s="176">
        <v>3</v>
      </c>
      <c r="G14" s="176">
        <v>2</v>
      </c>
      <c r="H14" s="176">
        <v>1</v>
      </c>
      <c r="I14" s="236" t="s">
        <v>300</v>
      </c>
      <c r="J14" s="236" t="s">
        <v>301</v>
      </c>
    </row>
    <row r="15" spans="1:10" s="115" customFormat="1" ht="3.75" customHeight="1">
      <c r="A15" s="117"/>
      <c r="B15" s="117"/>
      <c r="C15" s="117"/>
      <c r="D15" s="117"/>
      <c r="E15" s="116"/>
      <c r="F15" s="176"/>
      <c r="G15" s="117"/>
      <c r="H15" s="176"/>
      <c r="I15" s="176"/>
      <c r="J15" s="207"/>
    </row>
    <row r="16" spans="1:10" s="115" customFormat="1" ht="15" customHeight="1">
      <c r="A16" s="819" t="s">
        <v>71</v>
      </c>
      <c r="B16" s="819"/>
      <c r="C16" s="819"/>
      <c r="D16" s="819"/>
      <c r="E16" s="116"/>
      <c r="F16" s="176" t="s">
        <v>300</v>
      </c>
      <c r="G16" s="176" t="s">
        <v>301</v>
      </c>
      <c r="H16" s="176">
        <v>1</v>
      </c>
      <c r="I16" s="236" t="s">
        <v>300</v>
      </c>
      <c r="J16" s="236">
        <v>3</v>
      </c>
    </row>
    <row r="17" spans="1:10" s="115" customFormat="1" ht="15" customHeight="1">
      <c r="A17" s="819" t="s">
        <v>248</v>
      </c>
      <c r="B17" s="820"/>
      <c r="C17" s="820"/>
      <c r="D17" s="820"/>
      <c r="E17" s="116"/>
      <c r="F17" s="176" t="s">
        <v>300</v>
      </c>
      <c r="G17" s="176" t="s">
        <v>302</v>
      </c>
      <c r="H17" s="176" t="s">
        <v>300</v>
      </c>
      <c r="I17" s="236" t="s">
        <v>301</v>
      </c>
      <c r="J17" s="236">
        <v>1</v>
      </c>
    </row>
    <row r="18" spans="1:10" s="115" customFormat="1" ht="15" customHeight="1">
      <c r="A18" s="819" t="s">
        <v>249</v>
      </c>
      <c r="B18" s="820"/>
      <c r="C18" s="820"/>
      <c r="D18" s="820"/>
      <c r="E18" s="116"/>
      <c r="F18" s="176" t="s">
        <v>300</v>
      </c>
      <c r="G18" s="176" t="s">
        <v>301</v>
      </c>
      <c r="H18" s="176">
        <v>1</v>
      </c>
      <c r="I18" s="236" t="s">
        <v>300</v>
      </c>
      <c r="J18" s="236">
        <v>2</v>
      </c>
    </row>
    <row r="19" spans="1:10" s="115" customFormat="1" ht="3.75" customHeight="1">
      <c r="A19" s="117"/>
      <c r="B19" s="117"/>
      <c r="C19" s="117"/>
      <c r="D19" s="117"/>
      <c r="E19" s="116"/>
      <c r="F19" s="176"/>
      <c r="G19" s="117"/>
      <c r="H19" s="176"/>
      <c r="I19" s="176"/>
      <c r="J19" s="207"/>
    </row>
    <row r="20" spans="1:10" s="115" customFormat="1" ht="15" customHeight="1">
      <c r="A20" s="821" t="s">
        <v>70</v>
      </c>
      <c r="B20" s="821"/>
      <c r="C20" s="821"/>
      <c r="D20" s="821"/>
      <c r="E20" s="116"/>
      <c r="F20" s="176">
        <v>1</v>
      </c>
      <c r="G20" s="176" t="s">
        <v>300</v>
      </c>
      <c r="H20" s="176" t="s">
        <v>300</v>
      </c>
      <c r="I20" s="236" t="s">
        <v>300</v>
      </c>
      <c r="J20" s="236">
        <v>1</v>
      </c>
    </row>
    <row r="21" spans="1:10" s="115" customFormat="1" ht="15" customHeight="1">
      <c r="A21" s="819" t="s">
        <v>248</v>
      </c>
      <c r="B21" s="820"/>
      <c r="C21" s="820"/>
      <c r="D21" s="820"/>
      <c r="E21" s="116"/>
      <c r="F21" s="176">
        <v>1</v>
      </c>
      <c r="G21" s="176" t="s">
        <v>300</v>
      </c>
      <c r="H21" s="176" t="s">
        <v>300</v>
      </c>
      <c r="I21" s="236" t="s">
        <v>300</v>
      </c>
      <c r="J21" s="236">
        <v>1</v>
      </c>
    </row>
    <row r="22" spans="1:10" s="115" customFormat="1" ht="15" customHeight="1">
      <c r="A22" s="819" t="s">
        <v>249</v>
      </c>
      <c r="B22" s="820"/>
      <c r="C22" s="820"/>
      <c r="D22" s="820"/>
      <c r="E22" s="116"/>
      <c r="F22" s="176" t="s">
        <v>301</v>
      </c>
      <c r="G22" s="176" t="s">
        <v>301</v>
      </c>
      <c r="H22" s="176" t="s">
        <v>301</v>
      </c>
      <c r="I22" s="236" t="s">
        <v>301</v>
      </c>
      <c r="J22" s="236" t="s">
        <v>301</v>
      </c>
    </row>
    <row r="23" spans="1:10" s="115" customFormat="1" ht="3.75" customHeight="1">
      <c r="A23" s="117"/>
      <c r="B23" s="117"/>
      <c r="C23" s="117"/>
      <c r="D23" s="117"/>
      <c r="E23" s="116"/>
      <c r="F23" s="176"/>
      <c r="G23" s="117"/>
      <c r="H23" s="176"/>
      <c r="I23" s="176"/>
      <c r="J23" s="207"/>
    </row>
    <row r="24" spans="1:10" s="115" customFormat="1" ht="14.25" customHeight="1">
      <c r="A24" s="819" t="s">
        <v>159</v>
      </c>
      <c r="B24" s="819"/>
      <c r="C24" s="819"/>
      <c r="D24" s="819"/>
      <c r="E24" s="116"/>
      <c r="F24" s="176">
        <v>3</v>
      </c>
      <c r="G24" s="176">
        <v>17</v>
      </c>
      <c r="H24" s="176">
        <v>15</v>
      </c>
      <c r="I24" s="236">
        <v>12</v>
      </c>
      <c r="J24" s="236">
        <v>7</v>
      </c>
    </row>
    <row r="25" spans="1:10" s="115" customFormat="1" ht="15" customHeight="1">
      <c r="A25" s="819" t="s">
        <v>248</v>
      </c>
      <c r="B25" s="820"/>
      <c r="C25" s="820"/>
      <c r="D25" s="820"/>
      <c r="E25" s="116"/>
      <c r="F25" s="176">
        <v>3</v>
      </c>
      <c r="G25" s="176">
        <v>13</v>
      </c>
      <c r="H25" s="176">
        <v>12</v>
      </c>
      <c r="I25" s="236">
        <v>10</v>
      </c>
      <c r="J25" s="236">
        <v>6</v>
      </c>
    </row>
    <row r="26" spans="1:10" s="115" customFormat="1" ht="15" customHeight="1">
      <c r="A26" s="819" t="s">
        <v>249</v>
      </c>
      <c r="B26" s="820"/>
      <c r="C26" s="820"/>
      <c r="D26" s="820"/>
      <c r="E26" s="116"/>
      <c r="F26" s="176" t="s">
        <v>300</v>
      </c>
      <c r="G26" s="176">
        <v>4</v>
      </c>
      <c r="H26" s="176">
        <v>3</v>
      </c>
      <c r="I26" s="236">
        <v>2</v>
      </c>
      <c r="J26" s="236">
        <v>1</v>
      </c>
    </row>
    <row r="27" spans="1:10" s="115" customFormat="1" ht="3.75" customHeight="1">
      <c r="A27" s="117"/>
      <c r="B27" s="117"/>
      <c r="C27" s="117"/>
      <c r="D27" s="117"/>
      <c r="E27" s="116"/>
      <c r="F27" s="176"/>
      <c r="G27" s="117"/>
      <c r="H27" s="176"/>
      <c r="I27" s="176"/>
      <c r="J27" s="207"/>
    </row>
    <row r="28" spans="1:10" s="115" customFormat="1" ht="15" customHeight="1">
      <c r="A28" s="825" t="s">
        <v>294</v>
      </c>
      <c r="B28" s="825"/>
      <c r="C28" s="825"/>
      <c r="D28" s="825"/>
      <c r="E28" s="116"/>
      <c r="F28" s="176">
        <v>29</v>
      </c>
      <c r="G28" s="176">
        <v>34</v>
      </c>
      <c r="H28" s="176">
        <v>20</v>
      </c>
      <c r="I28" s="236">
        <v>28</v>
      </c>
      <c r="J28" s="236">
        <v>29</v>
      </c>
    </row>
    <row r="29" spans="1:10" s="115" customFormat="1" ht="15" customHeight="1">
      <c r="A29" s="819" t="s">
        <v>248</v>
      </c>
      <c r="B29" s="820"/>
      <c r="C29" s="820"/>
      <c r="D29" s="820"/>
      <c r="E29" s="116"/>
      <c r="F29" s="176">
        <v>19</v>
      </c>
      <c r="G29" s="176">
        <v>20</v>
      </c>
      <c r="H29" s="176">
        <v>10</v>
      </c>
      <c r="I29" s="236">
        <v>14</v>
      </c>
      <c r="J29" s="236">
        <v>19</v>
      </c>
    </row>
    <row r="30" spans="1:10" s="115" customFormat="1" ht="15" customHeight="1">
      <c r="A30" s="819" t="s">
        <v>249</v>
      </c>
      <c r="B30" s="820"/>
      <c r="C30" s="820"/>
      <c r="D30" s="820"/>
      <c r="E30" s="116"/>
      <c r="F30" s="176">
        <v>10</v>
      </c>
      <c r="G30" s="176">
        <v>14</v>
      </c>
      <c r="H30" s="176">
        <v>10</v>
      </c>
      <c r="I30" s="236">
        <v>14</v>
      </c>
      <c r="J30" s="236">
        <v>10</v>
      </c>
    </row>
    <row r="31" spans="1:10" s="115" customFormat="1" ht="3.75" customHeight="1">
      <c r="A31" s="117"/>
      <c r="B31" s="117"/>
      <c r="C31" s="117"/>
      <c r="D31" s="117"/>
      <c r="E31" s="116"/>
      <c r="F31" s="176"/>
      <c r="G31" s="117"/>
      <c r="H31" s="176"/>
      <c r="I31" s="176"/>
      <c r="J31" s="207"/>
    </row>
    <row r="32" spans="1:10" s="115" customFormat="1" ht="15" customHeight="1">
      <c r="A32" s="823" t="s">
        <v>72</v>
      </c>
      <c r="B32" s="820"/>
      <c r="C32" s="820"/>
      <c r="D32" s="820"/>
      <c r="E32" s="116"/>
      <c r="F32" s="176" t="s">
        <v>301</v>
      </c>
      <c r="G32" s="176">
        <v>1</v>
      </c>
      <c r="H32" s="176" t="s">
        <v>301</v>
      </c>
      <c r="I32" s="236" t="s">
        <v>301</v>
      </c>
      <c r="J32" s="236" t="s">
        <v>300</v>
      </c>
    </row>
    <row r="33" spans="1:10" s="115" customFormat="1" ht="15" customHeight="1">
      <c r="A33" s="819" t="s">
        <v>248</v>
      </c>
      <c r="B33" s="820"/>
      <c r="C33" s="820"/>
      <c r="D33" s="820"/>
      <c r="E33" s="116"/>
      <c r="F33" s="176" t="s">
        <v>301</v>
      </c>
      <c r="G33" s="176" t="s">
        <v>301</v>
      </c>
      <c r="H33" s="176" t="s">
        <v>301</v>
      </c>
      <c r="I33" s="236" t="s">
        <v>301</v>
      </c>
      <c r="J33" s="236" t="s">
        <v>300</v>
      </c>
    </row>
    <row r="34" spans="1:10" s="115" customFormat="1" ht="15" customHeight="1">
      <c r="A34" s="819" t="s">
        <v>249</v>
      </c>
      <c r="B34" s="820"/>
      <c r="C34" s="820"/>
      <c r="D34" s="820"/>
      <c r="E34" s="116"/>
      <c r="F34" s="176" t="s">
        <v>301</v>
      </c>
      <c r="G34" s="176">
        <v>1</v>
      </c>
      <c r="H34" s="176" t="s">
        <v>301</v>
      </c>
      <c r="I34" s="236" t="s">
        <v>301</v>
      </c>
      <c r="J34" s="236" t="s">
        <v>300</v>
      </c>
    </row>
    <row r="35" spans="1:10" s="115" customFormat="1" ht="3.75" customHeight="1">
      <c r="A35" s="117"/>
      <c r="B35" s="117"/>
      <c r="C35" s="117"/>
      <c r="D35" s="117"/>
      <c r="E35" s="116"/>
      <c r="F35" s="176"/>
      <c r="G35" s="176"/>
      <c r="H35" s="176"/>
      <c r="I35" s="176"/>
      <c r="J35" s="176"/>
    </row>
    <row r="36" spans="1:10" s="115" customFormat="1" ht="15" customHeight="1">
      <c r="A36" s="823" t="s">
        <v>73</v>
      </c>
      <c r="B36" s="820"/>
      <c r="C36" s="820"/>
      <c r="D36" s="820"/>
      <c r="E36" s="116"/>
      <c r="F36" s="176">
        <v>2</v>
      </c>
      <c r="G36" s="176" t="s">
        <v>300</v>
      </c>
      <c r="H36" s="176" t="s">
        <v>300</v>
      </c>
      <c r="I36" s="176" t="s">
        <v>300</v>
      </c>
      <c r="J36" s="176">
        <v>2</v>
      </c>
    </row>
    <row r="37" spans="1:10" s="115" customFormat="1" ht="15" customHeight="1">
      <c r="A37" s="118"/>
      <c r="B37" s="819" t="s">
        <v>160</v>
      </c>
      <c r="C37" s="819"/>
      <c r="D37" s="819"/>
      <c r="E37" s="116"/>
      <c r="F37" s="176">
        <v>2</v>
      </c>
      <c r="G37" s="176" t="s">
        <v>303</v>
      </c>
      <c r="H37" s="176" t="s">
        <v>300</v>
      </c>
      <c r="I37" s="236" t="s">
        <v>300</v>
      </c>
      <c r="J37" s="236">
        <v>2</v>
      </c>
    </row>
    <row r="38" spans="1:10" s="115" customFormat="1" ht="15" customHeight="1">
      <c r="A38" s="118"/>
      <c r="B38" s="819" t="s">
        <v>161</v>
      </c>
      <c r="C38" s="819"/>
      <c r="D38" s="819"/>
      <c r="E38" s="116"/>
      <c r="F38" s="176" t="s">
        <v>301</v>
      </c>
      <c r="G38" s="176" t="s">
        <v>107</v>
      </c>
      <c r="H38" s="176" t="s">
        <v>301</v>
      </c>
      <c r="I38" s="236" t="s">
        <v>301</v>
      </c>
      <c r="J38" s="236" t="s">
        <v>300</v>
      </c>
    </row>
    <row r="39" spans="1:10" s="115" customFormat="1" ht="15" customHeight="1">
      <c r="A39" s="118"/>
      <c r="B39" s="819" t="s">
        <v>162</v>
      </c>
      <c r="C39" s="819"/>
      <c r="D39" s="819"/>
      <c r="E39" s="116"/>
      <c r="F39" s="176" t="s">
        <v>301</v>
      </c>
      <c r="G39" s="176" t="s">
        <v>107</v>
      </c>
      <c r="H39" s="176" t="s">
        <v>301</v>
      </c>
      <c r="I39" s="236" t="s">
        <v>301</v>
      </c>
      <c r="J39" s="236" t="s">
        <v>107</v>
      </c>
    </row>
    <row r="40" spans="1:10" s="115" customFormat="1" ht="15" customHeight="1">
      <c r="A40" s="118"/>
      <c r="B40" s="823" t="s">
        <v>163</v>
      </c>
      <c r="C40" s="820"/>
      <c r="D40" s="820"/>
      <c r="E40" s="116"/>
      <c r="F40" s="176" t="s">
        <v>107</v>
      </c>
      <c r="G40" s="176" t="s">
        <v>300</v>
      </c>
      <c r="H40" s="176" t="s">
        <v>301</v>
      </c>
      <c r="I40" s="236" t="s">
        <v>301</v>
      </c>
      <c r="J40" s="236" t="s">
        <v>300</v>
      </c>
    </row>
    <row r="41" spans="1:10" s="115" customFormat="1" ht="3.75" customHeight="1">
      <c r="A41" s="117"/>
      <c r="B41" s="117"/>
      <c r="C41" s="117"/>
      <c r="D41" s="117"/>
      <c r="E41" s="116"/>
      <c r="F41" s="176"/>
      <c r="G41" s="176"/>
      <c r="H41" s="176"/>
      <c r="I41" s="176"/>
      <c r="J41" s="176"/>
    </row>
    <row r="42" spans="1:10" s="115" customFormat="1" ht="14.25" customHeight="1">
      <c r="A42" s="823" t="s">
        <v>89</v>
      </c>
      <c r="B42" s="820"/>
      <c r="C42" s="820"/>
      <c r="D42" s="820"/>
      <c r="E42" s="116"/>
      <c r="F42" s="178">
        <v>98.79793932455638</v>
      </c>
      <c r="G42" s="178">
        <f>G8/G4*100</f>
        <v>98.39034205231388</v>
      </c>
      <c r="H42" s="178">
        <v>98.9</v>
      </c>
      <c r="I42" s="178">
        <v>98.7</v>
      </c>
      <c r="J42" s="178">
        <v>98.8</v>
      </c>
    </row>
    <row r="43" spans="1:10" s="115" customFormat="1" ht="3.75" customHeight="1">
      <c r="A43" s="117"/>
      <c r="B43" s="117"/>
      <c r="C43" s="117"/>
      <c r="D43" s="117"/>
      <c r="E43" s="116"/>
      <c r="F43" s="179"/>
      <c r="G43" s="179"/>
      <c r="H43" s="179"/>
      <c r="I43" s="179"/>
      <c r="J43" s="179"/>
    </row>
    <row r="44" spans="1:10" s="119" customFormat="1" ht="14.25" customHeight="1">
      <c r="A44" s="823" t="s">
        <v>74</v>
      </c>
      <c r="B44" s="823"/>
      <c r="C44" s="823"/>
      <c r="D44" s="823"/>
      <c r="E44" s="172"/>
      <c r="F44" s="118">
        <v>0.1</v>
      </c>
      <c r="G44" s="118">
        <v>0.5</v>
      </c>
      <c r="H44" s="118">
        <v>0.4</v>
      </c>
      <c r="I44" s="118">
        <v>0.3</v>
      </c>
      <c r="J44" s="118">
        <v>0.3</v>
      </c>
    </row>
    <row r="45" spans="1:10" s="119" customFormat="1" ht="15" customHeight="1">
      <c r="A45" s="824" t="s">
        <v>90</v>
      </c>
      <c r="B45" s="824"/>
      <c r="C45" s="824"/>
      <c r="D45" s="824"/>
      <c r="E45" s="120"/>
      <c r="F45" s="177">
        <v>72</v>
      </c>
      <c r="G45" s="177">
        <v>98</v>
      </c>
      <c r="H45" s="220">
        <v>112</v>
      </c>
      <c r="I45" s="237">
        <v>97</v>
      </c>
      <c r="J45" s="238">
        <v>85</v>
      </c>
    </row>
    <row r="46" spans="1:9" ht="13.5">
      <c r="A46" s="65" t="s">
        <v>350</v>
      </c>
      <c r="H46" s="102"/>
      <c r="I46" s="102"/>
    </row>
  </sheetData>
  <sheetProtection/>
  <mergeCells count="32">
    <mergeCell ref="A36:D36"/>
    <mergeCell ref="B37:D37"/>
    <mergeCell ref="A29:D29"/>
    <mergeCell ref="A30:D30"/>
    <mergeCell ref="A34:D34"/>
    <mergeCell ref="A25:D25"/>
    <mergeCell ref="A26:D26"/>
    <mergeCell ref="A28:D28"/>
    <mergeCell ref="A45:D45"/>
    <mergeCell ref="B40:D40"/>
    <mergeCell ref="B39:D39"/>
    <mergeCell ref="A44:D44"/>
    <mergeCell ref="A42:D42"/>
    <mergeCell ref="B38:D38"/>
    <mergeCell ref="A4:D4"/>
    <mergeCell ref="A5:D5"/>
    <mergeCell ref="A6:D6"/>
    <mergeCell ref="A9:D9"/>
    <mergeCell ref="A8:D8"/>
    <mergeCell ref="A33:D33"/>
    <mergeCell ref="A22:D22"/>
    <mergeCell ref="A32:D32"/>
    <mergeCell ref="A24:D24"/>
    <mergeCell ref="A10:D10"/>
    <mergeCell ref="A13:D13"/>
    <mergeCell ref="A14:D14"/>
    <mergeCell ref="A21:D21"/>
    <mergeCell ref="A12:D12"/>
    <mergeCell ref="A16:D16"/>
    <mergeCell ref="A20:D20"/>
    <mergeCell ref="A17:D17"/>
    <mergeCell ref="A18:D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J64"/>
  <sheetViews>
    <sheetView showGridLines="0" zoomScaleSheetLayoutView="100" workbookViewId="0" topLeftCell="A1">
      <selection activeCell="B16" sqref="B16:C16"/>
    </sheetView>
  </sheetViews>
  <sheetFormatPr defaultColWidth="9.00390625" defaultRowHeight="13.5" customHeight="1"/>
  <cols>
    <col min="1" max="3" width="2.375" style="181" customWidth="1"/>
    <col min="4" max="4" width="20.625" style="181" customWidth="1"/>
    <col min="5" max="5" width="1.625" style="181" customWidth="1"/>
    <col min="6" max="10" width="9.625" style="181" customWidth="1"/>
    <col min="11" max="16384" width="9.00390625" style="181" customWidth="1"/>
  </cols>
  <sheetData>
    <row r="1" spans="1:10" ht="16.5" customHeight="1">
      <c r="A1" s="180" t="s">
        <v>75</v>
      </c>
      <c r="J1" s="182" t="s">
        <v>244</v>
      </c>
    </row>
    <row r="2" ht="3.75" customHeight="1" thickBot="1">
      <c r="A2" s="183"/>
    </row>
    <row r="3" spans="1:10" s="186" customFormat="1" ht="16.5" customHeight="1">
      <c r="A3" s="184" t="s">
        <v>102</v>
      </c>
      <c r="B3" s="184"/>
      <c r="C3" s="184"/>
      <c r="D3" s="184"/>
      <c r="E3" s="185"/>
      <c r="F3" s="160" t="s">
        <v>295</v>
      </c>
      <c r="G3" s="160" t="s">
        <v>313</v>
      </c>
      <c r="H3" s="160" t="s">
        <v>314</v>
      </c>
      <c r="I3" s="160" t="s">
        <v>317</v>
      </c>
      <c r="J3" s="174" t="s">
        <v>316</v>
      </c>
    </row>
    <row r="4" spans="1:10" s="186" customFormat="1" ht="16.5" customHeight="1">
      <c r="A4" s="239"/>
      <c r="B4" s="239"/>
      <c r="C4" s="239"/>
      <c r="D4" s="239"/>
      <c r="E4" s="240"/>
      <c r="F4" s="241" t="s">
        <v>133</v>
      </c>
      <c r="G4" s="242" t="s">
        <v>134</v>
      </c>
      <c r="H4" s="242" t="s">
        <v>134</v>
      </c>
      <c r="I4" s="242" t="s">
        <v>134</v>
      </c>
      <c r="J4" s="242" t="s">
        <v>134</v>
      </c>
    </row>
    <row r="5" spans="1:10" s="186" customFormat="1" ht="12.75" customHeight="1">
      <c r="A5" s="825" t="s">
        <v>1</v>
      </c>
      <c r="B5" s="825"/>
      <c r="C5" s="825"/>
      <c r="D5" s="825"/>
      <c r="E5" s="187"/>
      <c r="F5" s="266">
        <v>3440</v>
      </c>
      <c r="G5" s="193">
        <v>3400</v>
      </c>
      <c r="H5" s="193">
        <v>3355</v>
      </c>
      <c r="I5" s="193">
        <v>3382</v>
      </c>
      <c r="J5" s="193">
        <v>3343</v>
      </c>
    </row>
    <row r="6" s="186" customFormat="1" ht="3.75" customHeight="1">
      <c r="E6" s="187"/>
    </row>
    <row r="7" spans="2:5" s="186" customFormat="1" ht="12.75" customHeight="1">
      <c r="B7" s="825" t="s">
        <v>103</v>
      </c>
      <c r="C7" s="825"/>
      <c r="D7" s="825"/>
      <c r="E7" s="187"/>
    </row>
    <row r="8" spans="3:10" s="186" customFormat="1" ht="12.75" customHeight="1">
      <c r="C8" s="825" t="s">
        <v>272</v>
      </c>
      <c r="D8" s="825"/>
      <c r="E8" s="187"/>
      <c r="F8" s="186">
        <f>SUM(F9:F10)</f>
        <v>3314</v>
      </c>
      <c r="G8" s="186">
        <f>SUM(G9:G10)</f>
        <v>3285</v>
      </c>
      <c r="H8" s="186">
        <f>SUM(H9:H10)</f>
        <v>3254</v>
      </c>
      <c r="I8" s="186">
        <f>SUM(I9:I10)</f>
        <v>3304</v>
      </c>
      <c r="J8" s="186">
        <f>SUM(J9:J10)</f>
        <v>3242</v>
      </c>
    </row>
    <row r="9" spans="3:10" s="186" customFormat="1" ht="12.75" customHeight="1">
      <c r="C9" s="825" t="s">
        <v>248</v>
      </c>
      <c r="D9" s="825"/>
      <c r="E9" s="187"/>
      <c r="F9" s="195">
        <v>1704</v>
      </c>
      <c r="G9" s="195">
        <v>1641</v>
      </c>
      <c r="H9" s="195">
        <v>1698</v>
      </c>
      <c r="I9" s="195">
        <v>1673</v>
      </c>
      <c r="J9" s="195">
        <v>1618</v>
      </c>
    </row>
    <row r="10" spans="3:10" s="186" customFormat="1" ht="12.75" customHeight="1">
      <c r="C10" s="825" t="s">
        <v>249</v>
      </c>
      <c r="D10" s="825"/>
      <c r="E10" s="187"/>
      <c r="F10" s="195">
        <v>1610</v>
      </c>
      <c r="G10" s="195">
        <v>1644</v>
      </c>
      <c r="H10" s="195">
        <v>1556</v>
      </c>
      <c r="I10" s="195">
        <v>1631</v>
      </c>
      <c r="J10" s="195">
        <v>1624</v>
      </c>
    </row>
    <row r="11" s="186" customFormat="1" ht="3.75" customHeight="1">
      <c r="E11" s="187"/>
    </row>
    <row r="12" spans="3:10" s="186" customFormat="1" ht="12.75" customHeight="1">
      <c r="C12" s="825" t="s">
        <v>273</v>
      </c>
      <c r="D12" s="825"/>
      <c r="E12" s="187"/>
      <c r="F12" s="186">
        <f>SUM(F13:F14)</f>
        <v>42</v>
      </c>
      <c r="G12" s="186">
        <f>SUM(G13:G14)</f>
        <v>42</v>
      </c>
      <c r="H12" s="186">
        <f>SUM(H13:H14)</f>
        <v>29</v>
      </c>
      <c r="I12" s="186">
        <f>SUM(I13:I14)</f>
        <v>22</v>
      </c>
      <c r="J12" s="186">
        <f>SUM(J13:J14)</f>
        <v>39</v>
      </c>
    </row>
    <row r="13" spans="3:10" s="186" customFormat="1" ht="12.75" customHeight="1">
      <c r="C13" s="825" t="s">
        <v>248</v>
      </c>
      <c r="D13" s="825"/>
      <c r="E13" s="187"/>
      <c r="F13" s="195">
        <v>23</v>
      </c>
      <c r="G13" s="195">
        <v>25</v>
      </c>
      <c r="H13" s="195">
        <v>19</v>
      </c>
      <c r="I13" s="195">
        <v>16</v>
      </c>
      <c r="J13" s="195">
        <v>20</v>
      </c>
    </row>
    <row r="14" spans="3:10" s="186" customFormat="1" ht="12.75" customHeight="1">
      <c r="C14" s="825" t="s">
        <v>249</v>
      </c>
      <c r="D14" s="825"/>
      <c r="E14" s="187"/>
      <c r="F14" s="195">
        <v>19</v>
      </c>
      <c r="G14" s="195">
        <v>17</v>
      </c>
      <c r="H14" s="195">
        <v>10</v>
      </c>
      <c r="I14" s="195">
        <v>6</v>
      </c>
      <c r="J14" s="195">
        <v>19</v>
      </c>
    </row>
    <row r="15" spans="3:10" s="186" customFormat="1" ht="4.5" customHeight="1">
      <c r="C15" s="263"/>
      <c r="D15" s="263"/>
      <c r="E15" s="187"/>
      <c r="F15" s="195"/>
      <c r="G15" s="195"/>
      <c r="H15" s="195"/>
      <c r="I15" s="195"/>
      <c r="J15" s="195"/>
    </row>
    <row r="16" spans="2:10" s="186" customFormat="1" ht="14.25" customHeight="1">
      <c r="B16" s="825" t="s">
        <v>323</v>
      </c>
      <c r="C16" s="825"/>
      <c r="D16" s="825"/>
      <c r="E16" s="187"/>
      <c r="F16" s="195"/>
      <c r="G16" s="195"/>
      <c r="H16" s="195"/>
      <c r="I16" s="195"/>
      <c r="J16" s="195"/>
    </row>
    <row r="17" spans="3:10" s="186" customFormat="1" ht="14.25" customHeight="1">
      <c r="C17" s="825" t="s">
        <v>322</v>
      </c>
      <c r="D17" s="825"/>
      <c r="E17" s="187"/>
      <c r="F17" s="195">
        <v>1</v>
      </c>
      <c r="G17" s="195" t="s">
        <v>130</v>
      </c>
      <c r="H17" s="195" t="s">
        <v>130</v>
      </c>
      <c r="I17" s="195" t="s">
        <v>130</v>
      </c>
      <c r="J17" s="195" t="s">
        <v>130</v>
      </c>
    </row>
    <row r="18" spans="3:10" s="186" customFormat="1" ht="12.75" customHeight="1">
      <c r="C18" s="826" t="s">
        <v>320</v>
      </c>
      <c r="D18" s="826"/>
      <c r="E18" s="187"/>
      <c r="F18" s="195">
        <v>1</v>
      </c>
      <c r="G18" s="195" t="s">
        <v>130</v>
      </c>
      <c r="H18" s="195" t="s">
        <v>130</v>
      </c>
      <c r="I18" s="195" t="s">
        <v>130</v>
      </c>
      <c r="J18" s="195" t="s">
        <v>130</v>
      </c>
    </row>
    <row r="19" spans="3:10" s="186" customFormat="1" ht="12.75" customHeight="1">
      <c r="C19" s="826" t="s">
        <v>321</v>
      </c>
      <c r="D19" s="826"/>
      <c r="E19" s="187"/>
      <c r="F19" s="195" t="s">
        <v>130</v>
      </c>
      <c r="G19" s="195" t="s">
        <v>130</v>
      </c>
      <c r="H19" s="195" t="s">
        <v>130</v>
      </c>
      <c r="I19" s="195" t="s">
        <v>130</v>
      </c>
      <c r="J19" s="195" t="s">
        <v>130</v>
      </c>
    </row>
    <row r="20" s="186" customFormat="1" ht="3.75" customHeight="1">
      <c r="E20" s="187"/>
    </row>
    <row r="21" spans="2:10" s="186" customFormat="1" ht="12.75" customHeight="1">
      <c r="B21" s="825" t="s">
        <v>2</v>
      </c>
      <c r="C21" s="825"/>
      <c r="D21" s="825"/>
      <c r="E21" s="187"/>
      <c r="F21" s="186">
        <f>SUM(F22:F23)</f>
        <v>48</v>
      </c>
      <c r="G21" s="186">
        <f>SUM(G22:G23)</f>
        <v>42</v>
      </c>
      <c r="H21" s="186">
        <f>SUM(H22:H23)</f>
        <v>48</v>
      </c>
      <c r="I21" s="186">
        <f>SUM(I22:I23)</f>
        <v>30</v>
      </c>
      <c r="J21" s="186">
        <f>SUM(J22:J23)</f>
        <v>34</v>
      </c>
    </row>
    <row r="22" spans="2:10" s="186" customFormat="1" ht="12.75" customHeight="1">
      <c r="B22" s="825" t="s">
        <v>248</v>
      </c>
      <c r="C22" s="825"/>
      <c r="D22" s="825"/>
      <c r="E22" s="187"/>
      <c r="F22" s="195">
        <v>37</v>
      </c>
      <c r="G22" s="195">
        <v>38</v>
      </c>
      <c r="H22" s="195">
        <v>42</v>
      </c>
      <c r="I22" s="195">
        <v>23</v>
      </c>
      <c r="J22" s="195">
        <v>27</v>
      </c>
    </row>
    <row r="23" spans="2:10" s="186" customFormat="1" ht="12.75" customHeight="1">
      <c r="B23" s="825" t="s">
        <v>249</v>
      </c>
      <c r="C23" s="825"/>
      <c r="D23" s="825"/>
      <c r="E23" s="187"/>
      <c r="F23" s="195">
        <v>11</v>
      </c>
      <c r="G23" s="195">
        <v>4</v>
      </c>
      <c r="H23" s="195">
        <v>6</v>
      </c>
      <c r="I23" s="195">
        <v>7</v>
      </c>
      <c r="J23" s="195">
        <v>7</v>
      </c>
    </row>
    <row r="24" s="186" customFormat="1" ht="3.75" customHeight="1">
      <c r="E24" s="187"/>
    </row>
    <row r="25" spans="2:10" s="186" customFormat="1" ht="12.75" customHeight="1">
      <c r="B25" s="825" t="s">
        <v>319</v>
      </c>
      <c r="C25" s="825"/>
      <c r="D25" s="825"/>
      <c r="E25" s="187"/>
      <c r="F25" s="186">
        <f>SUM(F26:F27)</f>
        <v>35</v>
      </c>
      <c r="G25" s="186">
        <f>SUM(G26:G27)</f>
        <v>31</v>
      </c>
      <c r="H25" s="186">
        <f>SUM(H26:H27)</f>
        <v>24</v>
      </c>
      <c r="I25" s="186">
        <f>SUM(I26:I27)</f>
        <v>26</v>
      </c>
      <c r="J25" s="186">
        <f>SUM(J26:J27)</f>
        <v>28</v>
      </c>
    </row>
    <row r="26" spans="2:10" s="186" customFormat="1" ht="12.75" customHeight="1">
      <c r="B26" s="825" t="s">
        <v>248</v>
      </c>
      <c r="C26" s="825"/>
      <c r="D26" s="825"/>
      <c r="E26" s="187"/>
      <c r="F26" s="195">
        <v>23</v>
      </c>
      <c r="G26" s="195">
        <v>9</v>
      </c>
      <c r="H26" s="195">
        <v>14</v>
      </c>
      <c r="I26" s="195">
        <v>17</v>
      </c>
      <c r="J26" s="195">
        <v>16</v>
      </c>
    </row>
    <row r="27" spans="2:10" s="186" customFormat="1" ht="12.75" customHeight="1">
      <c r="B27" s="825" t="s">
        <v>249</v>
      </c>
      <c r="C27" s="825"/>
      <c r="D27" s="825"/>
      <c r="E27" s="187"/>
      <c r="F27" s="195">
        <v>12</v>
      </c>
      <c r="G27" s="195">
        <v>22</v>
      </c>
      <c r="H27" s="195">
        <v>10</v>
      </c>
      <c r="I27" s="195">
        <v>9</v>
      </c>
      <c r="J27" s="195">
        <v>12</v>
      </c>
    </row>
    <row r="28" s="186" customFormat="1" ht="3.75" customHeight="1">
      <c r="E28" s="187"/>
    </row>
    <row r="29" spans="1:10" s="186" customFormat="1" ht="12.75" customHeight="1">
      <c r="A29" s="825" t="s">
        <v>69</v>
      </c>
      <c r="B29" s="825"/>
      <c r="C29" s="825"/>
      <c r="D29" s="825"/>
      <c r="E29" s="187"/>
      <c r="F29" s="266">
        <v>3452</v>
      </c>
      <c r="G29" s="193">
        <v>3423</v>
      </c>
      <c r="H29" s="193">
        <v>3370</v>
      </c>
      <c r="I29" s="193">
        <v>3393</v>
      </c>
      <c r="J29" s="193">
        <v>3351</v>
      </c>
    </row>
    <row r="30" s="186" customFormat="1" ht="3.75" customHeight="1">
      <c r="E30" s="187"/>
    </row>
    <row r="31" spans="2:5" s="186" customFormat="1" ht="12.75" customHeight="1">
      <c r="B31" s="825" t="s">
        <v>103</v>
      </c>
      <c r="C31" s="825"/>
      <c r="D31" s="825"/>
      <c r="E31" s="187"/>
    </row>
    <row r="32" spans="3:10" s="186" customFormat="1" ht="12.75" customHeight="1">
      <c r="C32" s="825" t="s">
        <v>272</v>
      </c>
      <c r="D32" s="825"/>
      <c r="E32" s="187"/>
      <c r="F32" s="186">
        <f>SUM(F33:F34)</f>
        <v>3272</v>
      </c>
      <c r="G32" s="186">
        <f>SUM(G33:G34)</f>
        <v>3267</v>
      </c>
      <c r="H32" s="186">
        <f>SUM(H33:H34)</f>
        <v>3237</v>
      </c>
      <c r="I32" s="186">
        <f>SUM(I33:I34)</f>
        <v>3290</v>
      </c>
      <c r="J32" s="186">
        <f>SUM(J33:J34)</f>
        <v>3217</v>
      </c>
    </row>
    <row r="33" spans="3:10" s="186" customFormat="1" ht="12.75" customHeight="1">
      <c r="C33" s="825" t="s">
        <v>248</v>
      </c>
      <c r="D33" s="825"/>
      <c r="E33" s="187"/>
      <c r="F33" s="195">
        <v>1682</v>
      </c>
      <c r="G33" s="195">
        <v>1635</v>
      </c>
      <c r="H33" s="195">
        <v>1686</v>
      </c>
      <c r="I33" s="195">
        <v>1665</v>
      </c>
      <c r="J33" s="195">
        <v>1607</v>
      </c>
    </row>
    <row r="34" spans="3:10" s="186" customFormat="1" ht="12.75" customHeight="1">
      <c r="C34" s="825" t="s">
        <v>249</v>
      </c>
      <c r="D34" s="825"/>
      <c r="E34" s="187"/>
      <c r="F34" s="195">
        <v>1590</v>
      </c>
      <c r="G34" s="195">
        <v>1632</v>
      </c>
      <c r="H34" s="195">
        <v>1551</v>
      </c>
      <c r="I34" s="195">
        <v>1625</v>
      </c>
      <c r="J34" s="195">
        <v>1610</v>
      </c>
    </row>
    <row r="35" s="186" customFormat="1" ht="3.75" customHeight="1">
      <c r="E35" s="187"/>
    </row>
    <row r="36" spans="3:10" s="186" customFormat="1" ht="12.75" customHeight="1">
      <c r="C36" s="825" t="s">
        <v>273</v>
      </c>
      <c r="D36" s="825"/>
      <c r="E36" s="187"/>
      <c r="F36" s="186">
        <f>SUM(F37:F38)</f>
        <v>42</v>
      </c>
      <c r="G36" s="186">
        <f>SUM(G37:G38)</f>
        <v>40</v>
      </c>
      <c r="H36" s="186">
        <f>SUM(H37:H38)</f>
        <v>25</v>
      </c>
      <c r="I36" s="186">
        <f>SUM(I37:I38)</f>
        <v>19</v>
      </c>
      <c r="J36" s="186">
        <f>SUM(J37:J38)</f>
        <v>39</v>
      </c>
    </row>
    <row r="37" spans="3:10" s="186" customFormat="1" ht="12.75" customHeight="1">
      <c r="C37" s="825" t="s">
        <v>248</v>
      </c>
      <c r="D37" s="825"/>
      <c r="E37" s="187"/>
      <c r="F37" s="195">
        <v>23</v>
      </c>
      <c r="G37" s="195">
        <v>24</v>
      </c>
      <c r="H37" s="195">
        <v>17</v>
      </c>
      <c r="I37" s="195">
        <v>13</v>
      </c>
      <c r="J37" s="195">
        <v>20</v>
      </c>
    </row>
    <row r="38" spans="3:10" s="186" customFormat="1" ht="12.75" customHeight="1">
      <c r="C38" s="825" t="s">
        <v>249</v>
      </c>
      <c r="D38" s="825"/>
      <c r="E38" s="187"/>
      <c r="F38" s="195">
        <v>19</v>
      </c>
      <c r="G38" s="195">
        <v>16</v>
      </c>
      <c r="H38" s="195">
        <v>8</v>
      </c>
      <c r="I38" s="195">
        <v>6</v>
      </c>
      <c r="J38" s="195">
        <v>19</v>
      </c>
    </row>
    <row r="39" spans="3:10" s="186" customFormat="1" ht="5.25" customHeight="1">
      <c r="C39" s="263"/>
      <c r="D39" s="263"/>
      <c r="E39" s="187"/>
      <c r="F39" s="195"/>
      <c r="G39" s="195"/>
      <c r="H39" s="195"/>
      <c r="I39" s="195"/>
      <c r="J39" s="195"/>
    </row>
    <row r="40" spans="2:10" s="186" customFormat="1" ht="14.25" customHeight="1">
      <c r="B40" s="825" t="s">
        <v>323</v>
      </c>
      <c r="C40" s="825"/>
      <c r="D40" s="825"/>
      <c r="E40" s="187"/>
      <c r="F40" s="195"/>
      <c r="G40" s="195"/>
      <c r="H40" s="195"/>
      <c r="I40" s="195"/>
      <c r="J40" s="195"/>
    </row>
    <row r="41" spans="3:10" s="186" customFormat="1" ht="14.25" customHeight="1">
      <c r="C41" s="825" t="s">
        <v>322</v>
      </c>
      <c r="D41" s="825"/>
      <c r="E41" s="187"/>
      <c r="F41" s="195" t="s">
        <v>130</v>
      </c>
      <c r="G41" s="195" t="s">
        <v>130</v>
      </c>
      <c r="H41" s="195" t="s">
        <v>130</v>
      </c>
      <c r="I41" s="195" t="s">
        <v>130</v>
      </c>
      <c r="J41" s="195" t="s">
        <v>130</v>
      </c>
    </row>
    <row r="42" spans="3:10" s="186" customFormat="1" ht="12.75" customHeight="1">
      <c r="C42" s="826" t="s">
        <v>320</v>
      </c>
      <c r="D42" s="826"/>
      <c r="E42" s="187"/>
      <c r="F42" s="195" t="s">
        <v>130</v>
      </c>
      <c r="G42" s="195" t="s">
        <v>130</v>
      </c>
      <c r="H42" s="195" t="s">
        <v>130</v>
      </c>
      <c r="I42" s="195" t="s">
        <v>130</v>
      </c>
      <c r="J42" s="195" t="s">
        <v>130</v>
      </c>
    </row>
    <row r="43" spans="3:10" s="186" customFormat="1" ht="12.75" customHeight="1">
      <c r="C43" s="826" t="s">
        <v>321</v>
      </c>
      <c r="D43" s="826"/>
      <c r="E43" s="187"/>
      <c r="F43" s="195" t="s">
        <v>130</v>
      </c>
      <c r="G43" s="195" t="s">
        <v>130</v>
      </c>
      <c r="H43" s="195" t="s">
        <v>130</v>
      </c>
      <c r="I43" s="195" t="s">
        <v>130</v>
      </c>
      <c r="J43" s="195" t="s">
        <v>130</v>
      </c>
    </row>
    <row r="44" s="186" customFormat="1" ht="3.75" customHeight="1">
      <c r="E44" s="187"/>
    </row>
    <row r="45" spans="2:10" s="186" customFormat="1" ht="12.75" customHeight="1">
      <c r="B45" s="825" t="s">
        <v>3</v>
      </c>
      <c r="C45" s="825"/>
      <c r="D45" s="825"/>
      <c r="E45" s="187"/>
      <c r="F45" s="195" t="s">
        <v>130</v>
      </c>
      <c r="G45" s="195" t="s">
        <v>130</v>
      </c>
      <c r="H45" s="195" t="s">
        <v>130</v>
      </c>
      <c r="I45" s="195" t="s">
        <v>130</v>
      </c>
      <c r="J45" s="195" t="s">
        <v>130</v>
      </c>
    </row>
    <row r="46" spans="2:10" s="186" customFormat="1" ht="12.75" customHeight="1">
      <c r="B46" s="825" t="s">
        <v>248</v>
      </c>
      <c r="C46" s="825"/>
      <c r="D46" s="825"/>
      <c r="E46" s="187"/>
      <c r="F46" s="195" t="s">
        <v>130</v>
      </c>
      <c r="G46" s="195" t="s">
        <v>130</v>
      </c>
      <c r="H46" s="195" t="s">
        <v>130</v>
      </c>
      <c r="I46" s="195" t="s">
        <v>130</v>
      </c>
      <c r="J46" s="195" t="s">
        <v>130</v>
      </c>
    </row>
    <row r="47" spans="2:10" s="186" customFormat="1" ht="12.75" customHeight="1">
      <c r="B47" s="825" t="s">
        <v>249</v>
      </c>
      <c r="C47" s="825"/>
      <c r="D47" s="825"/>
      <c r="E47" s="187"/>
      <c r="F47" s="195" t="s">
        <v>130</v>
      </c>
      <c r="G47" s="195" t="s">
        <v>130</v>
      </c>
      <c r="H47" s="195" t="s">
        <v>130</v>
      </c>
      <c r="I47" s="195" t="s">
        <v>130</v>
      </c>
      <c r="J47" s="195" t="s">
        <v>130</v>
      </c>
    </row>
    <row r="48" s="186" customFormat="1" ht="3.75" customHeight="1">
      <c r="E48" s="187"/>
    </row>
    <row r="49" spans="2:10" s="186" customFormat="1" ht="12.75" customHeight="1">
      <c r="B49" s="825" t="s">
        <v>2</v>
      </c>
      <c r="C49" s="825"/>
      <c r="D49" s="825"/>
      <c r="E49" s="187"/>
      <c r="F49" s="186">
        <f>SUM(F50:F51)</f>
        <v>47</v>
      </c>
      <c r="G49" s="186">
        <f>SUM(G50:G51)</f>
        <v>41</v>
      </c>
      <c r="H49" s="186">
        <f>SUM(H50:H51)</f>
        <v>47</v>
      </c>
      <c r="I49" s="186">
        <f>SUM(I50:I51)</f>
        <v>29</v>
      </c>
      <c r="J49" s="186">
        <f>SUM(J50:J51)</f>
        <v>33</v>
      </c>
    </row>
    <row r="50" spans="2:10" s="186" customFormat="1" ht="12.75" customHeight="1">
      <c r="B50" s="825" t="s">
        <v>248</v>
      </c>
      <c r="C50" s="825"/>
      <c r="D50" s="825"/>
      <c r="E50" s="187"/>
      <c r="F50" s="195">
        <v>36</v>
      </c>
      <c r="G50" s="195">
        <v>37</v>
      </c>
      <c r="H50" s="195">
        <v>41</v>
      </c>
      <c r="I50" s="195">
        <v>22</v>
      </c>
      <c r="J50" s="195">
        <v>26</v>
      </c>
    </row>
    <row r="51" spans="2:10" s="186" customFormat="1" ht="12.75" customHeight="1">
      <c r="B51" s="825" t="s">
        <v>249</v>
      </c>
      <c r="C51" s="825"/>
      <c r="D51" s="825"/>
      <c r="E51" s="187"/>
      <c r="F51" s="195">
        <v>11</v>
      </c>
      <c r="G51" s="195">
        <v>4</v>
      </c>
      <c r="H51" s="195">
        <v>6</v>
      </c>
      <c r="I51" s="195">
        <v>7</v>
      </c>
      <c r="J51" s="195">
        <v>7</v>
      </c>
    </row>
    <row r="52" s="186" customFormat="1" ht="3.75" customHeight="1">
      <c r="E52" s="187"/>
    </row>
    <row r="53" spans="2:10" s="186" customFormat="1" ht="12.75" customHeight="1">
      <c r="B53" s="825" t="s">
        <v>319</v>
      </c>
      <c r="C53" s="825"/>
      <c r="D53" s="825"/>
      <c r="E53" s="187"/>
      <c r="F53" s="186">
        <f>SUM(F54:F55)</f>
        <v>35</v>
      </c>
      <c r="G53" s="186">
        <f>SUM(G54:G55)</f>
        <v>31</v>
      </c>
      <c r="H53" s="186">
        <f>SUM(H54:H55)</f>
        <v>24</v>
      </c>
      <c r="I53" s="186">
        <f>SUM(I54:I55)</f>
        <v>26</v>
      </c>
      <c r="J53" s="186">
        <f>SUM(J54:J55)</f>
        <v>27</v>
      </c>
    </row>
    <row r="54" spans="2:10" s="186" customFormat="1" ht="12.75" customHeight="1">
      <c r="B54" s="825" t="s">
        <v>248</v>
      </c>
      <c r="C54" s="825"/>
      <c r="D54" s="825"/>
      <c r="E54" s="187"/>
      <c r="F54" s="195">
        <v>23</v>
      </c>
      <c r="G54" s="195">
        <v>9</v>
      </c>
      <c r="H54" s="195">
        <v>14</v>
      </c>
      <c r="I54" s="195">
        <v>17</v>
      </c>
      <c r="J54" s="195">
        <v>16</v>
      </c>
    </row>
    <row r="55" spans="2:10" s="186" customFormat="1" ht="12.75" customHeight="1">
      <c r="B55" s="825" t="s">
        <v>249</v>
      </c>
      <c r="C55" s="825"/>
      <c r="D55" s="825"/>
      <c r="E55" s="187"/>
      <c r="F55" s="195">
        <v>12</v>
      </c>
      <c r="G55" s="195">
        <v>22</v>
      </c>
      <c r="H55" s="195">
        <v>10</v>
      </c>
      <c r="I55" s="195">
        <v>9</v>
      </c>
      <c r="J55" s="195">
        <v>11</v>
      </c>
    </row>
    <row r="56" spans="2:10" s="186" customFormat="1" ht="4.5" customHeight="1">
      <c r="B56" s="263"/>
      <c r="C56" s="263"/>
      <c r="D56" s="263"/>
      <c r="E56" s="187"/>
      <c r="F56" s="195"/>
      <c r="G56" s="195"/>
      <c r="H56" s="195"/>
      <c r="I56" s="195"/>
      <c r="J56" s="195"/>
    </row>
    <row r="57" spans="2:10" s="186" customFormat="1" ht="14.25" customHeight="1">
      <c r="B57" s="825" t="s">
        <v>318</v>
      </c>
      <c r="C57" s="825"/>
      <c r="D57" s="825"/>
      <c r="E57" s="187"/>
      <c r="F57" s="195" t="s">
        <v>130</v>
      </c>
      <c r="G57" s="195" t="s">
        <v>130</v>
      </c>
      <c r="H57" s="195" t="s">
        <v>130</v>
      </c>
      <c r="I57" s="195" t="s">
        <v>130</v>
      </c>
      <c r="J57" s="195" t="s">
        <v>130</v>
      </c>
    </row>
    <row r="58" spans="3:10" s="186" customFormat="1" ht="12.75" customHeight="1">
      <c r="C58" s="826" t="s">
        <v>320</v>
      </c>
      <c r="D58" s="826"/>
      <c r="E58" s="187"/>
      <c r="F58" s="195" t="s">
        <v>130</v>
      </c>
      <c r="G58" s="195" t="s">
        <v>130</v>
      </c>
      <c r="H58" s="195" t="s">
        <v>130</v>
      </c>
      <c r="I58" s="195" t="s">
        <v>130</v>
      </c>
      <c r="J58" s="195" t="s">
        <v>130</v>
      </c>
    </row>
    <row r="59" spans="3:10" s="186" customFormat="1" ht="12.75" customHeight="1">
      <c r="C59" s="826" t="s">
        <v>321</v>
      </c>
      <c r="D59" s="826"/>
      <c r="E59" s="187"/>
      <c r="F59" s="195" t="s">
        <v>130</v>
      </c>
      <c r="G59" s="195" t="s">
        <v>130</v>
      </c>
      <c r="H59" s="195" t="s">
        <v>130</v>
      </c>
      <c r="I59" s="195" t="s">
        <v>130</v>
      </c>
      <c r="J59" s="195" t="s">
        <v>130</v>
      </c>
    </row>
    <row r="60" s="186" customFormat="1" ht="3.75" customHeight="1">
      <c r="E60" s="187"/>
    </row>
    <row r="61" spans="2:10" s="186" customFormat="1" ht="12.75" customHeight="1">
      <c r="B61" s="825" t="s">
        <v>4</v>
      </c>
      <c r="C61" s="825"/>
      <c r="D61" s="825"/>
      <c r="E61" s="187"/>
      <c r="F61" s="186">
        <f>SUM(F62:F63)</f>
        <v>56</v>
      </c>
      <c r="G61" s="186">
        <f>SUM(G62:G63)</f>
        <v>44</v>
      </c>
      <c r="H61" s="186">
        <f>SUM(H62:H63)</f>
        <v>37</v>
      </c>
      <c r="I61" s="186">
        <f>SUM(I62:I63)</f>
        <v>29</v>
      </c>
      <c r="J61" s="186">
        <f>SUM(J62:J63)</f>
        <v>35</v>
      </c>
    </row>
    <row r="62" spans="2:10" s="186" customFormat="1" ht="12.75" customHeight="1">
      <c r="B62" s="825" t="s">
        <v>248</v>
      </c>
      <c r="C62" s="825"/>
      <c r="D62" s="825"/>
      <c r="E62" s="187"/>
      <c r="F62" s="195">
        <v>30</v>
      </c>
      <c r="G62" s="195">
        <v>17</v>
      </c>
      <c r="H62" s="195">
        <v>21</v>
      </c>
      <c r="I62" s="195">
        <v>19</v>
      </c>
      <c r="J62" s="195">
        <v>14</v>
      </c>
    </row>
    <row r="63" spans="1:10" s="186" customFormat="1" ht="12.75" customHeight="1">
      <c r="A63" s="188"/>
      <c r="B63" s="827" t="s">
        <v>249</v>
      </c>
      <c r="C63" s="827"/>
      <c r="D63" s="827"/>
      <c r="E63" s="189"/>
      <c r="F63" s="267">
        <v>26</v>
      </c>
      <c r="G63" s="200">
        <v>27</v>
      </c>
      <c r="H63" s="200">
        <v>16</v>
      </c>
      <c r="I63" s="200">
        <v>10</v>
      </c>
      <c r="J63" s="200">
        <v>21</v>
      </c>
    </row>
    <row r="64" ht="13.5" customHeight="1">
      <c r="A64" s="190" t="s">
        <v>350</v>
      </c>
    </row>
  </sheetData>
  <sheetProtection/>
  <mergeCells count="45">
    <mergeCell ref="B21:D21"/>
    <mergeCell ref="B23:D23"/>
    <mergeCell ref="B22:D22"/>
    <mergeCell ref="B25:D25"/>
    <mergeCell ref="C34:D34"/>
    <mergeCell ref="C33:D33"/>
    <mergeCell ref="A29:D29"/>
    <mergeCell ref="C14:D14"/>
    <mergeCell ref="C37:D37"/>
    <mergeCell ref="C36:D36"/>
    <mergeCell ref="B31:D31"/>
    <mergeCell ref="C32:D32"/>
    <mergeCell ref="B16:D16"/>
    <mergeCell ref="C18:D18"/>
    <mergeCell ref="C19:D19"/>
    <mergeCell ref="C17:D17"/>
    <mergeCell ref="B27:D27"/>
    <mergeCell ref="B62:D62"/>
    <mergeCell ref="B53:D53"/>
    <mergeCell ref="B50:D50"/>
    <mergeCell ref="A5:D5"/>
    <mergeCell ref="B7:D7"/>
    <mergeCell ref="C8:D8"/>
    <mergeCell ref="C12:D12"/>
    <mergeCell ref="C9:D9"/>
    <mergeCell ref="C10:D10"/>
    <mergeCell ref="B45:D45"/>
    <mergeCell ref="C13:D13"/>
    <mergeCell ref="C38:D38"/>
    <mergeCell ref="B63:D63"/>
    <mergeCell ref="B55:D55"/>
    <mergeCell ref="B54:D54"/>
    <mergeCell ref="B51:D51"/>
    <mergeCell ref="B61:D61"/>
    <mergeCell ref="B57:D57"/>
    <mergeCell ref="C58:D58"/>
    <mergeCell ref="C59:D59"/>
    <mergeCell ref="B49:D49"/>
    <mergeCell ref="B46:D46"/>
    <mergeCell ref="B47:D47"/>
    <mergeCell ref="B26:D26"/>
    <mergeCell ref="C42:D42"/>
    <mergeCell ref="C43:D43"/>
    <mergeCell ref="B40:D40"/>
    <mergeCell ref="C41:D4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showGridLines="0" zoomScale="130" zoomScaleNormal="130" zoomScaleSheetLayoutView="100" workbookViewId="0" topLeftCell="A1">
      <selection activeCell="B16" sqref="B16:C16"/>
    </sheetView>
  </sheetViews>
  <sheetFormatPr defaultColWidth="9.00390625" defaultRowHeight="13.5"/>
  <cols>
    <col min="1" max="1" width="2.125" style="201" customWidth="1"/>
    <col min="2" max="2" width="14.125" style="201" customWidth="1"/>
    <col min="3" max="7" width="9.625" style="201" customWidth="1"/>
    <col min="8" max="16384" width="9.00390625" style="201" customWidth="1"/>
  </cols>
  <sheetData>
    <row r="1" spans="1:7" ht="17.25">
      <c r="A1" s="20" t="s">
        <v>158</v>
      </c>
      <c r="G1" s="25" t="s">
        <v>21</v>
      </c>
    </row>
    <row r="2" ht="3.75" customHeight="1" thickBot="1"/>
    <row r="3" spans="1:7" s="19" customFormat="1" ht="13.5">
      <c r="A3" s="830" t="s">
        <v>81</v>
      </c>
      <c r="B3" s="831"/>
      <c r="C3" s="134" t="s">
        <v>304</v>
      </c>
      <c r="D3" s="134" t="s">
        <v>305</v>
      </c>
      <c r="E3" s="134" t="s">
        <v>306</v>
      </c>
      <c r="F3" s="134" t="s">
        <v>307</v>
      </c>
      <c r="G3" s="135" t="s">
        <v>308</v>
      </c>
    </row>
    <row r="4" spans="1:7" s="19" customFormat="1" ht="13.5">
      <c r="A4" s="828" t="s">
        <v>80</v>
      </c>
      <c r="B4" s="829"/>
      <c r="C4" s="196">
        <v>5</v>
      </c>
      <c r="D4" s="197">
        <v>17</v>
      </c>
      <c r="E4" s="197">
        <v>15</v>
      </c>
      <c r="F4" s="197">
        <v>12</v>
      </c>
      <c r="G4" s="197">
        <v>9</v>
      </c>
    </row>
    <row r="5" spans="1:7" s="19" customFormat="1" ht="13.5">
      <c r="A5" s="21" t="s">
        <v>82</v>
      </c>
      <c r="B5" s="23"/>
      <c r="C5" s="234"/>
      <c r="D5" s="234"/>
      <c r="E5" s="234"/>
      <c r="F5" s="234"/>
      <c r="G5" s="234"/>
    </row>
    <row r="6" spans="1:7" s="19" customFormat="1" ht="13.5">
      <c r="A6" s="21"/>
      <c r="B6" s="2" t="s">
        <v>76</v>
      </c>
      <c r="C6" s="235">
        <v>4</v>
      </c>
      <c r="D6" s="235">
        <v>17</v>
      </c>
      <c r="E6" s="235">
        <v>12</v>
      </c>
      <c r="F6" s="235">
        <v>10</v>
      </c>
      <c r="G6" s="235">
        <f>SUM(G7:G10)</f>
        <v>9</v>
      </c>
    </row>
    <row r="7" spans="1:7" s="19" customFormat="1" ht="13.5">
      <c r="A7" s="21"/>
      <c r="B7" s="2" t="s">
        <v>77</v>
      </c>
      <c r="C7" s="194" t="s">
        <v>309</v>
      </c>
      <c r="D7" s="194" t="s">
        <v>309</v>
      </c>
      <c r="E7" s="194" t="s">
        <v>309</v>
      </c>
      <c r="F7" s="194" t="s">
        <v>309</v>
      </c>
      <c r="G7" s="194" t="s">
        <v>309</v>
      </c>
    </row>
    <row r="8" spans="1:7" s="19" customFormat="1" ht="13.5">
      <c r="A8" s="21"/>
      <c r="B8" s="2" t="s">
        <v>78</v>
      </c>
      <c r="C8" s="194">
        <v>3</v>
      </c>
      <c r="D8" s="194">
        <v>8</v>
      </c>
      <c r="E8" s="194">
        <v>4</v>
      </c>
      <c r="F8" s="194">
        <v>7</v>
      </c>
      <c r="G8" s="194">
        <v>5</v>
      </c>
    </row>
    <row r="9" spans="1:7" s="19" customFormat="1" ht="13.5">
      <c r="A9" s="21"/>
      <c r="B9" s="2" t="s">
        <v>79</v>
      </c>
      <c r="C9" s="194">
        <v>1</v>
      </c>
      <c r="D9" s="194">
        <v>8</v>
      </c>
      <c r="E9" s="194">
        <v>7</v>
      </c>
      <c r="F9" s="194">
        <v>3</v>
      </c>
      <c r="G9" s="194">
        <v>4</v>
      </c>
    </row>
    <row r="10" spans="1:7" s="19" customFormat="1" ht="13.5">
      <c r="A10" s="21"/>
      <c r="B10" s="2" t="s">
        <v>84</v>
      </c>
      <c r="C10" s="194" t="s">
        <v>310</v>
      </c>
      <c r="D10" s="194">
        <v>1</v>
      </c>
      <c r="E10" s="194">
        <v>1</v>
      </c>
      <c r="F10" s="194" t="s">
        <v>310</v>
      </c>
      <c r="G10" s="194" t="s">
        <v>310</v>
      </c>
    </row>
    <row r="11" spans="1:7" s="19" customFormat="1" ht="13.5">
      <c r="A11" s="21" t="s">
        <v>83</v>
      </c>
      <c r="B11" s="2"/>
      <c r="C11" s="234"/>
      <c r="D11" s="234"/>
      <c r="E11" s="234"/>
      <c r="F11" s="234"/>
      <c r="G11" s="234"/>
    </row>
    <row r="12" spans="1:7" s="19" customFormat="1" ht="13.5">
      <c r="A12" s="21"/>
      <c r="B12" s="2" t="s">
        <v>76</v>
      </c>
      <c r="C12" s="235">
        <v>1</v>
      </c>
      <c r="D12" s="235" t="s">
        <v>309</v>
      </c>
      <c r="E12" s="194">
        <v>3</v>
      </c>
      <c r="F12" s="235">
        <v>2</v>
      </c>
      <c r="G12" s="235" t="s">
        <v>309</v>
      </c>
    </row>
    <row r="13" spans="1:7" s="19" customFormat="1" ht="13.5">
      <c r="A13" s="21"/>
      <c r="B13" s="2" t="s">
        <v>77</v>
      </c>
      <c r="C13" s="194" t="s">
        <v>309</v>
      </c>
      <c r="D13" s="194" t="s">
        <v>309</v>
      </c>
      <c r="E13" s="194" t="s">
        <v>309</v>
      </c>
      <c r="F13" s="194" t="s">
        <v>309</v>
      </c>
      <c r="G13" s="194" t="s">
        <v>311</v>
      </c>
    </row>
    <row r="14" spans="1:7" s="19" customFormat="1" ht="13.5">
      <c r="A14" s="21"/>
      <c r="B14" s="2" t="s">
        <v>78</v>
      </c>
      <c r="C14" s="194" t="s">
        <v>310</v>
      </c>
      <c r="D14" s="194" t="s">
        <v>310</v>
      </c>
      <c r="E14" s="194">
        <v>2</v>
      </c>
      <c r="F14" s="194">
        <v>1</v>
      </c>
      <c r="G14" s="194" t="s">
        <v>310</v>
      </c>
    </row>
    <row r="15" spans="1:7" s="19" customFormat="1" ht="13.5">
      <c r="A15" s="21"/>
      <c r="B15" s="2" t="s">
        <v>79</v>
      </c>
      <c r="C15" s="194">
        <v>1</v>
      </c>
      <c r="D15" s="194" t="s">
        <v>309</v>
      </c>
      <c r="E15" s="194">
        <v>1</v>
      </c>
      <c r="F15" s="194" t="s">
        <v>309</v>
      </c>
      <c r="G15" s="194" t="s">
        <v>309</v>
      </c>
    </row>
    <row r="16" spans="1:7" s="19" customFormat="1" ht="13.5">
      <c r="A16" s="22"/>
      <c r="B16" s="1" t="s">
        <v>84</v>
      </c>
      <c r="C16" s="198" t="s">
        <v>309</v>
      </c>
      <c r="D16" s="199" t="s">
        <v>309</v>
      </c>
      <c r="E16" s="199" t="s">
        <v>309</v>
      </c>
      <c r="F16" s="199">
        <v>1</v>
      </c>
      <c r="G16" s="199" t="s">
        <v>309</v>
      </c>
    </row>
    <row r="17" ht="13.5">
      <c r="A17" s="17" t="s">
        <v>350</v>
      </c>
    </row>
  </sheetData>
  <sheetProtection/>
  <mergeCells count="2">
    <mergeCell ref="A4:B4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R52"/>
  <sheetViews>
    <sheetView showGridLines="0" zoomScale="130" zoomScaleNormal="130" zoomScaleSheetLayoutView="100" workbookViewId="0" topLeftCell="A35">
      <selection activeCell="B16" sqref="B16:C16"/>
    </sheetView>
  </sheetViews>
  <sheetFormatPr defaultColWidth="9.00390625" defaultRowHeight="16.5" customHeight="1"/>
  <cols>
    <col min="1" max="1" width="9.375" style="38" customWidth="1"/>
    <col min="2" max="11" width="5.875" style="38" customWidth="1"/>
    <col min="12" max="13" width="5.875" style="5" customWidth="1"/>
    <col min="14" max="16384" width="9.00390625" style="5" customWidth="1"/>
  </cols>
  <sheetData>
    <row r="1" ht="16.5" customHeight="1">
      <c r="A1" s="375" t="s">
        <v>354</v>
      </c>
    </row>
    <row r="2" spans="1:11" ht="3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3" ht="16.5" customHeight="1" thickBot="1">
      <c r="A3" s="377" t="s">
        <v>245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834"/>
      <c r="M3" s="834"/>
    </row>
    <row r="4" spans="1:13" ht="16.5" customHeight="1">
      <c r="A4" s="832" t="s">
        <v>252</v>
      </c>
      <c r="B4" s="379" t="s">
        <v>174</v>
      </c>
      <c r="C4" s="380"/>
      <c r="D4" s="381" t="s">
        <v>175</v>
      </c>
      <c r="E4" s="380"/>
      <c r="F4" s="379" t="s">
        <v>176</v>
      </c>
      <c r="G4" s="380"/>
      <c r="H4" s="381" t="s">
        <v>177</v>
      </c>
      <c r="I4" s="382"/>
      <c r="J4" s="383" t="s">
        <v>178</v>
      </c>
      <c r="K4" s="380"/>
      <c r="L4" s="384" t="s">
        <v>179</v>
      </c>
      <c r="M4" s="385"/>
    </row>
    <row r="5" spans="1:13" ht="16.5" customHeight="1">
      <c r="A5" s="833"/>
      <c r="B5" s="386" t="s">
        <v>248</v>
      </c>
      <c r="C5" s="386" t="s">
        <v>249</v>
      </c>
      <c r="D5" s="386" t="s">
        <v>248</v>
      </c>
      <c r="E5" s="386" t="s">
        <v>249</v>
      </c>
      <c r="F5" s="386" t="s">
        <v>248</v>
      </c>
      <c r="G5" s="386" t="s">
        <v>249</v>
      </c>
      <c r="H5" s="386" t="s">
        <v>248</v>
      </c>
      <c r="I5" s="387" t="s">
        <v>249</v>
      </c>
      <c r="J5" s="388" t="s">
        <v>248</v>
      </c>
      <c r="K5" s="386" t="s">
        <v>249</v>
      </c>
      <c r="L5" s="388" t="s">
        <v>248</v>
      </c>
      <c r="M5" s="389" t="s">
        <v>249</v>
      </c>
    </row>
    <row r="6" spans="1:13" ht="3.75" customHeight="1">
      <c r="A6" s="390"/>
      <c r="L6" s="38"/>
      <c r="M6" s="38"/>
    </row>
    <row r="7" spans="1:13" ht="16.5" customHeight="1">
      <c r="A7" s="391" t="s">
        <v>268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13" ht="15" customHeight="1">
      <c r="A8" s="393" t="s">
        <v>355</v>
      </c>
      <c r="B8" s="392">
        <v>117.1</v>
      </c>
      <c r="C8" s="392">
        <v>115.7</v>
      </c>
      <c r="D8" s="392">
        <v>122.2</v>
      </c>
      <c r="E8" s="392">
        <v>121.1</v>
      </c>
      <c r="F8" s="392">
        <v>128.4</v>
      </c>
      <c r="G8" s="392">
        <v>127.3</v>
      </c>
      <c r="H8" s="392">
        <v>133.7</v>
      </c>
      <c r="I8" s="392">
        <v>133.7</v>
      </c>
      <c r="J8" s="392">
        <v>138.8</v>
      </c>
      <c r="K8" s="392">
        <v>139.5</v>
      </c>
      <c r="L8" s="392">
        <v>144.6</v>
      </c>
      <c r="M8" s="392">
        <v>146.6</v>
      </c>
    </row>
    <row r="9" spans="1:13" ht="15" customHeight="1">
      <c r="A9" s="393" t="s">
        <v>356</v>
      </c>
      <c r="B9" s="392">
        <v>116.7</v>
      </c>
      <c r="C9" s="392">
        <v>115.4</v>
      </c>
      <c r="D9" s="392">
        <v>123</v>
      </c>
      <c r="E9" s="392">
        <v>121.6</v>
      </c>
      <c r="F9" s="392">
        <v>127.8</v>
      </c>
      <c r="G9" s="392">
        <v>127</v>
      </c>
      <c r="H9" s="392">
        <v>133.6</v>
      </c>
      <c r="I9" s="392">
        <v>133.1</v>
      </c>
      <c r="J9" s="392">
        <v>139.2</v>
      </c>
      <c r="K9" s="392">
        <v>140.3</v>
      </c>
      <c r="L9" s="392">
        <v>144.8</v>
      </c>
      <c r="M9" s="392">
        <v>146.2</v>
      </c>
    </row>
    <row r="10" spans="1:13" ht="15" customHeight="1">
      <c r="A10" s="393" t="s">
        <v>357</v>
      </c>
      <c r="B10" s="392">
        <v>116.5</v>
      </c>
      <c r="C10" s="392">
        <v>113.5</v>
      </c>
      <c r="D10" s="392">
        <v>122.6</v>
      </c>
      <c r="E10" s="392">
        <v>121.3</v>
      </c>
      <c r="F10" s="392">
        <v>128.7</v>
      </c>
      <c r="G10" s="392">
        <v>127.4</v>
      </c>
      <c r="H10" s="392">
        <v>133.2</v>
      </c>
      <c r="I10" s="392">
        <v>132.9</v>
      </c>
      <c r="J10" s="392">
        <v>139</v>
      </c>
      <c r="K10" s="392">
        <v>139.9</v>
      </c>
      <c r="L10" s="392">
        <v>145.3</v>
      </c>
      <c r="M10" s="392">
        <v>146.9</v>
      </c>
    </row>
    <row r="11" spans="1:13" ht="15" customHeight="1">
      <c r="A11" s="393" t="s">
        <v>358</v>
      </c>
      <c r="B11" s="392">
        <v>116.5</v>
      </c>
      <c r="C11" s="392">
        <v>115.6</v>
      </c>
      <c r="D11" s="392">
        <v>122.4</v>
      </c>
      <c r="E11" s="392">
        <v>121.2</v>
      </c>
      <c r="F11" s="392">
        <v>128.2</v>
      </c>
      <c r="G11" s="392">
        <v>127.2</v>
      </c>
      <c r="H11" s="392">
        <v>133.5</v>
      </c>
      <c r="I11" s="392">
        <v>133.3</v>
      </c>
      <c r="J11" s="392">
        <v>138.7</v>
      </c>
      <c r="K11" s="392">
        <v>139.8</v>
      </c>
      <c r="L11" s="392">
        <v>145.4</v>
      </c>
      <c r="M11" s="392">
        <v>146.2</v>
      </c>
    </row>
    <row r="12" spans="1:13" ht="15" customHeight="1">
      <c r="A12" s="393" t="s">
        <v>359</v>
      </c>
      <c r="B12" s="392">
        <v>116.5</v>
      </c>
      <c r="C12" s="392">
        <v>115.6</v>
      </c>
      <c r="D12" s="392">
        <v>122.6</v>
      </c>
      <c r="E12" s="392">
        <v>121.5</v>
      </c>
      <c r="F12" s="392">
        <v>128.1</v>
      </c>
      <c r="G12" s="392">
        <v>127.1</v>
      </c>
      <c r="H12" s="392">
        <v>133.6</v>
      </c>
      <c r="I12" s="392">
        <v>133.3</v>
      </c>
      <c r="J12" s="392">
        <v>139</v>
      </c>
      <c r="K12" s="392">
        <v>140</v>
      </c>
      <c r="L12" s="392">
        <v>144.8</v>
      </c>
      <c r="M12" s="392">
        <v>146.5</v>
      </c>
    </row>
    <row r="13" spans="1:13" ht="3.75" customHeight="1">
      <c r="A13" s="394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</row>
    <row r="14" spans="1:13" ht="16.5" customHeight="1">
      <c r="A14" s="395" t="s">
        <v>269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</row>
    <row r="15" spans="1:13" ht="15" customHeight="1">
      <c r="A15" s="393" t="s">
        <v>355</v>
      </c>
      <c r="B15" s="392">
        <v>22</v>
      </c>
      <c r="C15" s="392">
        <v>20.9</v>
      </c>
      <c r="D15" s="392">
        <v>23.8</v>
      </c>
      <c r="E15" s="392">
        <v>23.3</v>
      </c>
      <c r="F15" s="392">
        <v>27.5</v>
      </c>
      <c r="G15" s="392">
        <v>26.6</v>
      </c>
      <c r="H15" s="392">
        <v>30.8</v>
      </c>
      <c r="I15" s="392">
        <v>30.4</v>
      </c>
      <c r="J15" s="392">
        <v>34.3</v>
      </c>
      <c r="K15" s="392">
        <v>33.7</v>
      </c>
      <c r="L15" s="392">
        <v>38.2</v>
      </c>
      <c r="M15" s="392">
        <v>39</v>
      </c>
    </row>
    <row r="16" spans="1:13" ht="15" customHeight="1">
      <c r="A16" s="393" t="s">
        <v>356</v>
      </c>
      <c r="B16" s="392">
        <v>21.7</v>
      </c>
      <c r="C16" s="392">
        <v>21.1</v>
      </c>
      <c r="D16" s="392">
        <v>24.6</v>
      </c>
      <c r="E16" s="392">
        <v>23.4</v>
      </c>
      <c r="F16" s="392">
        <v>26.8</v>
      </c>
      <c r="G16" s="392">
        <v>26.3</v>
      </c>
      <c r="H16" s="392">
        <v>30.7</v>
      </c>
      <c r="I16" s="392">
        <v>29.8</v>
      </c>
      <c r="J16" s="392">
        <v>34.6</v>
      </c>
      <c r="K16" s="392">
        <v>34.6</v>
      </c>
      <c r="L16" s="392">
        <v>38.5</v>
      </c>
      <c r="M16" s="392">
        <v>38.7</v>
      </c>
    </row>
    <row r="17" spans="1:13" ht="15" customHeight="1">
      <c r="A17" s="393" t="s">
        <v>357</v>
      </c>
      <c r="B17" s="392">
        <v>21.4</v>
      </c>
      <c r="C17" s="392">
        <v>20.4</v>
      </c>
      <c r="D17" s="392">
        <v>24.4</v>
      </c>
      <c r="E17" s="392">
        <v>23.4</v>
      </c>
      <c r="F17" s="392">
        <v>27.9</v>
      </c>
      <c r="G17" s="392">
        <v>26.4</v>
      </c>
      <c r="H17" s="392">
        <v>30.1</v>
      </c>
      <c r="I17" s="392">
        <v>29.7</v>
      </c>
      <c r="J17" s="392">
        <v>34.4</v>
      </c>
      <c r="K17" s="392">
        <v>34</v>
      </c>
      <c r="L17" s="392">
        <v>38.6</v>
      </c>
      <c r="M17" s="392">
        <v>39.6</v>
      </c>
    </row>
    <row r="18" spans="1:13" ht="15" customHeight="1">
      <c r="A18" s="393" t="s">
        <v>358</v>
      </c>
      <c r="B18" s="392">
        <v>21.5</v>
      </c>
      <c r="C18" s="392">
        <v>21</v>
      </c>
      <c r="D18" s="392">
        <v>23.9</v>
      </c>
      <c r="E18" s="392">
        <v>23.2</v>
      </c>
      <c r="F18" s="392">
        <v>27.2</v>
      </c>
      <c r="G18" s="392">
        <v>26.2</v>
      </c>
      <c r="H18" s="392">
        <v>30.6</v>
      </c>
      <c r="I18" s="392">
        <v>29.7</v>
      </c>
      <c r="J18" s="392">
        <v>33.6</v>
      </c>
      <c r="K18" s="392">
        <v>33.8</v>
      </c>
      <c r="L18" s="392">
        <v>38.5</v>
      </c>
      <c r="M18" s="392">
        <v>38.6</v>
      </c>
    </row>
    <row r="19" spans="1:13" ht="15" customHeight="1">
      <c r="A19" s="393" t="s">
        <v>359</v>
      </c>
      <c r="B19" s="392">
        <v>21.6</v>
      </c>
      <c r="C19" s="392">
        <v>21</v>
      </c>
      <c r="D19" s="392">
        <v>24.4</v>
      </c>
      <c r="E19" s="392">
        <v>23.6</v>
      </c>
      <c r="F19" s="392">
        <v>27.4</v>
      </c>
      <c r="G19" s="392">
        <v>26.4</v>
      </c>
      <c r="H19" s="392">
        <v>30.9</v>
      </c>
      <c r="I19" s="392">
        <v>29.9</v>
      </c>
      <c r="J19" s="392">
        <v>34.4</v>
      </c>
      <c r="K19" s="392">
        <v>34.1</v>
      </c>
      <c r="L19" s="392">
        <v>38</v>
      </c>
      <c r="M19" s="392">
        <v>38.8</v>
      </c>
    </row>
    <row r="20" spans="1:13" ht="3.75" customHeight="1">
      <c r="A20" s="394"/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</row>
    <row r="21" spans="1:13" ht="16.5" customHeight="1">
      <c r="A21" s="395" t="s">
        <v>270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</row>
    <row r="22" spans="1:18" ht="15" customHeight="1">
      <c r="A22" s="393" t="s">
        <v>355</v>
      </c>
      <c r="B22" s="392">
        <v>65.2</v>
      </c>
      <c r="C22" s="392">
        <v>64.5</v>
      </c>
      <c r="D22" s="392">
        <v>67.4</v>
      </c>
      <c r="E22" s="392">
        <v>66.9</v>
      </c>
      <c r="F22" s="392">
        <v>70.3</v>
      </c>
      <c r="G22" s="392">
        <v>69.8</v>
      </c>
      <c r="H22" s="392">
        <v>72.7</v>
      </c>
      <c r="I22" s="392">
        <v>72.8</v>
      </c>
      <c r="J22" s="392">
        <v>74.8</v>
      </c>
      <c r="K22" s="392">
        <v>75.5</v>
      </c>
      <c r="L22" s="392">
        <v>77.5</v>
      </c>
      <c r="M22" s="392">
        <v>79.1</v>
      </c>
      <c r="R22" s="372"/>
    </row>
    <row r="23" spans="1:13" ht="15" customHeight="1">
      <c r="A23" s="393" t="s">
        <v>356</v>
      </c>
      <c r="B23" s="392">
        <v>65</v>
      </c>
      <c r="C23" s="392">
        <v>64.5</v>
      </c>
      <c r="D23" s="392">
        <v>67.9</v>
      </c>
      <c r="E23" s="392">
        <v>67.2</v>
      </c>
      <c r="F23" s="392">
        <v>70</v>
      </c>
      <c r="G23" s="392">
        <v>69.8</v>
      </c>
      <c r="H23" s="392">
        <v>72.6</v>
      </c>
      <c r="I23" s="392">
        <v>72.5</v>
      </c>
      <c r="J23" s="392">
        <v>75</v>
      </c>
      <c r="K23" s="392">
        <v>76</v>
      </c>
      <c r="L23" s="392">
        <v>77.5</v>
      </c>
      <c r="M23" s="392">
        <v>78.9</v>
      </c>
    </row>
    <row r="24" spans="1:13" ht="15" customHeight="1">
      <c r="A24" s="393" t="s">
        <v>357</v>
      </c>
      <c r="B24" s="396">
        <v>64.8</v>
      </c>
      <c r="C24" s="396">
        <v>63.3</v>
      </c>
      <c r="D24" s="396">
        <v>67.8</v>
      </c>
      <c r="E24" s="396">
        <v>67.2</v>
      </c>
      <c r="F24" s="396">
        <v>70.7</v>
      </c>
      <c r="G24" s="396">
        <v>69.9</v>
      </c>
      <c r="H24" s="396">
        <v>72.4</v>
      </c>
      <c r="I24" s="396">
        <v>72.3</v>
      </c>
      <c r="J24" s="396">
        <v>74.9</v>
      </c>
      <c r="K24" s="396">
        <v>75.7</v>
      </c>
      <c r="L24" s="396">
        <v>77.8</v>
      </c>
      <c r="M24" s="396">
        <v>79.2</v>
      </c>
    </row>
    <row r="25" spans="1:13" ht="15" customHeight="1">
      <c r="A25" s="393" t="s">
        <v>358</v>
      </c>
      <c r="B25" s="396">
        <v>64.8</v>
      </c>
      <c r="C25" s="396">
        <v>64.3</v>
      </c>
      <c r="D25" s="396">
        <v>67</v>
      </c>
      <c r="E25" s="396">
        <v>66.5</v>
      </c>
      <c r="F25" s="396">
        <v>70.1</v>
      </c>
      <c r="G25" s="396">
        <v>69.7</v>
      </c>
      <c r="H25" s="396">
        <v>72.6</v>
      </c>
      <c r="I25" s="396">
        <v>72.5</v>
      </c>
      <c r="J25" s="396">
        <v>74.7</v>
      </c>
      <c r="K25" s="396">
        <v>75.5</v>
      </c>
      <c r="L25" s="396">
        <v>77.5</v>
      </c>
      <c r="M25" s="396">
        <v>79.2</v>
      </c>
    </row>
    <row r="26" spans="1:13" ht="15" customHeight="1">
      <c r="A26" s="386" t="s">
        <v>359</v>
      </c>
      <c r="B26" s="397" t="s">
        <v>360</v>
      </c>
      <c r="C26" s="397" t="s">
        <v>360</v>
      </c>
      <c r="D26" s="397" t="s">
        <v>361</v>
      </c>
      <c r="E26" s="397" t="s">
        <v>361</v>
      </c>
      <c r="F26" s="397" t="s">
        <v>361</v>
      </c>
      <c r="G26" s="397" t="s">
        <v>361</v>
      </c>
      <c r="H26" s="397" t="s">
        <v>361</v>
      </c>
      <c r="I26" s="397" t="s">
        <v>360</v>
      </c>
      <c r="J26" s="397" t="s">
        <v>361</v>
      </c>
      <c r="K26" s="397" t="s">
        <v>361</v>
      </c>
      <c r="L26" s="397" t="s">
        <v>360</v>
      </c>
      <c r="M26" s="397" t="s">
        <v>361</v>
      </c>
    </row>
    <row r="27" ht="16.5" customHeight="1" thickBot="1">
      <c r="A27" s="38" t="s">
        <v>246</v>
      </c>
    </row>
    <row r="28" spans="1:14" ht="16.5" customHeight="1">
      <c r="A28" s="832" t="s">
        <v>252</v>
      </c>
      <c r="B28" s="835" t="s">
        <v>180</v>
      </c>
      <c r="C28" s="836"/>
      <c r="D28" s="836"/>
      <c r="E28" s="837"/>
      <c r="F28" s="835" t="s">
        <v>181</v>
      </c>
      <c r="G28" s="836"/>
      <c r="H28" s="836"/>
      <c r="I28" s="837"/>
      <c r="J28" s="835" t="s">
        <v>182</v>
      </c>
      <c r="K28" s="836"/>
      <c r="L28" s="836"/>
      <c r="M28" s="836"/>
      <c r="N28" s="93"/>
    </row>
    <row r="29" spans="1:14" ht="16.5" customHeight="1">
      <c r="A29" s="833"/>
      <c r="B29" s="838" t="s">
        <v>248</v>
      </c>
      <c r="C29" s="838"/>
      <c r="D29" s="838" t="s">
        <v>249</v>
      </c>
      <c r="E29" s="838"/>
      <c r="F29" s="838" t="s">
        <v>248</v>
      </c>
      <c r="G29" s="838"/>
      <c r="H29" s="838" t="s">
        <v>249</v>
      </c>
      <c r="I29" s="838"/>
      <c r="J29" s="838" t="s">
        <v>248</v>
      </c>
      <c r="K29" s="838"/>
      <c r="L29" s="838" t="s">
        <v>249</v>
      </c>
      <c r="M29" s="839"/>
      <c r="N29" s="93"/>
    </row>
    <row r="30" spans="1:13" ht="3.75" customHeight="1">
      <c r="A30" s="390"/>
      <c r="M30" s="38"/>
    </row>
    <row r="31" spans="1:13" ht="16.5" customHeight="1">
      <c r="A31" s="391" t="s">
        <v>268</v>
      </c>
      <c r="B31" s="392"/>
      <c r="D31" s="392"/>
      <c r="G31" s="392"/>
      <c r="H31" s="392"/>
      <c r="J31" s="392"/>
      <c r="M31" s="392"/>
    </row>
    <row r="32" spans="1:13" ht="15" customHeight="1">
      <c r="A32" s="393" t="s">
        <v>362</v>
      </c>
      <c r="B32" s="840">
        <v>152.4</v>
      </c>
      <c r="C32" s="841"/>
      <c r="D32" s="841">
        <v>151.9</v>
      </c>
      <c r="E32" s="841"/>
      <c r="F32" s="841">
        <v>159.3</v>
      </c>
      <c r="G32" s="841"/>
      <c r="H32" s="841">
        <v>154.7</v>
      </c>
      <c r="I32" s="841"/>
      <c r="J32" s="841">
        <v>164.9</v>
      </c>
      <c r="K32" s="841"/>
      <c r="L32" s="841">
        <v>156.5</v>
      </c>
      <c r="M32" s="841"/>
    </row>
    <row r="33" spans="1:13" ht="15" customHeight="1">
      <c r="A33" s="393" t="s">
        <v>356</v>
      </c>
      <c r="B33" s="840">
        <v>152</v>
      </c>
      <c r="C33" s="841"/>
      <c r="D33" s="841">
        <v>151.5</v>
      </c>
      <c r="E33" s="841"/>
      <c r="F33" s="841">
        <v>159.5</v>
      </c>
      <c r="G33" s="841"/>
      <c r="H33" s="841">
        <v>155</v>
      </c>
      <c r="I33" s="841"/>
      <c r="J33" s="841">
        <v>164.8</v>
      </c>
      <c r="K33" s="841"/>
      <c r="L33" s="841">
        <v>156.4</v>
      </c>
      <c r="M33" s="841"/>
    </row>
    <row r="34" spans="1:13" ht="15" customHeight="1">
      <c r="A34" s="393" t="s">
        <v>357</v>
      </c>
      <c r="B34" s="840">
        <v>152.3</v>
      </c>
      <c r="C34" s="841"/>
      <c r="D34" s="841">
        <v>151.8</v>
      </c>
      <c r="E34" s="841"/>
      <c r="F34" s="841">
        <v>158.9</v>
      </c>
      <c r="G34" s="841"/>
      <c r="H34" s="841">
        <v>154.7</v>
      </c>
      <c r="I34" s="841"/>
      <c r="J34" s="841">
        <v>165.5</v>
      </c>
      <c r="K34" s="841"/>
      <c r="L34" s="841">
        <v>156.7</v>
      </c>
      <c r="M34" s="841"/>
    </row>
    <row r="35" spans="1:13" ht="15" customHeight="1">
      <c r="A35" s="393" t="s">
        <v>358</v>
      </c>
      <c r="B35" s="840">
        <v>152.6</v>
      </c>
      <c r="C35" s="841"/>
      <c r="D35" s="841">
        <v>151.7</v>
      </c>
      <c r="E35" s="841"/>
      <c r="F35" s="841">
        <v>159.5</v>
      </c>
      <c r="G35" s="841"/>
      <c r="H35" s="841">
        <v>154.6</v>
      </c>
      <c r="I35" s="841"/>
      <c r="J35" s="841">
        <v>164.6</v>
      </c>
      <c r="K35" s="841"/>
      <c r="L35" s="841">
        <v>156.3</v>
      </c>
      <c r="M35" s="841"/>
    </row>
    <row r="36" spans="1:13" ht="15" customHeight="1">
      <c r="A36" s="393" t="s">
        <v>359</v>
      </c>
      <c r="B36" s="840">
        <v>153.2</v>
      </c>
      <c r="C36" s="841"/>
      <c r="D36" s="841">
        <v>151.5</v>
      </c>
      <c r="E36" s="841"/>
      <c r="F36" s="841">
        <v>159.9</v>
      </c>
      <c r="G36" s="841"/>
      <c r="H36" s="841">
        <v>154.9</v>
      </c>
      <c r="I36" s="841"/>
      <c r="J36" s="841">
        <v>165.2</v>
      </c>
      <c r="K36" s="841"/>
      <c r="L36" s="841">
        <v>156.3</v>
      </c>
      <c r="M36" s="841"/>
    </row>
    <row r="37" spans="1:13" ht="3.75" customHeight="1">
      <c r="A37" s="394"/>
      <c r="B37" s="392"/>
      <c r="D37" s="392"/>
      <c r="G37" s="392"/>
      <c r="H37" s="392"/>
      <c r="J37" s="392"/>
      <c r="M37" s="392"/>
    </row>
    <row r="38" spans="1:13" ht="16.5" customHeight="1">
      <c r="A38" s="395" t="s">
        <v>269</v>
      </c>
      <c r="B38" s="392"/>
      <c r="D38" s="392"/>
      <c r="G38" s="392"/>
      <c r="H38" s="392"/>
      <c r="J38" s="392"/>
      <c r="M38" s="392"/>
    </row>
    <row r="39" spans="1:13" ht="15" customHeight="1">
      <c r="A39" s="393" t="s">
        <v>362</v>
      </c>
      <c r="B39" s="840">
        <v>44.1</v>
      </c>
      <c r="C39" s="841"/>
      <c r="D39" s="841">
        <v>44</v>
      </c>
      <c r="E39" s="841"/>
      <c r="F39" s="841">
        <v>48.9</v>
      </c>
      <c r="G39" s="841"/>
      <c r="H39" s="841">
        <v>47</v>
      </c>
      <c r="I39" s="841"/>
      <c r="J39" s="841">
        <v>54.2</v>
      </c>
      <c r="K39" s="841"/>
      <c r="L39" s="841">
        <v>50.7</v>
      </c>
      <c r="M39" s="841"/>
    </row>
    <row r="40" spans="1:13" ht="15" customHeight="1">
      <c r="A40" s="393" t="s">
        <v>356</v>
      </c>
      <c r="B40" s="840">
        <v>44.1</v>
      </c>
      <c r="C40" s="841"/>
      <c r="D40" s="841">
        <v>43.5</v>
      </c>
      <c r="E40" s="841"/>
      <c r="F40" s="841">
        <v>48.8</v>
      </c>
      <c r="G40" s="841"/>
      <c r="H40" s="841">
        <v>47.2</v>
      </c>
      <c r="I40" s="841"/>
      <c r="J40" s="841">
        <v>53.8</v>
      </c>
      <c r="K40" s="841"/>
      <c r="L40" s="841">
        <v>49.8</v>
      </c>
      <c r="M40" s="841"/>
    </row>
    <row r="41" spans="1:13" ht="15" customHeight="1">
      <c r="A41" s="393" t="s">
        <v>357</v>
      </c>
      <c r="B41" s="840">
        <v>44</v>
      </c>
      <c r="C41" s="841"/>
      <c r="D41" s="841">
        <v>43.6</v>
      </c>
      <c r="E41" s="841"/>
      <c r="F41" s="841">
        <v>48.7</v>
      </c>
      <c r="G41" s="841"/>
      <c r="H41" s="841">
        <v>47.1</v>
      </c>
      <c r="I41" s="841"/>
      <c r="J41" s="841">
        <v>53.9</v>
      </c>
      <c r="K41" s="841"/>
      <c r="L41" s="841">
        <v>50.2</v>
      </c>
      <c r="M41" s="841"/>
    </row>
    <row r="42" spans="1:13" ht="15" customHeight="1">
      <c r="A42" s="393" t="s">
        <v>358</v>
      </c>
      <c r="B42" s="840">
        <v>43.8</v>
      </c>
      <c r="C42" s="841"/>
      <c r="D42" s="841">
        <v>43.9</v>
      </c>
      <c r="E42" s="841"/>
      <c r="F42" s="841">
        <v>48.8</v>
      </c>
      <c r="G42" s="841"/>
      <c r="H42" s="841">
        <v>47.1</v>
      </c>
      <c r="I42" s="841"/>
      <c r="J42" s="841">
        <v>53.8</v>
      </c>
      <c r="K42" s="841"/>
      <c r="L42" s="841">
        <v>50.1</v>
      </c>
      <c r="M42" s="841"/>
    </row>
    <row r="43" spans="1:13" ht="15" customHeight="1">
      <c r="A43" s="393" t="s">
        <v>359</v>
      </c>
      <c r="B43" s="840">
        <v>44.4</v>
      </c>
      <c r="C43" s="841"/>
      <c r="D43" s="841">
        <v>43.7</v>
      </c>
      <c r="E43" s="841"/>
      <c r="F43" s="841">
        <v>48.8</v>
      </c>
      <c r="G43" s="841"/>
      <c r="H43" s="841">
        <v>47.4</v>
      </c>
      <c r="I43" s="841"/>
      <c r="J43" s="841">
        <v>54.2</v>
      </c>
      <c r="K43" s="841"/>
      <c r="L43" s="841">
        <v>50</v>
      </c>
      <c r="M43" s="841"/>
    </row>
    <row r="44" spans="1:13" ht="3.75" customHeight="1">
      <c r="A44" s="394"/>
      <c r="B44" s="392"/>
      <c r="D44" s="392"/>
      <c r="G44" s="392"/>
      <c r="H44" s="392"/>
      <c r="J44" s="392"/>
      <c r="M44" s="392"/>
    </row>
    <row r="45" spans="1:13" ht="16.5" customHeight="1">
      <c r="A45" s="395" t="s">
        <v>270</v>
      </c>
      <c r="B45" s="398"/>
      <c r="C45" s="376"/>
      <c r="D45" s="396"/>
      <c r="E45" s="376"/>
      <c r="F45" s="376"/>
      <c r="G45" s="396"/>
      <c r="H45" s="396"/>
      <c r="I45" s="376"/>
      <c r="J45" s="396"/>
      <c r="K45" s="376"/>
      <c r="L45" s="93"/>
      <c r="M45" s="396"/>
    </row>
    <row r="46" spans="1:13" ht="15" customHeight="1">
      <c r="A46" s="393" t="s">
        <v>355</v>
      </c>
      <c r="B46" s="840">
        <v>81.4</v>
      </c>
      <c r="C46" s="842"/>
      <c r="D46" s="842">
        <v>82.4</v>
      </c>
      <c r="E46" s="842"/>
      <c r="F46" s="842">
        <v>84.7</v>
      </c>
      <c r="G46" s="842"/>
      <c r="H46" s="842">
        <v>83.9</v>
      </c>
      <c r="I46" s="842"/>
      <c r="J46" s="842">
        <v>88</v>
      </c>
      <c r="K46" s="842"/>
      <c r="L46" s="842">
        <v>85</v>
      </c>
      <c r="M46" s="842"/>
    </row>
    <row r="47" spans="1:13" ht="15" customHeight="1">
      <c r="A47" s="393" t="s">
        <v>356</v>
      </c>
      <c r="B47" s="840">
        <v>81.2</v>
      </c>
      <c r="C47" s="842"/>
      <c r="D47" s="842">
        <v>82.1</v>
      </c>
      <c r="E47" s="842"/>
      <c r="F47" s="842">
        <v>84.9</v>
      </c>
      <c r="G47" s="842"/>
      <c r="H47" s="842">
        <v>83.9</v>
      </c>
      <c r="I47" s="842"/>
      <c r="J47" s="842">
        <v>87.9</v>
      </c>
      <c r="K47" s="842"/>
      <c r="L47" s="842">
        <v>84.9</v>
      </c>
      <c r="M47" s="842"/>
    </row>
    <row r="48" spans="1:13" ht="15" customHeight="1">
      <c r="A48" s="393" t="s">
        <v>357</v>
      </c>
      <c r="B48" s="840">
        <v>81.2</v>
      </c>
      <c r="C48" s="842"/>
      <c r="D48" s="842">
        <v>82</v>
      </c>
      <c r="E48" s="842"/>
      <c r="F48" s="842">
        <v>84.8</v>
      </c>
      <c r="G48" s="842"/>
      <c r="H48" s="842">
        <v>83.8</v>
      </c>
      <c r="I48" s="842"/>
      <c r="J48" s="842">
        <v>87.9</v>
      </c>
      <c r="K48" s="842"/>
      <c r="L48" s="842">
        <v>85</v>
      </c>
      <c r="M48" s="842"/>
    </row>
    <row r="49" spans="1:13" ht="15" customHeight="1">
      <c r="A49" s="393" t="s">
        <v>358</v>
      </c>
      <c r="B49" s="840">
        <v>81.5</v>
      </c>
      <c r="C49" s="842"/>
      <c r="D49" s="842">
        <v>82.1</v>
      </c>
      <c r="E49" s="842"/>
      <c r="F49" s="842">
        <v>84.9</v>
      </c>
      <c r="G49" s="842"/>
      <c r="H49" s="842">
        <v>83.8</v>
      </c>
      <c r="I49" s="842"/>
      <c r="J49" s="842">
        <v>88.1</v>
      </c>
      <c r="K49" s="842"/>
      <c r="L49" s="842">
        <v>85</v>
      </c>
      <c r="M49" s="842"/>
    </row>
    <row r="50" spans="1:13" ht="15" customHeight="1">
      <c r="A50" s="386" t="s">
        <v>359</v>
      </c>
      <c r="B50" s="844" t="s">
        <v>363</v>
      </c>
      <c r="C50" s="845"/>
      <c r="D50" s="845" t="s">
        <v>130</v>
      </c>
      <c r="E50" s="845"/>
      <c r="F50" s="845" t="s">
        <v>364</v>
      </c>
      <c r="G50" s="845"/>
      <c r="H50" s="845" t="s">
        <v>364</v>
      </c>
      <c r="I50" s="845"/>
      <c r="J50" s="845" t="s">
        <v>364</v>
      </c>
      <c r="K50" s="845"/>
      <c r="L50" s="845" t="s">
        <v>364</v>
      </c>
      <c r="M50" s="845"/>
    </row>
    <row r="51" ht="16.5" customHeight="1">
      <c r="A51" s="38" t="s">
        <v>271</v>
      </c>
    </row>
    <row r="52" spans="1:14" ht="16.5" customHeight="1">
      <c r="A52" s="843" t="s">
        <v>374</v>
      </c>
      <c r="B52" s="843"/>
      <c r="C52" s="843"/>
      <c r="D52" s="843"/>
      <c r="E52" s="843"/>
      <c r="F52" s="843"/>
      <c r="G52" s="843"/>
      <c r="H52" s="843"/>
      <c r="I52" s="843"/>
      <c r="J52" s="843"/>
      <c r="K52" s="843"/>
      <c r="L52" s="843"/>
      <c r="M52" s="843"/>
      <c r="N52" s="843"/>
    </row>
  </sheetData>
  <sheetProtection/>
  <mergeCells count="103">
    <mergeCell ref="A52:N52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J29:K29"/>
    <mergeCell ref="L29:M29"/>
    <mergeCell ref="B32:C32"/>
    <mergeCell ref="D32:E32"/>
    <mergeCell ref="F32:G32"/>
    <mergeCell ref="H32:I32"/>
    <mergeCell ref="J32:K32"/>
    <mergeCell ref="L32:M32"/>
    <mergeCell ref="A4:A5"/>
    <mergeCell ref="L3:M3"/>
    <mergeCell ref="A28:A29"/>
    <mergeCell ref="B28:E28"/>
    <mergeCell ref="F28:I28"/>
    <mergeCell ref="J28:M28"/>
    <mergeCell ref="B29:C29"/>
    <mergeCell ref="D29:E29"/>
    <mergeCell ref="F29:G29"/>
    <mergeCell ref="H29:I29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colBreaks count="1" manualBreakCount="1">
    <brk id="13" max="5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39"/>
  <sheetViews>
    <sheetView showGridLines="0" zoomScale="85" zoomScaleNormal="85" zoomScaleSheetLayoutView="100" workbookViewId="0" topLeftCell="A19">
      <selection activeCell="B16" sqref="B16:C16"/>
    </sheetView>
  </sheetViews>
  <sheetFormatPr defaultColWidth="9.00390625" defaultRowHeight="16.5" customHeight="1"/>
  <cols>
    <col min="1" max="1" width="9.50390625" style="28" customWidth="1"/>
    <col min="2" max="3" width="9.25390625" style="137" customWidth="1"/>
    <col min="4" max="9" width="8.75390625" style="137" customWidth="1"/>
    <col min="10" max="10" width="7.625" style="28" customWidth="1"/>
    <col min="11" max="11" width="6.625" style="28" customWidth="1"/>
    <col min="12" max="12" width="7.625" style="28" customWidth="1"/>
    <col min="13" max="13" width="6.625" style="28" customWidth="1"/>
    <col min="14" max="14" width="9.125" style="28" customWidth="1"/>
    <col min="15" max="16384" width="9.00390625" style="28" customWidth="1"/>
  </cols>
  <sheetData>
    <row r="1" spans="1:9" ht="16.5" customHeight="1">
      <c r="A1" s="136" t="s">
        <v>157</v>
      </c>
      <c r="I1" s="138" t="s">
        <v>197</v>
      </c>
    </row>
    <row r="2" spans="1:9" ht="3.75" customHeight="1" thickBot="1">
      <c r="A2" s="139"/>
      <c r="B2" s="140"/>
      <c r="C2" s="140"/>
      <c r="D2" s="140"/>
      <c r="E2" s="140"/>
      <c r="F2" s="140"/>
      <c r="G2" s="140"/>
      <c r="H2" s="140"/>
      <c r="I2" s="140"/>
    </row>
    <row r="3" spans="1:10" ht="16.5" customHeight="1">
      <c r="A3" s="850" t="s">
        <v>250</v>
      </c>
      <c r="B3" s="141" t="s">
        <v>259</v>
      </c>
      <c r="C3" s="141"/>
      <c r="D3" s="141" t="s">
        <v>260</v>
      </c>
      <c r="E3" s="141"/>
      <c r="F3" s="148" t="s">
        <v>263</v>
      </c>
      <c r="G3" s="141"/>
      <c r="H3" s="141" t="s">
        <v>262</v>
      </c>
      <c r="I3" s="147"/>
      <c r="J3" s="143"/>
    </row>
    <row r="4" spans="1:10" ht="16.5" customHeight="1">
      <c r="A4" s="851"/>
      <c r="B4" s="144" t="s">
        <v>265</v>
      </c>
      <c r="C4" s="144" t="s">
        <v>266</v>
      </c>
      <c r="D4" s="144" t="s">
        <v>265</v>
      </c>
      <c r="E4" s="144" t="s">
        <v>266</v>
      </c>
      <c r="F4" s="153" t="s">
        <v>265</v>
      </c>
      <c r="G4" s="144" t="s">
        <v>266</v>
      </c>
      <c r="H4" s="144" t="s">
        <v>265</v>
      </c>
      <c r="I4" s="152" t="s">
        <v>266</v>
      </c>
      <c r="J4" s="143"/>
    </row>
    <row r="5" ht="3.75" customHeight="1">
      <c r="A5" s="29"/>
    </row>
    <row r="6" spans="1:9" ht="16.5" customHeight="1">
      <c r="A6" s="27" t="s">
        <v>304</v>
      </c>
      <c r="B6" s="33">
        <f aca="true" t="shared" si="0" ref="B6:C10">SUM(D6,F6,H6,B15,D15,F15,H15,B24,D24,F24,H24,B33,D33,F33)</f>
        <v>845</v>
      </c>
      <c r="C6" s="33">
        <f t="shared" si="0"/>
        <v>12234</v>
      </c>
      <c r="D6" s="33">
        <v>55</v>
      </c>
      <c r="E6" s="33">
        <v>960</v>
      </c>
      <c r="F6" s="33">
        <v>79</v>
      </c>
      <c r="G6" s="33">
        <v>1013</v>
      </c>
      <c r="H6" s="33">
        <v>121</v>
      </c>
      <c r="I6" s="33">
        <v>940</v>
      </c>
    </row>
    <row r="7" spans="1:9" ht="16.5" customHeight="1">
      <c r="A7" s="27" t="s">
        <v>305</v>
      </c>
      <c r="B7" s="33">
        <f t="shared" si="0"/>
        <v>835</v>
      </c>
      <c r="C7" s="33">
        <f t="shared" si="0"/>
        <v>12206</v>
      </c>
      <c r="D7" s="33">
        <v>56</v>
      </c>
      <c r="E7" s="33">
        <v>958</v>
      </c>
      <c r="F7" s="33">
        <v>79</v>
      </c>
      <c r="G7" s="33">
        <v>1013</v>
      </c>
      <c r="H7" s="33">
        <v>120</v>
      </c>
      <c r="I7" s="33">
        <v>920</v>
      </c>
    </row>
    <row r="8" spans="1:9" ht="16.5" customHeight="1">
      <c r="A8" s="27" t="s">
        <v>306</v>
      </c>
      <c r="B8" s="33">
        <f t="shared" si="0"/>
        <v>835</v>
      </c>
      <c r="C8" s="33">
        <f t="shared" si="0"/>
        <v>12249</v>
      </c>
      <c r="D8" s="33">
        <v>55</v>
      </c>
      <c r="E8" s="33">
        <v>962</v>
      </c>
      <c r="F8" s="33">
        <v>79</v>
      </c>
      <c r="G8" s="33">
        <v>1004</v>
      </c>
      <c r="H8" s="33">
        <v>121</v>
      </c>
      <c r="I8" s="33">
        <v>915</v>
      </c>
    </row>
    <row r="9" spans="1:9" ht="16.5" customHeight="1">
      <c r="A9" s="27" t="s">
        <v>307</v>
      </c>
      <c r="B9" s="33">
        <f t="shared" si="0"/>
        <v>832</v>
      </c>
      <c r="C9" s="33">
        <f t="shared" si="0"/>
        <v>12181</v>
      </c>
      <c r="D9" s="33">
        <v>55</v>
      </c>
      <c r="E9" s="33">
        <v>966</v>
      </c>
      <c r="F9" s="33">
        <v>78</v>
      </c>
      <c r="G9" s="33">
        <v>1003</v>
      </c>
      <c r="H9" s="33">
        <v>121</v>
      </c>
      <c r="I9" s="33">
        <v>908</v>
      </c>
    </row>
    <row r="10" spans="1:9" ht="16.5" customHeight="1">
      <c r="A10" s="248" t="s">
        <v>308</v>
      </c>
      <c r="B10" s="101">
        <f t="shared" si="0"/>
        <v>824</v>
      </c>
      <c r="C10" s="45">
        <f t="shared" si="0"/>
        <v>12132</v>
      </c>
      <c r="D10" s="45">
        <v>57</v>
      </c>
      <c r="E10" s="45">
        <v>961</v>
      </c>
      <c r="F10" s="45">
        <v>78</v>
      </c>
      <c r="G10" s="45">
        <v>990</v>
      </c>
      <c r="H10" s="45">
        <v>123</v>
      </c>
      <c r="I10" s="45">
        <v>903</v>
      </c>
    </row>
    <row r="11" spans="1:9" ht="9" customHeight="1" thickBot="1">
      <c r="A11" s="143"/>
      <c r="B11" s="140"/>
      <c r="C11" s="140"/>
      <c r="D11" s="140"/>
      <c r="E11" s="140"/>
      <c r="F11" s="140"/>
      <c r="G11" s="140"/>
      <c r="H11" s="146"/>
      <c r="I11" s="146"/>
    </row>
    <row r="12" spans="1:10" ht="16.5" customHeight="1">
      <c r="A12" s="850" t="s">
        <v>250</v>
      </c>
      <c r="B12" s="141" t="s">
        <v>261</v>
      </c>
      <c r="C12" s="142"/>
      <c r="D12" s="852" t="s">
        <v>264</v>
      </c>
      <c r="E12" s="853"/>
      <c r="F12" s="150" t="s">
        <v>184</v>
      </c>
      <c r="G12" s="151"/>
      <c r="H12" s="156" t="s">
        <v>185</v>
      </c>
      <c r="I12" s="150"/>
      <c r="J12" s="143"/>
    </row>
    <row r="13" spans="1:10" ht="16.5" customHeight="1">
      <c r="A13" s="851"/>
      <c r="B13" s="144" t="s">
        <v>265</v>
      </c>
      <c r="C13" s="145" t="s">
        <v>266</v>
      </c>
      <c r="D13" s="144" t="s">
        <v>265</v>
      </c>
      <c r="E13" s="149" t="s">
        <v>266</v>
      </c>
      <c r="F13" s="154" t="s">
        <v>265</v>
      </c>
      <c r="G13" s="145" t="s">
        <v>266</v>
      </c>
      <c r="H13" s="153" t="s">
        <v>265</v>
      </c>
      <c r="I13" s="145" t="s">
        <v>266</v>
      </c>
      <c r="J13" s="143"/>
    </row>
    <row r="14" ht="3.75" customHeight="1">
      <c r="A14" s="29"/>
    </row>
    <row r="15" spans="1:9" ht="16.5" customHeight="1">
      <c r="A15" s="27" t="s">
        <v>304</v>
      </c>
      <c r="B15" s="33">
        <v>55</v>
      </c>
      <c r="C15" s="33">
        <v>966</v>
      </c>
      <c r="D15" s="33">
        <v>40</v>
      </c>
      <c r="E15" s="33">
        <v>626</v>
      </c>
      <c r="F15" s="146">
        <v>55</v>
      </c>
      <c r="G15" s="146">
        <v>755</v>
      </c>
      <c r="H15" s="146">
        <v>21</v>
      </c>
      <c r="I15" s="146">
        <v>225</v>
      </c>
    </row>
    <row r="16" spans="1:9" ht="16.5" customHeight="1">
      <c r="A16" s="27" t="s">
        <v>305</v>
      </c>
      <c r="B16" s="33">
        <v>55</v>
      </c>
      <c r="C16" s="33">
        <v>965</v>
      </c>
      <c r="D16" s="33">
        <v>38</v>
      </c>
      <c r="E16" s="33">
        <v>594</v>
      </c>
      <c r="F16" s="146">
        <v>52</v>
      </c>
      <c r="G16" s="146">
        <v>718</v>
      </c>
      <c r="H16" s="146">
        <v>21</v>
      </c>
      <c r="I16" s="146">
        <v>221</v>
      </c>
    </row>
    <row r="17" spans="1:9" ht="16.5" customHeight="1">
      <c r="A17" s="27" t="s">
        <v>306</v>
      </c>
      <c r="B17" s="33">
        <v>55</v>
      </c>
      <c r="C17" s="33">
        <v>963</v>
      </c>
      <c r="D17" s="33">
        <v>39</v>
      </c>
      <c r="E17" s="33">
        <v>593</v>
      </c>
      <c r="F17" s="146">
        <v>52</v>
      </c>
      <c r="G17" s="146">
        <v>722</v>
      </c>
      <c r="H17" s="146">
        <v>20</v>
      </c>
      <c r="I17" s="146">
        <v>209</v>
      </c>
    </row>
    <row r="18" spans="1:9" ht="16.5" customHeight="1">
      <c r="A18" s="27" t="s">
        <v>307</v>
      </c>
      <c r="B18" s="33">
        <v>55</v>
      </c>
      <c r="C18" s="33">
        <v>961</v>
      </c>
      <c r="D18" s="33">
        <v>38</v>
      </c>
      <c r="E18" s="33">
        <v>598</v>
      </c>
      <c r="F18" s="146">
        <v>51</v>
      </c>
      <c r="G18" s="146">
        <v>717</v>
      </c>
      <c r="H18" s="146">
        <v>20</v>
      </c>
      <c r="I18" s="146">
        <v>215</v>
      </c>
    </row>
    <row r="19" spans="1:9" ht="16.5" customHeight="1">
      <c r="A19" s="248" t="s">
        <v>308</v>
      </c>
      <c r="B19" s="45">
        <v>55</v>
      </c>
      <c r="C19" s="45">
        <v>960</v>
      </c>
      <c r="D19" s="45">
        <v>39</v>
      </c>
      <c r="E19" s="45">
        <v>594</v>
      </c>
      <c r="F19" s="399">
        <v>51</v>
      </c>
      <c r="G19" s="399">
        <v>713</v>
      </c>
      <c r="H19" s="399">
        <v>19</v>
      </c>
      <c r="I19" s="399">
        <v>215</v>
      </c>
    </row>
    <row r="20" ht="7.5" customHeight="1" thickBot="1"/>
    <row r="21" spans="1:10" ht="16.5" customHeight="1">
      <c r="A21" s="850" t="s">
        <v>250</v>
      </c>
      <c r="B21" s="155" t="s">
        <v>365</v>
      </c>
      <c r="C21" s="155"/>
      <c r="D21" s="155" t="s">
        <v>187</v>
      </c>
      <c r="E21" s="155"/>
      <c r="F21" s="155" t="s">
        <v>188</v>
      </c>
      <c r="G21" s="155"/>
      <c r="H21" s="155" t="s">
        <v>189</v>
      </c>
      <c r="I21" s="151"/>
      <c r="J21" s="143"/>
    </row>
    <row r="22" spans="1:9" ht="16.5" customHeight="1">
      <c r="A22" s="851"/>
      <c r="B22" s="144" t="s">
        <v>265</v>
      </c>
      <c r="C22" s="144" t="s">
        <v>266</v>
      </c>
      <c r="D22" s="144" t="s">
        <v>265</v>
      </c>
      <c r="E22" s="144" t="s">
        <v>266</v>
      </c>
      <c r="F22" s="144" t="s">
        <v>265</v>
      </c>
      <c r="G22" s="144" t="s">
        <v>266</v>
      </c>
      <c r="H22" s="144" t="s">
        <v>265</v>
      </c>
      <c r="I22" s="157" t="s">
        <v>266</v>
      </c>
    </row>
    <row r="23" ht="3.75" customHeight="1">
      <c r="A23" s="29"/>
    </row>
    <row r="24" spans="1:9" ht="16.5" customHeight="1">
      <c r="A24" s="27" t="s">
        <v>304</v>
      </c>
      <c r="B24" s="44">
        <v>49</v>
      </c>
      <c r="C24" s="44">
        <v>454</v>
      </c>
      <c r="D24" s="44">
        <v>58</v>
      </c>
      <c r="E24" s="44">
        <v>833</v>
      </c>
      <c r="F24" s="44">
        <v>53</v>
      </c>
      <c r="G24" s="44">
        <v>1288</v>
      </c>
      <c r="H24" s="146">
        <v>118</v>
      </c>
      <c r="I24" s="44">
        <v>1860</v>
      </c>
    </row>
    <row r="25" spans="1:9" ht="16.5" customHeight="1">
      <c r="A25" s="27" t="s">
        <v>305</v>
      </c>
      <c r="B25" s="44">
        <v>49</v>
      </c>
      <c r="C25" s="44">
        <v>458</v>
      </c>
      <c r="D25" s="44">
        <v>57</v>
      </c>
      <c r="E25" s="44">
        <v>836</v>
      </c>
      <c r="F25" s="44">
        <v>56</v>
      </c>
      <c r="G25" s="44">
        <v>1378</v>
      </c>
      <c r="H25" s="44">
        <v>113</v>
      </c>
      <c r="I25" s="44">
        <v>1808</v>
      </c>
    </row>
    <row r="26" spans="1:9" ht="16.5" customHeight="1">
      <c r="A26" s="27" t="s">
        <v>306</v>
      </c>
      <c r="B26" s="44">
        <v>47</v>
      </c>
      <c r="C26" s="44">
        <v>470</v>
      </c>
      <c r="D26" s="44">
        <v>58</v>
      </c>
      <c r="E26" s="44">
        <v>840</v>
      </c>
      <c r="F26" s="44">
        <v>58</v>
      </c>
      <c r="G26" s="44">
        <v>1372</v>
      </c>
      <c r="H26" s="44">
        <v>111</v>
      </c>
      <c r="I26" s="44">
        <v>1808</v>
      </c>
    </row>
    <row r="27" spans="1:9" ht="16.5" customHeight="1">
      <c r="A27" s="27" t="s">
        <v>307</v>
      </c>
      <c r="B27" s="44">
        <v>49</v>
      </c>
      <c r="C27" s="44">
        <v>471</v>
      </c>
      <c r="D27" s="44">
        <v>57</v>
      </c>
      <c r="E27" s="44">
        <v>840</v>
      </c>
      <c r="F27" s="44">
        <v>58</v>
      </c>
      <c r="G27" s="44">
        <v>1399</v>
      </c>
      <c r="H27" s="44">
        <v>108</v>
      </c>
      <c r="I27" s="44">
        <v>1738</v>
      </c>
    </row>
    <row r="28" spans="1:9" ht="16.5" customHeight="1">
      <c r="A28" s="248" t="s">
        <v>308</v>
      </c>
      <c r="B28" s="45">
        <v>48</v>
      </c>
      <c r="C28" s="45">
        <v>467</v>
      </c>
      <c r="D28" s="45">
        <v>56</v>
      </c>
      <c r="E28" s="45">
        <v>840</v>
      </c>
      <c r="F28" s="45">
        <v>57</v>
      </c>
      <c r="G28" s="45">
        <v>1313</v>
      </c>
      <c r="H28" s="45">
        <v>99</v>
      </c>
      <c r="I28" s="45">
        <v>1639</v>
      </c>
    </row>
    <row r="29" spans="1:9" ht="8.25" customHeight="1" thickBot="1">
      <c r="A29" s="143"/>
      <c r="F29" s="146"/>
      <c r="G29" s="146"/>
      <c r="H29" s="146"/>
      <c r="I29" s="146"/>
    </row>
    <row r="30" spans="1:9" ht="16.5" customHeight="1">
      <c r="A30" s="850" t="s">
        <v>250</v>
      </c>
      <c r="B30" s="252" t="s">
        <v>106</v>
      </c>
      <c r="C30" s="253"/>
      <c r="D30" s="848" t="s">
        <v>186</v>
      </c>
      <c r="E30" s="849"/>
      <c r="F30" s="846"/>
      <c r="G30" s="847"/>
      <c r="H30" s="147"/>
      <c r="I30" s="147"/>
    </row>
    <row r="31" spans="1:9" ht="16.5" customHeight="1">
      <c r="A31" s="851"/>
      <c r="B31" s="153" t="s">
        <v>265</v>
      </c>
      <c r="C31" s="144" t="s">
        <v>266</v>
      </c>
      <c r="D31" s="158" t="s">
        <v>265</v>
      </c>
      <c r="E31" s="152" t="s">
        <v>266</v>
      </c>
      <c r="F31" s="159"/>
      <c r="G31" s="159"/>
      <c r="H31" s="159"/>
      <c r="I31" s="159"/>
    </row>
    <row r="32" spans="1:7" ht="3.75" customHeight="1">
      <c r="A32" s="29"/>
      <c r="F32" s="146"/>
      <c r="G32" s="146"/>
    </row>
    <row r="33" spans="1:9" ht="16.5" customHeight="1">
      <c r="A33" s="27" t="s">
        <v>304</v>
      </c>
      <c r="B33" s="44">
        <v>90</v>
      </c>
      <c r="C33" s="44">
        <v>1389</v>
      </c>
      <c r="D33" s="146">
        <v>51</v>
      </c>
      <c r="E33" s="146">
        <v>925</v>
      </c>
      <c r="F33" s="146"/>
      <c r="G33" s="146"/>
      <c r="H33" s="44"/>
      <c r="I33" s="44"/>
    </row>
    <row r="34" spans="1:9" ht="16.5" customHeight="1">
      <c r="A34" s="27" t="s">
        <v>305</v>
      </c>
      <c r="B34" s="44">
        <v>88</v>
      </c>
      <c r="C34" s="44">
        <v>1447</v>
      </c>
      <c r="D34" s="146">
        <v>51</v>
      </c>
      <c r="E34" s="146">
        <v>890</v>
      </c>
      <c r="F34" s="146"/>
      <c r="G34" s="146"/>
      <c r="H34" s="44"/>
      <c r="I34" s="44"/>
    </row>
    <row r="35" spans="1:9" ht="16.5" customHeight="1">
      <c r="A35" s="27" t="s">
        <v>306</v>
      </c>
      <c r="B35" s="44">
        <v>87</v>
      </c>
      <c r="C35" s="44">
        <v>1443</v>
      </c>
      <c r="D35" s="146">
        <v>53</v>
      </c>
      <c r="E35" s="146">
        <v>948</v>
      </c>
      <c r="F35" s="146"/>
      <c r="G35" s="146"/>
      <c r="H35" s="44"/>
      <c r="I35" s="44"/>
    </row>
    <row r="36" spans="1:9" ht="16.5" customHeight="1">
      <c r="A36" s="27" t="s">
        <v>307</v>
      </c>
      <c r="B36" s="44">
        <v>87</v>
      </c>
      <c r="C36" s="44">
        <v>1366</v>
      </c>
      <c r="D36" s="146">
        <v>55</v>
      </c>
      <c r="E36" s="146">
        <v>999</v>
      </c>
      <c r="F36" s="146"/>
      <c r="G36" s="146"/>
      <c r="H36" s="44"/>
      <c r="I36" s="44"/>
    </row>
    <row r="37" spans="1:9" ht="16.5" customHeight="1">
      <c r="A37" s="248" t="s">
        <v>308</v>
      </c>
      <c r="B37" s="45">
        <v>86</v>
      </c>
      <c r="C37" s="45">
        <v>1452</v>
      </c>
      <c r="D37" s="399">
        <v>56</v>
      </c>
      <c r="E37" s="404">
        <v>1085</v>
      </c>
      <c r="F37" s="146"/>
      <c r="G37" s="146"/>
      <c r="H37" s="44"/>
      <c r="I37" s="44"/>
    </row>
    <row r="38" ht="16.5" customHeight="1">
      <c r="A38" s="28" t="s">
        <v>267</v>
      </c>
    </row>
    <row r="39" ht="16.5" customHeight="1">
      <c r="A39" s="28" t="s">
        <v>379</v>
      </c>
    </row>
  </sheetData>
  <sheetProtection/>
  <mergeCells count="7">
    <mergeCell ref="F30:G30"/>
    <mergeCell ref="D30:E30"/>
    <mergeCell ref="A3:A4"/>
    <mergeCell ref="A12:A13"/>
    <mergeCell ref="A21:A22"/>
    <mergeCell ref="A30:A31"/>
    <mergeCell ref="D12:E12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C11"/>
  <sheetViews>
    <sheetView showGridLines="0" zoomScalePageLayoutView="0" workbookViewId="0" topLeftCell="A1">
      <selection activeCell="B16" sqref="B16:C16"/>
    </sheetView>
  </sheetViews>
  <sheetFormatPr defaultColWidth="9.00390625" defaultRowHeight="13.5"/>
  <cols>
    <col min="1" max="16384" width="9.00390625" style="400" customWidth="1"/>
  </cols>
  <sheetData>
    <row r="1" spans="1:3" ht="17.25">
      <c r="A1" s="136" t="s">
        <v>378</v>
      </c>
      <c r="B1" s="137"/>
      <c r="C1" s="137"/>
    </row>
    <row r="2" spans="1:3" ht="5.25" customHeight="1" thickBot="1">
      <c r="A2" s="139"/>
      <c r="B2" s="140"/>
      <c r="C2" s="140"/>
    </row>
    <row r="3" spans="1:3" ht="13.5">
      <c r="A3" s="850" t="s">
        <v>250</v>
      </c>
      <c r="B3" s="141" t="s">
        <v>108</v>
      </c>
      <c r="C3" s="150"/>
    </row>
    <row r="4" spans="1:3" ht="13.5">
      <c r="A4" s="851"/>
      <c r="B4" s="144" t="s">
        <v>265</v>
      </c>
      <c r="C4" s="149" t="s">
        <v>266</v>
      </c>
    </row>
    <row r="5" spans="1:3" ht="5.25" customHeight="1">
      <c r="A5" s="27"/>
      <c r="B5" s="159"/>
      <c r="C5" s="159"/>
    </row>
    <row r="6" spans="1:3" ht="16.5" customHeight="1">
      <c r="A6" s="27" t="s">
        <v>304</v>
      </c>
      <c r="B6" s="33">
        <v>58</v>
      </c>
      <c r="C6" s="33">
        <v>754</v>
      </c>
    </row>
    <row r="7" spans="1:3" ht="13.5">
      <c r="A7" s="27" t="s">
        <v>305</v>
      </c>
      <c r="B7" s="33">
        <v>58</v>
      </c>
      <c r="C7" s="33">
        <v>757</v>
      </c>
    </row>
    <row r="8" spans="1:3" ht="13.5">
      <c r="A8" s="27" t="s">
        <v>306</v>
      </c>
      <c r="B8" s="33">
        <v>58</v>
      </c>
      <c r="C8" s="33">
        <v>748</v>
      </c>
    </row>
    <row r="9" spans="1:3" ht="13.5">
      <c r="A9" s="27" t="s">
        <v>307</v>
      </c>
      <c r="B9" s="33">
        <v>59</v>
      </c>
      <c r="C9" s="33">
        <v>752</v>
      </c>
    </row>
    <row r="10" spans="1:3" ht="13.5">
      <c r="A10" s="248" t="s">
        <v>308</v>
      </c>
      <c r="B10" s="45">
        <v>60</v>
      </c>
      <c r="C10" s="45">
        <v>757</v>
      </c>
    </row>
    <row r="11" ht="13.5">
      <c r="A11" s="28" t="s">
        <v>366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24"/>
  <sheetViews>
    <sheetView showGridLines="0" zoomScaleSheetLayoutView="100" workbookViewId="0" topLeftCell="A1">
      <selection activeCell="B16" sqref="B16:C16"/>
    </sheetView>
  </sheetViews>
  <sheetFormatPr defaultColWidth="9.00390625" defaultRowHeight="13.5"/>
  <cols>
    <col min="1" max="3" width="2.375" style="4" customWidth="1"/>
    <col min="4" max="4" width="23.125" style="4" customWidth="1"/>
    <col min="5" max="5" width="1.625" style="4" customWidth="1"/>
    <col min="6" max="10" width="9.625" style="4" customWidth="1"/>
    <col min="11" max="16384" width="9.00390625" style="4" customWidth="1"/>
  </cols>
  <sheetData>
    <row r="1" spans="1:10" ht="17.25">
      <c r="A1" s="112" t="s">
        <v>375</v>
      </c>
      <c r="J1" s="113" t="s">
        <v>21</v>
      </c>
    </row>
    <row r="2" s="115" customFormat="1" ht="3.75" customHeight="1" thickBot="1">
      <c r="A2" s="114"/>
    </row>
    <row r="3" spans="1:10" s="115" customFormat="1" ht="15" customHeight="1">
      <c r="A3" s="128" t="s">
        <v>221</v>
      </c>
      <c r="B3" s="128"/>
      <c r="C3" s="128"/>
      <c r="D3" s="128"/>
      <c r="E3" s="129"/>
      <c r="F3" s="130" t="s">
        <v>295</v>
      </c>
      <c r="G3" s="130" t="s">
        <v>296</v>
      </c>
      <c r="H3" s="130" t="s">
        <v>297</v>
      </c>
      <c r="I3" s="130" t="s">
        <v>298</v>
      </c>
      <c r="J3" s="131" t="s">
        <v>299</v>
      </c>
    </row>
    <row r="4" spans="1:10" s="115" customFormat="1" ht="15" customHeight="1">
      <c r="A4" s="822" t="s">
        <v>0</v>
      </c>
      <c r="B4" s="822"/>
      <c r="C4" s="822"/>
      <c r="D4" s="822"/>
      <c r="E4" s="116"/>
      <c r="F4" s="208">
        <v>3845</v>
      </c>
      <c r="G4" s="209">
        <v>3981</v>
      </c>
      <c r="H4" s="209">
        <v>3985</v>
      </c>
      <c r="I4" s="209">
        <v>3981</v>
      </c>
      <c r="J4" s="210">
        <v>3980</v>
      </c>
    </row>
    <row r="5" spans="1:10" s="115" customFormat="1" ht="15" customHeight="1">
      <c r="A5" s="819" t="s">
        <v>248</v>
      </c>
      <c r="B5" s="854"/>
      <c r="C5" s="854"/>
      <c r="D5" s="854"/>
      <c r="E5" s="116"/>
      <c r="F5" s="209">
        <v>1843</v>
      </c>
      <c r="G5" s="209">
        <v>1994</v>
      </c>
      <c r="H5" s="209">
        <v>1921</v>
      </c>
      <c r="I5" s="209">
        <v>1940</v>
      </c>
      <c r="J5" s="210">
        <v>1879</v>
      </c>
    </row>
    <row r="6" spans="1:10" s="115" customFormat="1" ht="15" customHeight="1">
      <c r="A6" s="819" t="s">
        <v>249</v>
      </c>
      <c r="B6" s="854"/>
      <c r="C6" s="854"/>
      <c r="D6" s="854"/>
      <c r="E6" s="116"/>
      <c r="F6" s="209">
        <v>2002</v>
      </c>
      <c r="G6" s="209">
        <v>1987</v>
      </c>
      <c r="H6" s="209">
        <v>2064</v>
      </c>
      <c r="I6" s="209">
        <v>2041</v>
      </c>
      <c r="J6" s="210">
        <v>2101</v>
      </c>
    </row>
    <row r="7" spans="1:10" s="115" customFormat="1" ht="3.75" customHeight="1">
      <c r="A7" s="117"/>
      <c r="B7" s="117"/>
      <c r="C7" s="117"/>
      <c r="D7" s="117"/>
      <c r="E7" s="116"/>
      <c r="F7" s="211"/>
      <c r="G7" s="211"/>
      <c r="H7" s="211"/>
      <c r="I7" s="211"/>
      <c r="J7" s="211"/>
    </row>
    <row r="8" spans="1:10" s="115" customFormat="1" ht="15" customHeight="1">
      <c r="A8" s="819" t="s">
        <v>164</v>
      </c>
      <c r="B8" s="819"/>
      <c r="C8" s="819"/>
      <c r="D8" s="819"/>
      <c r="E8" s="116"/>
      <c r="F8" s="208">
        <v>2366</v>
      </c>
      <c r="G8" s="209">
        <v>2447</v>
      </c>
      <c r="H8" s="209">
        <v>2437</v>
      </c>
      <c r="I8" s="209">
        <v>2409</v>
      </c>
      <c r="J8" s="210">
        <v>2482</v>
      </c>
    </row>
    <row r="9" spans="1:10" s="115" customFormat="1" ht="15" customHeight="1">
      <c r="A9" s="819" t="s">
        <v>248</v>
      </c>
      <c r="B9" s="854"/>
      <c r="C9" s="854"/>
      <c r="D9" s="854"/>
      <c r="E9" s="116"/>
      <c r="F9" s="212">
        <v>1114</v>
      </c>
      <c r="G9" s="212">
        <v>1135</v>
      </c>
      <c r="H9" s="212">
        <v>1093</v>
      </c>
      <c r="I9" s="212">
        <v>1068</v>
      </c>
      <c r="J9" s="213">
        <v>1071</v>
      </c>
    </row>
    <row r="10" spans="1:10" s="115" customFormat="1" ht="15" customHeight="1">
      <c r="A10" s="819" t="s">
        <v>249</v>
      </c>
      <c r="B10" s="854"/>
      <c r="C10" s="854"/>
      <c r="D10" s="854"/>
      <c r="E10" s="116"/>
      <c r="F10" s="212">
        <v>1252</v>
      </c>
      <c r="G10" s="212">
        <v>1312</v>
      </c>
      <c r="H10" s="212">
        <v>1344</v>
      </c>
      <c r="I10" s="212">
        <v>1341</v>
      </c>
      <c r="J10" s="213">
        <v>1411</v>
      </c>
    </row>
    <row r="11" spans="1:10" s="115" customFormat="1" ht="3.75" customHeight="1">
      <c r="A11" s="117"/>
      <c r="B11" s="117"/>
      <c r="C11" s="117"/>
      <c r="D11" s="117"/>
      <c r="E11" s="116"/>
      <c r="F11" s="211"/>
      <c r="G11" s="211"/>
      <c r="H11" s="211"/>
      <c r="I11" s="211"/>
      <c r="J11" s="211"/>
    </row>
    <row r="12" spans="1:10" s="115" customFormat="1" ht="15" customHeight="1">
      <c r="A12" s="819" t="s">
        <v>165</v>
      </c>
      <c r="B12" s="819"/>
      <c r="C12" s="819"/>
      <c r="D12" s="819"/>
      <c r="E12" s="116"/>
      <c r="F12" s="208">
        <v>631</v>
      </c>
      <c r="G12" s="209">
        <v>664</v>
      </c>
      <c r="H12" s="209">
        <v>672</v>
      </c>
      <c r="I12" s="209">
        <v>611</v>
      </c>
      <c r="J12" s="210">
        <v>533</v>
      </c>
    </row>
    <row r="13" spans="1:10" s="115" customFormat="1" ht="15" customHeight="1">
      <c r="A13" s="819" t="s">
        <v>248</v>
      </c>
      <c r="B13" s="854"/>
      <c r="C13" s="854"/>
      <c r="D13" s="854"/>
      <c r="E13" s="116"/>
      <c r="F13" s="212">
        <v>210</v>
      </c>
      <c r="G13" s="212">
        <v>278</v>
      </c>
      <c r="H13" s="212">
        <v>266</v>
      </c>
      <c r="I13" s="212">
        <v>230</v>
      </c>
      <c r="J13" s="213">
        <v>208</v>
      </c>
    </row>
    <row r="14" spans="1:10" s="115" customFormat="1" ht="15" customHeight="1">
      <c r="A14" s="819" t="s">
        <v>249</v>
      </c>
      <c r="B14" s="854"/>
      <c r="C14" s="854"/>
      <c r="D14" s="854"/>
      <c r="E14" s="116"/>
      <c r="F14" s="212">
        <v>421</v>
      </c>
      <c r="G14" s="212">
        <v>386</v>
      </c>
      <c r="H14" s="212">
        <v>406</v>
      </c>
      <c r="I14" s="212">
        <v>381</v>
      </c>
      <c r="J14" s="213">
        <v>325</v>
      </c>
    </row>
    <row r="15" spans="1:10" s="115" customFormat="1" ht="3.75" customHeight="1">
      <c r="A15" s="117"/>
      <c r="B15" s="117"/>
      <c r="C15" s="117"/>
      <c r="D15" s="117"/>
      <c r="E15" s="116"/>
      <c r="F15" s="211"/>
      <c r="G15" s="211"/>
      <c r="H15" s="211"/>
      <c r="I15" s="211"/>
      <c r="J15" s="211"/>
    </row>
    <row r="16" spans="1:10" s="115" customFormat="1" ht="15" customHeight="1">
      <c r="A16" s="819" t="s">
        <v>71</v>
      </c>
      <c r="B16" s="819"/>
      <c r="C16" s="819"/>
      <c r="D16" s="819"/>
      <c r="E16" s="116"/>
      <c r="F16" s="208">
        <v>202</v>
      </c>
      <c r="G16" s="209">
        <v>265</v>
      </c>
      <c r="H16" s="209">
        <v>267</v>
      </c>
      <c r="I16" s="209">
        <v>322</v>
      </c>
      <c r="J16" s="210">
        <v>351</v>
      </c>
    </row>
    <row r="17" spans="1:10" s="115" customFormat="1" ht="15" customHeight="1">
      <c r="A17" s="819" t="s">
        <v>248</v>
      </c>
      <c r="B17" s="854"/>
      <c r="C17" s="854"/>
      <c r="D17" s="854"/>
      <c r="E17" s="116"/>
      <c r="F17" s="212">
        <v>135</v>
      </c>
      <c r="G17" s="212">
        <v>199</v>
      </c>
      <c r="H17" s="212">
        <v>186</v>
      </c>
      <c r="I17" s="212">
        <v>238</v>
      </c>
      <c r="J17" s="213">
        <v>206</v>
      </c>
    </row>
    <row r="18" spans="1:10" s="115" customFormat="1" ht="15" customHeight="1">
      <c r="A18" s="819" t="s">
        <v>249</v>
      </c>
      <c r="B18" s="854"/>
      <c r="C18" s="854"/>
      <c r="D18" s="854"/>
      <c r="E18" s="116"/>
      <c r="F18" s="212">
        <v>67</v>
      </c>
      <c r="G18" s="212">
        <v>66</v>
      </c>
      <c r="H18" s="212">
        <v>81</v>
      </c>
      <c r="I18" s="212">
        <v>84</v>
      </c>
      <c r="J18" s="213">
        <v>145</v>
      </c>
    </row>
    <row r="19" spans="1:10" s="115" customFormat="1" ht="3.75" customHeight="1">
      <c r="A19" s="117"/>
      <c r="B19" s="117"/>
      <c r="C19" s="117"/>
      <c r="D19" s="117"/>
      <c r="E19" s="116"/>
      <c r="F19" s="211"/>
      <c r="G19" s="211"/>
      <c r="H19" s="211"/>
      <c r="I19" s="211"/>
      <c r="J19" s="211"/>
    </row>
    <row r="20" spans="1:10" s="115" customFormat="1" ht="15" customHeight="1">
      <c r="A20" s="821" t="s">
        <v>70</v>
      </c>
      <c r="B20" s="821"/>
      <c r="C20" s="821"/>
      <c r="D20" s="821"/>
      <c r="E20" s="116"/>
      <c r="F20" s="208">
        <v>20</v>
      </c>
      <c r="G20" s="209">
        <v>10</v>
      </c>
      <c r="H20" s="209">
        <v>26</v>
      </c>
      <c r="I20" s="209">
        <v>23</v>
      </c>
      <c r="J20" s="210">
        <v>23</v>
      </c>
    </row>
    <row r="21" spans="1:10" s="115" customFormat="1" ht="15" customHeight="1">
      <c r="A21" s="819" t="s">
        <v>248</v>
      </c>
      <c r="B21" s="854"/>
      <c r="C21" s="854"/>
      <c r="D21" s="854"/>
      <c r="E21" s="116"/>
      <c r="F21" s="212">
        <v>18</v>
      </c>
      <c r="G21" s="212">
        <v>10</v>
      </c>
      <c r="H21" s="212">
        <v>24</v>
      </c>
      <c r="I21" s="212">
        <v>22</v>
      </c>
      <c r="J21" s="213">
        <v>23</v>
      </c>
    </row>
    <row r="22" spans="1:10" s="115" customFormat="1" ht="15" customHeight="1">
      <c r="A22" s="819" t="s">
        <v>249</v>
      </c>
      <c r="B22" s="854"/>
      <c r="C22" s="854"/>
      <c r="D22" s="854"/>
      <c r="E22" s="116"/>
      <c r="F22" s="212">
        <v>2</v>
      </c>
      <c r="G22" s="212" t="s">
        <v>327</v>
      </c>
      <c r="H22" s="212">
        <v>2</v>
      </c>
      <c r="I22" s="212">
        <v>1</v>
      </c>
      <c r="J22" s="213" t="s">
        <v>107</v>
      </c>
    </row>
    <row r="23" spans="1:10" s="115" customFormat="1" ht="3.75" customHeight="1">
      <c r="A23" s="117"/>
      <c r="B23" s="117"/>
      <c r="C23" s="117"/>
      <c r="D23" s="117"/>
      <c r="E23" s="116"/>
      <c r="F23" s="211"/>
      <c r="G23" s="211"/>
      <c r="H23" s="211"/>
      <c r="I23" s="211"/>
      <c r="J23" s="211"/>
    </row>
    <row r="24" spans="1:10" s="115" customFormat="1" ht="15" customHeight="1">
      <c r="A24" s="819" t="s">
        <v>329</v>
      </c>
      <c r="B24" s="819"/>
      <c r="C24" s="819"/>
      <c r="D24" s="819"/>
      <c r="E24" s="116"/>
      <c r="F24" s="208">
        <v>486</v>
      </c>
      <c r="G24" s="209">
        <v>455</v>
      </c>
      <c r="H24" s="209">
        <v>495</v>
      </c>
      <c r="I24" s="209">
        <v>506</v>
      </c>
      <c r="J24" s="210">
        <v>494</v>
      </c>
    </row>
    <row r="25" spans="1:10" s="115" customFormat="1" ht="15" customHeight="1">
      <c r="A25" s="819" t="s">
        <v>248</v>
      </c>
      <c r="B25" s="854"/>
      <c r="C25" s="854"/>
      <c r="D25" s="854"/>
      <c r="E25" s="116"/>
      <c r="F25" s="212">
        <v>313</v>
      </c>
      <c r="G25" s="212">
        <v>293</v>
      </c>
      <c r="H25" s="212">
        <v>306</v>
      </c>
      <c r="I25" s="212">
        <v>326</v>
      </c>
      <c r="J25" s="213">
        <v>317</v>
      </c>
    </row>
    <row r="26" spans="1:10" s="115" customFormat="1" ht="15" customHeight="1">
      <c r="A26" s="819" t="s">
        <v>249</v>
      </c>
      <c r="B26" s="854"/>
      <c r="C26" s="854"/>
      <c r="D26" s="854"/>
      <c r="E26" s="116"/>
      <c r="F26" s="212">
        <v>173</v>
      </c>
      <c r="G26" s="212">
        <v>162</v>
      </c>
      <c r="H26" s="212">
        <v>189</v>
      </c>
      <c r="I26" s="212">
        <v>180</v>
      </c>
      <c r="J26" s="213">
        <v>177</v>
      </c>
    </row>
    <row r="27" spans="1:10" s="115" customFormat="1" ht="15" customHeight="1">
      <c r="A27" s="104"/>
      <c r="B27" s="820" t="s">
        <v>328</v>
      </c>
      <c r="C27" s="820"/>
      <c r="D27" s="820"/>
      <c r="E27" s="116"/>
      <c r="F27" s="212" t="s">
        <v>107</v>
      </c>
      <c r="G27" s="212" t="s">
        <v>107</v>
      </c>
      <c r="H27" s="212" t="s">
        <v>107</v>
      </c>
      <c r="I27" s="212">
        <v>505</v>
      </c>
      <c r="J27" s="213">
        <v>494</v>
      </c>
    </row>
    <row r="28" spans="1:10" s="115" customFormat="1" ht="15" customHeight="1">
      <c r="A28" s="855" t="s">
        <v>62</v>
      </c>
      <c r="B28" s="855"/>
      <c r="C28" s="855"/>
      <c r="D28" s="855"/>
      <c r="E28" s="116"/>
      <c r="F28" s="212" t="s">
        <v>107</v>
      </c>
      <c r="G28" s="212" t="s">
        <v>107</v>
      </c>
      <c r="H28" s="212" t="s">
        <v>107</v>
      </c>
      <c r="I28" s="212">
        <v>325</v>
      </c>
      <c r="J28" s="213">
        <v>317</v>
      </c>
    </row>
    <row r="29" spans="1:10" s="115" customFormat="1" ht="15" customHeight="1">
      <c r="A29" s="855" t="s">
        <v>63</v>
      </c>
      <c r="B29" s="855"/>
      <c r="C29" s="855"/>
      <c r="D29" s="855"/>
      <c r="E29" s="116"/>
      <c r="F29" s="212" t="s">
        <v>107</v>
      </c>
      <c r="G29" s="212" t="s">
        <v>107</v>
      </c>
      <c r="H29" s="212" t="s">
        <v>107</v>
      </c>
      <c r="I29" s="212">
        <v>180</v>
      </c>
      <c r="J29" s="213">
        <v>177</v>
      </c>
    </row>
    <row r="30" spans="1:10" s="115" customFormat="1" ht="15" customHeight="1">
      <c r="A30" s="104"/>
      <c r="B30" s="820" t="s">
        <v>330</v>
      </c>
      <c r="C30" s="820"/>
      <c r="D30" s="820"/>
      <c r="E30" s="116"/>
      <c r="F30" s="212" t="s">
        <v>107</v>
      </c>
      <c r="G30" s="212" t="s">
        <v>107</v>
      </c>
      <c r="H30" s="212" t="s">
        <v>107</v>
      </c>
      <c r="I30" s="212">
        <v>1</v>
      </c>
      <c r="J30" s="213" t="s">
        <v>107</v>
      </c>
    </row>
    <row r="31" spans="1:10" s="115" customFormat="1" ht="15" customHeight="1">
      <c r="A31" s="856" t="s">
        <v>62</v>
      </c>
      <c r="B31" s="856"/>
      <c r="C31" s="856"/>
      <c r="D31" s="856"/>
      <c r="E31" s="116"/>
      <c r="F31" s="212" t="s">
        <v>107</v>
      </c>
      <c r="G31" s="212" t="s">
        <v>107</v>
      </c>
      <c r="H31" s="212" t="s">
        <v>107</v>
      </c>
      <c r="I31" s="212">
        <v>1</v>
      </c>
      <c r="J31" s="213" t="s">
        <v>107</v>
      </c>
    </row>
    <row r="32" spans="1:10" s="115" customFormat="1" ht="15" customHeight="1">
      <c r="A32" s="856" t="s">
        <v>63</v>
      </c>
      <c r="B32" s="856"/>
      <c r="C32" s="856"/>
      <c r="D32" s="856"/>
      <c r="E32" s="116"/>
      <c r="F32" s="212" t="s">
        <v>107</v>
      </c>
      <c r="G32" s="212" t="s">
        <v>107</v>
      </c>
      <c r="H32" s="212" t="s">
        <v>107</v>
      </c>
      <c r="I32" s="212" t="s">
        <v>107</v>
      </c>
      <c r="J32" s="213" t="s">
        <v>107</v>
      </c>
    </row>
    <row r="33" spans="1:10" s="115" customFormat="1" ht="3.75" customHeight="1">
      <c r="A33" s="117"/>
      <c r="B33" s="117"/>
      <c r="C33" s="117"/>
      <c r="D33" s="117"/>
      <c r="E33" s="116"/>
      <c r="F33" s="211"/>
      <c r="G33" s="211"/>
      <c r="H33" s="211"/>
      <c r="I33" s="211"/>
      <c r="J33" s="211"/>
    </row>
    <row r="34" spans="1:10" s="115" customFormat="1" ht="15" customHeight="1">
      <c r="A34" s="819" t="s">
        <v>104</v>
      </c>
      <c r="B34" s="819"/>
      <c r="C34" s="819"/>
      <c r="D34" s="819"/>
      <c r="E34" s="116"/>
      <c r="F34" s="208">
        <v>10</v>
      </c>
      <c r="G34" s="209">
        <v>15</v>
      </c>
      <c r="H34" s="209">
        <v>3</v>
      </c>
      <c r="I34" s="209">
        <v>9</v>
      </c>
      <c r="J34" s="210">
        <v>15</v>
      </c>
    </row>
    <row r="35" spans="1:10" s="115" customFormat="1" ht="15" customHeight="1">
      <c r="A35" s="819" t="s">
        <v>248</v>
      </c>
      <c r="B35" s="854"/>
      <c r="C35" s="854"/>
      <c r="D35" s="854"/>
      <c r="E35" s="116"/>
      <c r="F35" s="212">
        <v>3</v>
      </c>
      <c r="G35" s="212">
        <v>10</v>
      </c>
      <c r="H35" s="212">
        <v>2</v>
      </c>
      <c r="I35" s="212">
        <v>5</v>
      </c>
      <c r="J35" s="213">
        <v>9</v>
      </c>
    </row>
    <row r="36" spans="1:10" s="115" customFormat="1" ht="15" customHeight="1">
      <c r="A36" s="819" t="s">
        <v>249</v>
      </c>
      <c r="B36" s="854"/>
      <c r="C36" s="854"/>
      <c r="D36" s="854"/>
      <c r="E36" s="116"/>
      <c r="F36" s="212">
        <v>7</v>
      </c>
      <c r="G36" s="212">
        <v>5</v>
      </c>
      <c r="H36" s="212">
        <v>1</v>
      </c>
      <c r="I36" s="212">
        <v>4</v>
      </c>
      <c r="J36" s="213">
        <v>6</v>
      </c>
    </row>
    <row r="37" spans="1:10" s="115" customFormat="1" ht="3.75" customHeight="1">
      <c r="A37" s="117"/>
      <c r="B37" s="117"/>
      <c r="C37" s="117"/>
      <c r="D37" s="117"/>
      <c r="E37" s="116"/>
      <c r="F37" s="211"/>
      <c r="G37" s="211"/>
      <c r="H37" s="211"/>
      <c r="I37" s="211"/>
      <c r="J37" s="211"/>
    </row>
    <row r="38" spans="1:10" s="115" customFormat="1" ht="15" customHeight="1">
      <c r="A38" s="825" t="s">
        <v>324</v>
      </c>
      <c r="B38" s="825"/>
      <c r="C38" s="825"/>
      <c r="D38" s="825"/>
      <c r="E38" s="116"/>
      <c r="F38" s="208">
        <v>130</v>
      </c>
      <c r="G38" s="209">
        <v>125</v>
      </c>
      <c r="H38" s="209">
        <v>84</v>
      </c>
      <c r="I38" s="209">
        <v>101</v>
      </c>
      <c r="J38" s="210">
        <v>82</v>
      </c>
    </row>
    <row r="39" spans="1:10" s="115" customFormat="1" ht="15" customHeight="1">
      <c r="A39" s="819" t="s">
        <v>248</v>
      </c>
      <c r="B39" s="854"/>
      <c r="C39" s="854"/>
      <c r="D39" s="854"/>
      <c r="E39" s="116"/>
      <c r="F39" s="212">
        <v>50</v>
      </c>
      <c r="G39" s="212">
        <v>69</v>
      </c>
      <c r="H39" s="212">
        <v>43</v>
      </c>
      <c r="I39" s="212">
        <v>51</v>
      </c>
      <c r="J39" s="213">
        <v>45</v>
      </c>
    </row>
    <row r="40" spans="1:10" s="115" customFormat="1" ht="15" customHeight="1">
      <c r="A40" s="819" t="s">
        <v>249</v>
      </c>
      <c r="B40" s="854"/>
      <c r="C40" s="854"/>
      <c r="D40" s="854"/>
      <c r="E40" s="116"/>
      <c r="F40" s="212">
        <v>80</v>
      </c>
      <c r="G40" s="212">
        <v>56</v>
      </c>
      <c r="H40" s="212">
        <v>41</v>
      </c>
      <c r="I40" s="212">
        <v>50</v>
      </c>
      <c r="J40" s="213">
        <v>37</v>
      </c>
    </row>
    <row r="41" spans="1:10" s="115" customFormat="1" ht="3.75" customHeight="1">
      <c r="A41" s="117"/>
      <c r="B41" s="117"/>
      <c r="C41" s="117"/>
      <c r="D41" s="117"/>
      <c r="E41" s="116"/>
      <c r="F41" s="211"/>
      <c r="G41" s="211"/>
      <c r="H41" s="211"/>
      <c r="I41" s="211"/>
      <c r="J41" s="211"/>
    </row>
    <row r="42" spans="1:10" s="115" customFormat="1" ht="15" customHeight="1">
      <c r="A42" s="823" t="s">
        <v>105</v>
      </c>
      <c r="B42" s="854"/>
      <c r="C42" s="854"/>
      <c r="D42" s="854"/>
      <c r="E42" s="116"/>
      <c r="F42" s="208" t="s">
        <v>325</v>
      </c>
      <c r="G42" s="209" t="s">
        <v>325</v>
      </c>
      <c r="H42" s="209">
        <v>1</v>
      </c>
      <c r="I42" s="209" t="s">
        <v>107</v>
      </c>
      <c r="J42" s="210" t="s">
        <v>107</v>
      </c>
    </row>
    <row r="43" spans="1:10" s="115" customFormat="1" ht="15" customHeight="1">
      <c r="A43" s="819" t="s">
        <v>248</v>
      </c>
      <c r="B43" s="854"/>
      <c r="C43" s="854"/>
      <c r="D43" s="854"/>
      <c r="E43" s="116"/>
      <c r="F43" s="212" t="s">
        <v>325</v>
      </c>
      <c r="G43" s="212" t="s">
        <v>325</v>
      </c>
      <c r="H43" s="212">
        <v>1</v>
      </c>
      <c r="I43" s="212" t="s">
        <v>107</v>
      </c>
      <c r="J43" s="213" t="s">
        <v>107</v>
      </c>
    </row>
    <row r="44" spans="1:10" s="115" customFormat="1" ht="15" customHeight="1">
      <c r="A44" s="819" t="s">
        <v>249</v>
      </c>
      <c r="B44" s="854"/>
      <c r="C44" s="854"/>
      <c r="D44" s="854"/>
      <c r="E44" s="116"/>
      <c r="F44" s="212" t="s">
        <v>325</v>
      </c>
      <c r="G44" s="212" t="s">
        <v>325</v>
      </c>
      <c r="H44" s="212" t="s">
        <v>325</v>
      </c>
      <c r="I44" s="212" t="s">
        <v>107</v>
      </c>
      <c r="J44" s="213" t="s">
        <v>107</v>
      </c>
    </row>
    <row r="45" spans="1:10" s="115" customFormat="1" ht="3.75" customHeight="1">
      <c r="A45" s="117"/>
      <c r="B45" s="117"/>
      <c r="C45" s="117"/>
      <c r="D45" s="117"/>
      <c r="E45" s="116"/>
      <c r="F45" s="211"/>
      <c r="G45" s="211"/>
      <c r="H45" s="211"/>
      <c r="I45" s="211"/>
      <c r="J45" s="211"/>
    </row>
    <row r="46" spans="1:10" s="115" customFormat="1" ht="15" customHeight="1">
      <c r="A46" s="823" t="s">
        <v>73</v>
      </c>
      <c r="B46" s="854"/>
      <c r="C46" s="854"/>
      <c r="D46" s="854"/>
      <c r="E46" s="116"/>
      <c r="F46" s="212">
        <f>SUM(F47,F48,F49,F50)</f>
        <v>17</v>
      </c>
      <c r="G46" s="212">
        <f>SUM(G47,G48,G49,G50)</f>
        <v>15</v>
      </c>
      <c r="H46" s="212">
        <f>SUM(H47,H48,H49,H50)</f>
        <v>17</v>
      </c>
      <c r="I46" s="212">
        <v>15</v>
      </c>
      <c r="J46" s="212">
        <v>14</v>
      </c>
    </row>
    <row r="47" spans="1:10" s="115" customFormat="1" ht="15" customHeight="1">
      <c r="A47" s="118"/>
      <c r="B47" s="819" t="s">
        <v>160</v>
      </c>
      <c r="C47" s="819"/>
      <c r="D47" s="819"/>
      <c r="E47" s="116"/>
      <c r="F47" s="209" t="s">
        <v>326</v>
      </c>
      <c r="G47" s="209" t="s">
        <v>325</v>
      </c>
      <c r="H47" s="209" t="s">
        <v>325</v>
      </c>
      <c r="I47" s="209" t="s">
        <v>107</v>
      </c>
      <c r="J47" s="210" t="s">
        <v>107</v>
      </c>
    </row>
    <row r="48" spans="1:10" s="115" customFormat="1" ht="15" customHeight="1">
      <c r="A48" s="118"/>
      <c r="B48" s="819" t="s">
        <v>161</v>
      </c>
      <c r="C48" s="819"/>
      <c r="D48" s="819"/>
      <c r="E48" s="116"/>
      <c r="F48" s="208">
        <v>5</v>
      </c>
      <c r="G48" s="209">
        <v>6</v>
      </c>
      <c r="H48" s="209">
        <v>7</v>
      </c>
      <c r="I48" s="209" t="s">
        <v>327</v>
      </c>
      <c r="J48" s="210" t="s">
        <v>107</v>
      </c>
    </row>
    <row r="49" spans="1:10" s="115" customFormat="1" ht="15" customHeight="1">
      <c r="A49" s="118"/>
      <c r="B49" s="819" t="s">
        <v>162</v>
      </c>
      <c r="C49" s="819"/>
      <c r="D49" s="819"/>
      <c r="E49" s="116"/>
      <c r="F49" s="208">
        <v>12</v>
      </c>
      <c r="G49" s="209">
        <v>9</v>
      </c>
      <c r="H49" s="209">
        <v>10</v>
      </c>
      <c r="I49" s="209" t="s">
        <v>327</v>
      </c>
      <c r="J49" s="210" t="s">
        <v>107</v>
      </c>
    </row>
    <row r="50" spans="1:10" s="115" customFormat="1" ht="15" customHeight="1">
      <c r="A50" s="118"/>
      <c r="B50" s="823" t="s">
        <v>163</v>
      </c>
      <c r="C50" s="854"/>
      <c r="D50" s="854"/>
      <c r="E50" s="116"/>
      <c r="F50" s="208" t="s">
        <v>325</v>
      </c>
      <c r="G50" s="209" t="s">
        <v>107</v>
      </c>
      <c r="H50" s="209" t="s">
        <v>325</v>
      </c>
      <c r="I50" s="209" t="s">
        <v>325</v>
      </c>
      <c r="J50" s="210" t="s">
        <v>107</v>
      </c>
    </row>
    <row r="51" spans="1:10" s="115" customFormat="1" ht="15" customHeight="1">
      <c r="A51" s="118"/>
      <c r="B51" s="823" t="s">
        <v>328</v>
      </c>
      <c r="C51" s="823"/>
      <c r="D51" s="823"/>
      <c r="E51" s="116"/>
      <c r="F51" s="209" t="s">
        <v>107</v>
      </c>
      <c r="G51" s="209" t="s">
        <v>107</v>
      </c>
      <c r="H51" s="209" t="s">
        <v>107</v>
      </c>
      <c r="I51" s="209">
        <v>15</v>
      </c>
      <c r="J51" s="210">
        <v>14</v>
      </c>
    </row>
    <row r="52" spans="1:10" s="115" customFormat="1" ht="15" customHeight="1">
      <c r="A52" s="857" t="s">
        <v>62</v>
      </c>
      <c r="B52" s="857"/>
      <c r="C52" s="857"/>
      <c r="D52" s="857"/>
      <c r="E52" s="116"/>
      <c r="F52" s="209" t="s">
        <v>107</v>
      </c>
      <c r="G52" s="209" t="s">
        <v>107</v>
      </c>
      <c r="H52" s="209" t="s">
        <v>107</v>
      </c>
      <c r="I52" s="209">
        <v>2</v>
      </c>
      <c r="J52" s="210">
        <v>1</v>
      </c>
    </row>
    <row r="53" spans="1:10" s="115" customFormat="1" ht="15" customHeight="1">
      <c r="A53" s="857" t="s">
        <v>63</v>
      </c>
      <c r="B53" s="857"/>
      <c r="C53" s="857"/>
      <c r="D53" s="857"/>
      <c r="E53" s="116"/>
      <c r="F53" s="209" t="s">
        <v>107</v>
      </c>
      <c r="G53" s="209" t="s">
        <v>107</v>
      </c>
      <c r="H53" s="209" t="s">
        <v>107</v>
      </c>
      <c r="I53" s="209">
        <v>13</v>
      </c>
      <c r="J53" s="210">
        <v>13</v>
      </c>
    </row>
    <row r="54" spans="1:10" s="115" customFormat="1" ht="15" customHeight="1">
      <c r="A54" s="118"/>
      <c r="B54" s="823" t="s">
        <v>330</v>
      </c>
      <c r="C54" s="823"/>
      <c r="D54" s="823"/>
      <c r="E54" s="116"/>
      <c r="F54" s="209" t="s">
        <v>107</v>
      </c>
      <c r="G54" s="209" t="s">
        <v>107</v>
      </c>
      <c r="H54" s="209" t="s">
        <v>107</v>
      </c>
      <c r="I54" s="209" t="s">
        <v>107</v>
      </c>
      <c r="J54" s="210" t="s">
        <v>107</v>
      </c>
    </row>
    <row r="55" spans="1:10" s="115" customFormat="1" ht="15" customHeight="1">
      <c r="A55" s="857" t="s">
        <v>62</v>
      </c>
      <c r="B55" s="857"/>
      <c r="C55" s="857"/>
      <c r="D55" s="857"/>
      <c r="E55" s="116"/>
      <c r="F55" s="209" t="s">
        <v>107</v>
      </c>
      <c r="G55" s="209" t="s">
        <v>107</v>
      </c>
      <c r="H55" s="209" t="s">
        <v>107</v>
      </c>
      <c r="I55" s="209" t="s">
        <v>107</v>
      </c>
      <c r="J55" s="210" t="s">
        <v>107</v>
      </c>
    </row>
    <row r="56" spans="1:10" s="115" customFormat="1" ht="15" customHeight="1">
      <c r="A56" s="857" t="s">
        <v>63</v>
      </c>
      <c r="B56" s="857"/>
      <c r="C56" s="857"/>
      <c r="D56" s="857"/>
      <c r="E56" s="116"/>
      <c r="F56" s="209" t="s">
        <v>107</v>
      </c>
      <c r="G56" s="209" t="s">
        <v>107</v>
      </c>
      <c r="H56" s="209" t="s">
        <v>107</v>
      </c>
      <c r="I56" s="209" t="s">
        <v>107</v>
      </c>
      <c r="J56" s="210" t="s">
        <v>107</v>
      </c>
    </row>
    <row r="57" spans="1:5" s="115" customFormat="1" ht="3.75" customHeight="1">
      <c r="A57" s="117"/>
      <c r="B57" s="117"/>
      <c r="C57" s="117"/>
      <c r="D57" s="117"/>
      <c r="E57" s="116"/>
    </row>
    <row r="58" spans="1:10" s="115" customFormat="1" ht="15" customHeight="1">
      <c r="A58" s="823" t="s">
        <v>166</v>
      </c>
      <c r="B58" s="854"/>
      <c r="C58" s="854"/>
      <c r="D58" s="854"/>
      <c r="E58" s="116"/>
      <c r="F58" s="202">
        <v>61.5</v>
      </c>
      <c r="G58" s="202">
        <v>61.5</v>
      </c>
      <c r="H58" s="202">
        <v>61.2</v>
      </c>
      <c r="I58" s="202">
        <v>60.5</v>
      </c>
      <c r="J58" s="203">
        <v>62.4</v>
      </c>
    </row>
    <row r="59" spans="1:5" s="115" customFormat="1" ht="3.75" customHeight="1">
      <c r="A59" s="117"/>
      <c r="B59" s="117"/>
      <c r="C59" s="117"/>
      <c r="D59" s="117"/>
      <c r="E59" s="116"/>
    </row>
    <row r="60" spans="1:10" s="119" customFormat="1" ht="15" customHeight="1">
      <c r="A60" s="824" t="s">
        <v>74</v>
      </c>
      <c r="B60" s="824"/>
      <c r="C60" s="824"/>
      <c r="D60" s="824"/>
      <c r="E60" s="120"/>
      <c r="F60" s="204">
        <v>13.1</v>
      </c>
      <c r="G60" s="205">
        <v>11.8</v>
      </c>
      <c r="H60" s="205">
        <v>12.8</v>
      </c>
      <c r="I60" s="205">
        <v>13.1</v>
      </c>
      <c r="J60" s="206">
        <v>12.8</v>
      </c>
    </row>
    <row r="61" spans="1:10" ht="13.5">
      <c r="A61" s="65" t="s">
        <v>350</v>
      </c>
      <c r="G61" s="32"/>
      <c r="H61" s="32"/>
      <c r="I61" s="32"/>
      <c r="J61" s="32"/>
    </row>
    <row r="62" spans="1:10" ht="13.5">
      <c r="A62" s="102" t="s">
        <v>353</v>
      </c>
      <c r="B62" s="102"/>
      <c r="C62" s="102"/>
      <c r="D62" s="102"/>
      <c r="E62" s="102"/>
      <c r="F62" s="102"/>
      <c r="G62" s="32"/>
      <c r="H62" s="32"/>
      <c r="I62" s="32"/>
      <c r="J62" s="32"/>
    </row>
    <row r="63" spans="7:10" ht="13.5">
      <c r="G63" s="32"/>
      <c r="H63" s="32"/>
      <c r="I63" s="32"/>
      <c r="J63" s="32"/>
    </row>
    <row r="64" spans="7:10" ht="13.5">
      <c r="G64" s="32"/>
      <c r="H64" s="32"/>
      <c r="I64" s="32"/>
      <c r="J64" s="32"/>
    </row>
    <row r="65" spans="7:10" ht="13.5">
      <c r="G65" s="32"/>
      <c r="H65" s="32"/>
      <c r="I65" s="32"/>
      <c r="J65" s="32"/>
    </row>
    <row r="66" spans="7:10" ht="13.5">
      <c r="G66" s="32"/>
      <c r="H66" s="32"/>
      <c r="I66" s="32"/>
      <c r="J66" s="32"/>
    </row>
    <row r="67" spans="7:10" ht="13.5">
      <c r="G67" s="32"/>
      <c r="H67" s="32"/>
      <c r="I67" s="32"/>
      <c r="J67" s="32"/>
    </row>
    <row r="68" spans="7:10" ht="13.5">
      <c r="G68" s="32"/>
      <c r="H68" s="32"/>
      <c r="I68" s="32"/>
      <c r="J68" s="32"/>
    </row>
    <row r="69" spans="7:10" ht="13.5">
      <c r="G69" s="32"/>
      <c r="H69" s="32"/>
      <c r="I69" s="32"/>
      <c r="J69" s="32"/>
    </row>
    <row r="70" spans="7:10" ht="13.5">
      <c r="G70" s="32"/>
      <c r="H70" s="32"/>
      <c r="I70" s="32"/>
      <c r="J70" s="32"/>
    </row>
    <row r="71" spans="7:10" ht="13.5">
      <c r="G71" s="32"/>
      <c r="H71" s="32"/>
      <c r="I71" s="32"/>
      <c r="J71" s="32"/>
    </row>
    <row r="72" spans="7:10" ht="13.5">
      <c r="G72" s="32"/>
      <c r="H72" s="32"/>
      <c r="I72" s="32"/>
      <c r="J72" s="32"/>
    </row>
    <row r="73" spans="7:10" ht="13.5">
      <c r="G73" s="32"/>
      <c r="H73" s="32"/>
      <c r="I73" s="32"/>
      <c r="J73" s="32"/>
    </row>
    <row r="74" spans="7:10" ht="13.5">
      <c r="G74" s="32"/>
      <c r="H74" s="32"/>
      <c r="I74" s="32"/>
      <c r="J74" s="32"/>
    </row>
    <row r="75" spans="7:10" ht="13.5">
      <c r="G75" s="32"/>
      <c r="H75" s="32"/>
      <c r="I75" s="32"/>
      <c r="J75" s="32"/>
    </row>
    <row r="76" spans="7:10" ht="13.5">
      <c r="G76" s="32"/>
      <c r="H76" s="32"/>
      <c r="I76" s="32"/>
      <c r="J76" s="32"/>
    </row>
    <row r="77" spans="7:10" ht="13.5">
      <c r="G77" s="32"/>
      <c r="H77" s="32"/>
      <c r="I77" s="32"/>
      <c r="J77" s="32"/>
    </row>
    <row r="78" spans="7:10" ht="13.5">
      <c r="G78" s="32"/>
      <c r="H78" s="32"/>
      <c r="I78" s="32"/>
      <c r="J78" s="32"/>
    </row>
    <row r="79" spans="7:10" ht="13.5">
      <c r="G79" s="32"/>
      <c r="H79" s="32"/>
      <c r="I79" s="32"/>
      <c r="J79" s="32"/>
    </row>
    <row r="80" spans="7:10" ht="13.5">
      <c r="G80" s="32"/>
      <c r="H80" s="32"/>
      <c r="I80" s="32"/>
      <c r="J80" s="32"/>
    </row>
    <row r="81" spans="7:10" ht="13.5">
      <c r="G81" s="32"/>
      <c r="H81" s="32"/>
      <c r="I81" s="32"/>
      <c r="J81" s="32"/>
    </row>
    <row r="82" spans="7:10" ht="13.5">
      <c r="G82" s="32"/>
      <c r="H82" s="32"/>
      <c r="I82" s="32"/>
      <c r="J82" s="32"/>
    </row>
    <row r="83" spans="7:10" ht="13.5">
      <c r="G83" s="32"/>
      <c r="H83" s="32"/>
      <c r="I83" s="32"/>
      <c r="J83" s="32"/>
    </row>
    <row r="84" spans="7:10" ht="13.5">
      <c r="G84" s="32"/>
      <c r="H84" s="32"/>
      <c r="I84" s="32"/>
      <c r="J84" s="32"/>
    </row>
    <row r="85" spans="7:10" ht="13.5">
      <c r="G85" s="32"/>
      <c r="H85" s="32"/>
      <c r="I85" s="32"/>
      <c r="J85" s="32"/>
    </row>
    <row r="86" spans="7:10" ht="13.5">
      <c r="G86" s="32"/>
      <c r="H86" s="32"/>
      <c r="I86" s="32"/>
      <c r="J86" s="32"/>
    </row>
    <row r="87" spans="7:10" ht="13.5">
      <c r="G87" s="32"/>
      <c r="H87" s="32"/>
      <c r="I87" s="32"/>
      <c r="J87" s="32"/>
    </row>
    <row r="88" spans="7:10" ht="13.5">
      <c r="G88" s="32"/>
      <c r="H88" s="32"/>
      <c r="I88" s="32"/>
      <c r="J88" s="32"/>
    </row>
    <row r="89" spans="7:10" ht="13.5">
      <c r="G89" s="32"/>
      <c r="H89" s="32"/>
      <c r="I89" s="32"/>
      <c r="J89" s="32"/>
    </row>
    <row r="90" spans="7:10" ht="13.5">
      <c r="G90" s="32"/>
      <c r="H90" s="32"/>
      <c r="I90" s="32"/>
      <c r="J90" s="32"/>
    </row>
    <row r="91" spans="7:10" ht="13.5">
      <c r="G91" s="32"/>
      <c r="H91" s="32"/>
      <c r="I91" s="32"/>
      <c r="J91" s="32"/>
    </row>
    <row r="92" spans="7:10" ht="13.5">
      <c r="G92" s="32"/>
      <c r="H92" s="32"/>
      <c r="I92" s="32"/>
      <c r="J92" s="32"/>
    </row>
    <row r="93" spans="7:10" ht="13.5">
      <c r="G93" s="32"/>
      <c r="H93" s="32"/>
      <c r="I93" s="32"/>
      <c r="J93" s="32"/>
    </row>
    <row r="94" spans="7:10" ht="13.5">
      <c r="G94" s="32"/>
      <c r="H94" s="32"/>
      <c r="I94" s="32"/>
      <c r="J94" s="32"/>
    </row>
    <row r="95" spans="7:10" ht="13.5">
      <c r="G95" s="32"/>
      <c r="H95" s="32"/>
      <c r="I95" s="32"/>
      <c r="J95" s="32"/>
    </row>
    <row r="96" spans="7:10" ht="13.5">
      <c r="G96" s="32"/>
      <c r="H96" s="32"/>
      <c r="I96" s="32"/>
      <c r="J96" s="32"/>
    </row>
    <row r="97" spans="7:10" ht="13.5">
      <c r="G97" s="32"/>
      <c r="H97" s="32"/>
      <c r="I97" s="32"/>
      <c r="J97" s="32"/>
    </row>
    <row r="98" spans="7:10" ht="13.5">
      <c r="G98" s="32"/>
      <c r="H98" s="32"/>
      <c r="I98" s="32"/>
      <c r="J98" s="32"/>
    </row>
    <row r="99" spans="7:10" ht="13.5">
      <c r="G99" s="32"/>
      <c r="H99" s="32"/>
      <c r="I99" s="32"/>
      <c r="J99" s="32"/>
    </row>
    <row r="100" spans="7:10" ht="13.5">
      <c r="G100" s="32"/>
      <c r="H100" s="32"/>
      <c r="I100" s="32"/>
      <c r="J100" s="32"/>
    </row>
    <row r="101" spans="7:10" ht="13.5">
      <c r="G101" s="32"/>
      <c r="H101" s="32"/>
      <c r="I101" s="32"/>
      <c r="J101" s="32"/>
    </row>
    <row r="102" spans="7:10" ht="13.5">
      <c r="G102" s="32"/>
      <c r="H102" s="32"/>
      <c r="I102" s="32"/>
      <c r="J102" s="32"/>
    </row>
    <row r="103" spans="7:10" ht="13.5">
      <c r="G103" s="32"/>
      <c r="H103" s="32"/>
      <c r="I103" s="32"/>
      <c r="J103" s="32"/>
    </row>
    <row r="104" spans="7:10" ht="13.5">
      <c r="G104" s="32"/>
      <c r="H104" s="32"/>
      <c r="I104" s="32"/>
      <c r="J104" s="32"/>
    </row>
    <row r="105" ht="13.5">
      <c r="J105" s="32"/>
    </row>
    <row r="106" ht="13.5">
      <c r="J106" s="32"/>
    </row>
    <row r="107" ht="13.5">
      <c r="J107" s="32"/>
    </row>
    <row r="108" ht="13.5">
      <c r="J108" s="32"/>
    </row>
    <row r="109" ht="13.5">
      <c r="J109" s="32"/>
    </row>
    <row r="110" ht="13.5">
      <c r="J110" s="32"/>
    </row>
    <row r="111" ht="13.5">
      <c r="J111" s="32"/>
    </row>
    <row r="112" ht="13.5">
      <c r="J112" s="32"/>
    </row>
    <row r="113" ht="13.5">
      <c r="J113" s="32"/>
    </row>
    <row r="114" ht="13.5">
      <c r="J114" s="32"/>
    </row>
    <row r="115" ht="13.5">
      <c r="J115" s="32"/>
    </row>
    <row r="116" ht="13.5">
      <c r="J116" s="32"/>
    </row>
    <row r="117" ht="13.5">
      <c r="J117" s="32"/>
    </row>
    <row r="118" ht="13.5">
      <c r="J118" s="32"/>
    </row>
    <row r="119" ht="13.5">
      <c r="J119" s="32"/>
    </row>
    <row r="120" ht="13.5">
      <c r="J120" s="32"/>
    </row>
    <row r="121" ht="13.5">
      <c r="J121" s="32"/>
    </row>
    <row r="122" ht="13.5">
      <c r="J122" s="32"/>
    </row>
    <row r="123" ht="13.5">
      <c r="J123" s="32"/>
    </row>
    <row r="124" ht="13.5">
      <c r="J124" s="32"/>
    </row>
    <row r="125" ht="13.5">
      <c r="J125" s="32"/>
    </row>
    <row r="126" ht="13.5">
      <c r="J126" s="32"/>
    </row>
    <row r="127" ht="13.5">
      <c r="J127" s="32"/>
    </row>
    <row r="128" ht="13.5">
      <c r="J128" s="32"/>
    </row>
    <row r="129" ht="13.5">
      <c r="J129" s="32"/>
    </row>
    <row r="130" ht="13.5">
      <c r="J130" s="32"/>
    </row>
    <row r="131" ht="13.5">
      <c r="J131" s="32"/>
    </row>
    <row r="132" ht="13.5">
      <c r="J132" s="32"/>
    </row>
    <row r="133" ht="13.5">
      <c r="J133" s="32"/>
    </row>
    <row r="134" ht="13.5">
      <c r="J134" s="32"/>
    </row>
    <row r="135" ht="13.5">
      <c r="J135" s="32"/>
    </row>
    <row r="136" ht="13.5">
      <c r="J136" s="32"/>
    </row>
    <row r="137" ht="13.5">
      <c r="J137" s="32"/>
    </row>
    <row r="138" ht="13.5">
      <c r="J138" s="32"/>
    </row>
    <row r="139" ht="13.5">
      <c r="J139" s="32"/>
    </row>
    <row r="140" ht="13.5">
      <c r="J140" s="32"/>
    </row>
    <row r="141" ht="13.5">
      <c r="J141" s="32"/>
    </row>
    <row r="142" ht="13.5">
      <c r="J142" s="32"/>
    </row>
    <row r="143" ht="13.5">
      <c r="J143" s="32"/>
    </row>
    <row r="144" ht="13.5">
      <c r="J144" s="32"/>
    </row>
    <row r="145" ht="13.5">
      <c r="J145" s="32"/>
    </row>
    <row r="146" ht="13.5">
      <c r="J146" s="32"/>
    </row>
    <row r="147" ht="13.5">
      <c r="J147" s="32"/>
    </row>
    <row r="148" ht="13.5">
      <c r="J148" s="32"/>
    </row>
    <row r="149" ht="13.5">
      <c r="J149" s="32"/>
    </row>
    <row r="150" ht="13.5">
      <c r="J150" s="32"/>
    </row>
    <row r="151" ht="13.5">
      <c r="J151" s="32"/>
    </row>
    <row r="152" ht="13.5">
      <c r="J152" s="32"/>
    </row>
    <row r="153" ht="13.5">
      <c r="J153" s="32"/>
    </row>
    <row r="154" ht="13.5">
      <c r="J154" s="32"/>
    </row>
    <row r="155" ht="13.5">
      <c r="J155" s="32"/>
    </row>
    <row r="156" ht="13.5">
      <c r="J156" s="32"/>
    </row>
    <row r="157" ht="13.5">
      <c r="J157" s="32"/>
    </row>
    <row r="158" ht="13.5">
      <c r="J158" s="32"/>
    </row>
    <row r="159" ht="13.5">
      <c r="J159" s="32"/>
    </row>
    <row r="160" ht="13.5">
      <c r="J160" s="32"/>
    </row>
    <row r="161" ht="13.5">
      <c r="J161" s="32"/>
    </row>
    <row r="162" ht="13.5">
      <c r="J162" s="32"/>
    </row>
    <row r="163" ht="13.5">
      <c r="J163" s="32"/>
    </row>
    <row r="164" ht="13.5">
      <c r="J164" s="32"/>
    </row>
    <row r="165" ht="13.5">
      <c r="J165" s="32"/>
    </row>
    <row r="166" ht="13.5">
      <c r="J166" s="32"/>
    </row>
    <row r="167" ht="13.5">
      <c r="J167" s="32"/>
    </row>
    <row r="168" ht="13.5">
      <c r="J168" s="32"/>
    </row>
    <row r="169" ht="13.5">
      <c r="J169" s="32"/>
    </row>
    <row r="170" ht="13.5">
      <c r="J170" s="32"/>
    </row>
    <row r="171" ht="13.5">
      <c r="J171" s="32"/>
    </row>
    <row r="172" ht="13.5">
      <c r="J172" s="32"/>
    </row>
    <row r="173" ht="13.5">
      <c r="J173" s="32"/>
    </row>
    <row r="174" ht="13.5">
      <c r="J174" s="32"/>
    </row>
    <row r="175" ht="13.5">
      <c r="J175" s="32"/>
    </row>
    <row r="176" ht="13.5">
      <c r="J176" s="32"/>
    </row>
    <row r="177" ht="13.5">
      <c r="J177" s="32"/>
    </row>
    <row r="178" ht="13.5">
      <c r="J178" s="32"/>
    </row>
    <row r="179" ht="13.5">
      <c r="J179" s="32"/>
    </row>
    <row r="180" ht="13.5">
      <c r="J180" s="32"/>
    </row>
    <row r="181" ht="13.5">
      <c r="J181" s="32"/>
    </row>
    <row r="182" ht="13.5">
      <c r="J182" s="32"/>
    </row>
    <row r="183" ht="13.5">
      <c r="J183" s="32"/>
    </row>
    <row r="184" ht="13.5">
      <c r="J184" s="32"/>
    </row>
    <row r="185" ht="13.5">
      <c r="J185" s="32"/>
    </row>
    <row r="186" ht="13.5">
      <c r="J186" s="32"/>
    </row>
    <row r="187" ht="13.5">
      <c r="J187" s="32"/>
    </row>
    <row r="188" ht="13.5">
      <c r="J188" s="32"/>
    </row>
    <row r="189" ht="13.5">
      <c r="J189" s="32"/>
    </row>
    <row r="190" ht="13.5">
      <c r="J190" s="32"/>
    </row>
    <row r="191" ht="13.5">
      <c r="J191" s="32"/>
    </row>
    <row r="192" ht="13.5">
      <c r="J192" s="32"/>
    </row>
    <row r="193" ht="13.5">
      <c r="J193" s="32"/>
    </row>
    <row r="194" ht="13.5">
      <c r="J194" s="32"/>
    </row>
    <row r="195" ht="13.5">
      <c r="J195" s="32"/>
    </row>
    <row r="196" ht="13.5">
      <c r="J196" s="32"/>
    </row>
    <row r="197" ht="13.5">
      <c r="J197" s="32"/>
    </row>
    <row r="198" ht="13.5">
      <c r="J198" s="32"/>
    </row>
    <row r="199" ht="13.5">
      <c r="J199" s="32"/>
    </row>
    <row r="200" ht="13.5">
      <c r="J200" s="32"/>
    </row>
    <row r="201" ht="13.5">
      <c r="J201" s="32"/>
    </row>
    <row r="202" ht="13.5">
      <c r="J202" s="32"/>
    </row>
    <row r="203" ht="13.5">
      <c r="J203" s="32"/>
    </row>
    <row r="204" ht="13.5">
      <c r="J204" s="32"/>
    </row>
    <row r="205" ht="13.5">
      <c r="J205" s="32"/>
    </row>
    <row r="206" ht="13.5">
      <c r="J206" s="32"/>
    </row>
    <row r="207" ht="13.5">
      <c r="J207" s="32"/>
    </row>
    <row r="208" ht="13.5">
      <c r="J208" s="32"/>
    </row>
    <row r="209" ht="13.5">
      <c r="J209" s="32"/>
    </row>
    <row r="210" ht="13.5">
      <c r="J210" s="32"/>
    </row>
    <row r="211" ht="13.5">
      <c r="J211" s="32"/>
    </row>
    <row r="212" ht="13.5">
      <c r="J212" s="32"/>
    </row>
    <row r="213" ht="13.5">
      <c r="J213" s="32"/>
    </row>
    <row r="214" ht="13.5">
      <c r="J214" s="32"/>
    </row>
    <row r="215" ht="13.5">
      <c r="J215" s="32"/>
    </row>
    <row r="216" ht="13.5">
      <c r="J216" s="32"/>
    </row>
    <row r="217" ht="13.5">
      <c r="J217" s="32"/>
    </row>
    <row r="218" ht="13.5">
      <c r="J218" s="32"/>
    </row>
    <row r="219" ht="13.5">
      <c r="J219" s="32"/>
    </row>
    <row r="220" ht="13.5">
      <c r="J220" s="32"/>
    </row>
    <row r="221" ht="13.5">
      <c r="J221" s="32"/>
    </row>
    <row r="222" ht="13.5">
      <c r="J222" s="32"/>
    </row>
    <row r="223" ht="13.5">
      <c r="J223" s="32"/>
    </row>
    <row r="224" ht="13.5">
      <c r="J224" s="32"/>
    </row>
  </sheetData>
  <sheetProtection/>
  <mergeCells count="46">
    <mergeCell ref="B51:D51"/>
    <mergeCell ref="A52:D52"/>
    <mergeCell ref="A53:D53"/>
    <mergeCell ref="B54:D54"/>
    <mergeCell ref="A55:D55"/>
    <mergeCell ref="A56:D56"/>
    <mergeCell ref="A28:D28"/>
    <mergeCell ref="A29:D29"/>
    <mergeCell ref="A31:D31"/>
    <mergeCell ref="A32:D32"/>
    <mergeCell ref="B27:D27"/>
    <mergeCell ref="B30:D30"/>
    <mergeCell ref="A60:D60"/>
    <mergeCell ref="B50:D50"/>
    <mergeCell ref="B49:D49"/>
    <mergeCell ref="A40:D40"/>
    <mergeCell ref="A43:D43"/>
    <mergeCell ref="A44:D44"/>
    <mergeCell ref="B48:D48"/>
    <mergeCell ref="B47:D47"/>
    <mergeCell ref="A42:D42"/>
    <mergeCell ref="A46:D46"/>
    <mergeCell ref="A26:D26"/>
    <mergeCell ref="A24:D24"/>
    <mergeCell ref="A12:D12"/>
    <mergeCell ref="A58:D58"/>
    <mergeCell ref="A34:D34"/>
    <mergeCell ref="A35:D35"/>
    <mergeCell ref="A36:D36"/>
    <mergeCell ref="A38:D38"/>
    <mergeCell ref="A39:D39"/>
    <mergeCell ref="A14:D14"/>
    <mergeCell ref="A21:D21"/>
    <mergeCell ref="A22:D22"/>
    <mergeCell ref="A25:D25"/>
    <mergeCell ref="A13:D13"/>
    <mergeCell ref="A16:D16"/>
    <mergeCell ref="A20:D20"/>
    <mergeCell ref="A17:D17"/>
    <mergeCell ref="A18:D18"/>
    <mergeCell ref="A4:D4"/>
    <mergeCell ref="A5:D5"/>
    <mergeCell ref="A6:D6"/>
    <mergeCell ref="A9:D9"/>
    <mergeCell ref="A8:D8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I39"/>
  <sheetViews>
    <sheetView showGridLines="0" zoomScaleSheetLayoutView="100" workbookViewId="0" topLeftCell="A1">
      <selection activeCell="B16" sqref="B16:C16"/>
    </sheetView>
  </sheetViews>
  <sheetFormatPr defaultColWidth="9.00390625" defaultRowHeight="13.5" customHeight="1"/>
  <cols>
    <col min="1" max="2" width="2.375" style="115" customWidth="1"/>
    <col min="3" max="3" width="23.75390625" style="115" customWidth="1"/>
    <col min="4" max="4" width="1.625" style="115" customWidth="1"/>
    <col min="5" max="9" width="9.875" style="115" customWidth="1"/>
    <col min="10" max="16384" width="9.00390625" style="115" customWidth="1"/>
  </cols>
  <sheetData>
    <row r="1" spans="1:9" ht="16.5" customHeight="1">
      <c r="A1" s="127" t="s">
        <v>376</v>
      </c>
      <c r="I1" s="113" t="s">
        <v>243</v>
      </c>
    </row>
    <row r="2" ht="3.75" customHeight="1" thickBot="1">
      <c r="A2" s="114"/>
    </row>
    <row r="3" spans="1:9" s="117" customFormat="1" ht="15" customHeight="1">
      <c r="A3" s="128" t="s">
        <v>222</v>
      </c>
      <c r="B3" s="128"/>
      <c r="C3" s="128"/>
      <c r="D3" s="129"/>
      <c r="E3" s="160" t="s">
        <v>295</v>
      </c>
      <c r="F3" s="160" t="s">
        <v>313</v>
      </c>
      <c r="G3" s="160" t="s">
        <v>314</v>
      </c>
      <c r="H3" s="160" t="s">
        <v>315</v>
      </c>
      <c r="I3" s="174" t="s">
        <v>316</v>
      </c>
    </row>
    <row r="4" spans="1:9" s="117" customFormat="1" ht="15" customHeight="1">
      <c r="A4" s="862" t="s">
        <v>167</v>
      </c>
      <c r="B4" s="862"/>
      <c r="C4" s="862"/>
      <c r="D4" s="116"/>
      <c r="E4" s="243">
        <v>2637</v>
      </c>
      <c r="F4" s="243">
        <v>2793</v>
      </c>
      <c r="G4" s="243">
        <v>2745</v>
      </c>
      <c r="H4" s="243">
        <v>2764</v>
      </c>
      <c r="I4" s="243">
        <v>2801</v>
      </c>
    </row>
    <row r="5" spans="4:9" s="117" customFormat="1" ht="3.75" customHeight="1">
      <c r="D5" s="116"/>
      <c r="E5" s="207"/>
      <c r="F5" s="207"/>
      <c r="G5" s="207"/>
      <c r="H5" s="207"/>
      <c r="I5" s="207"/>
    </row>
    <row r="6" spans="2:9" s="117" customFormat="1" ht="15" customHeight="1">
      <c r="B6" s="819" t="s">
        <v>168</v>
      </c>
      <c r="C6" s="819"/>
      <c r="D6" s="116"/>
      <c r="E6" s="243">
        <v>2399</v>
      </c>
      <c r="F6" s="243">
        <v>2513</v>
      </c>
      <c r="G6" s="243">
        <v>2451</v>
      </c>
      <c r="H6" s="243">
        <v>2531</v>
      </c>
      <c r="I6" s="243">
        <v>2570</v>
      </c>
    </row>
    <row r="7" spans="3:9" s="117" customFormat="1" ht="15" customHeight="1">
      <c r="C7" s="104" t="s">
        <v>248</v>
      </c>
      <c r="D7" s="116"/>
      <c r="E7" s="243">
        <v>1273</v>
      </c>
      <c r="F7" s="243">
        <v>1362</v>
      </c>
      <c r="G7" s="243">
        <v>1302</v>
      </c>
      <c r="H7" s="243">
        <v>1324</v>
      </c>
      <c r="I7" s="243">
        <v>1263</v>
      </c>
    </row>
    <row r="8" spans="3:9" s="117" customFormat="1" ht="15" customHeight="1">
      <c r="C8" s="104" t="s">
        <v>249</v>
      </c>
      <c r="D8" s="116"/>
      <c r="E8" s="243">
        <v>1126</v>
      </c>
      <c r="F8" s="243">
        <v>1151</v>
      </c>
      <c r="G8" s="243">
        <v>1149</v>
      </c>
      <c r="H8" s="243">
        <v>1207</v>
      </c>
      <c r="I8" s="243">
        <v>1307</v>
      </c>
    </row>
    <row r="9" spans="4:9" s="117" customFormat="1" ht="3.75" customHeight="1">
      <c r="D9" s="116"/>
      <c r="E9" s="207"/>
      <c r="F9" s="207"/>
      <c r="G9" s="207"/>
      <c r="H9" s="207"/>
      <c r="I9" s="207"/>
    </row>
    <row r="10" spans="2:9" s="117" customFormat="1" ht="15" customHeight="1">
      <c r="B10" s="819" t="s">
        <v>169</v>
      </c>
      <c r="C10" s="819"/>
      <c r="D10" s="116"/>
      <c r="E10" s="243">
        <v>238</v>
      </c>
      <c r="F10" s="243">
        <v>280</v>
      </c>
      <c r="G10" s="243">
        <v>294</v>
      </c>
      <c r="H10" s="243">
        <v>233</v>
      </c>
      <c r="I10" s="243">
        <v>231</v>
      </c>
    </row>
    <row r="11" spans="2:9" s="117" customFormat="1" ht="15" customHeight="1">
      <c r="B11" s="819" t="s">
        <v>248</v>
      </c>
      <c r="C11" s="820"/>
      <c r="D11" s="116"/>
      <c r="E11" s="243">
        <v>8</v>
      </c>
      <c r="F11" s="243">
        <v>19</v>
      </c>
      <c r="G11" s="243">
        <v>19</v>
      </c>
      <c r="H11" s="243">
        <v>11</v>
      </c>
      <c r="I11" s="243">
        <v>19</v>
      </c>
    </row>
    <row r="12" spans="2:9" s="117" customFormat="1" ht="15" customHeight="1">
      <c r="B12" s="819" t="s">
        <v>249</v>
      </c>
      <c r="C12" s="820"/>
      <c r="D12" s="116"/>
      <c r="E12" s="243">
        <v>230</v>
      </c>
      <c r="F12" s="243">
        <v>261</v>
      </c>
      <c r="G12" s="243">
        <v>275</v>
      </c>
      <c r="H12" s="243">
        <v>222</v>
      </c>
      <c r="I12" s="243">
        <v>212</v>
      </c>
    </row>
    <row r="13" spans="4:9" s="117" customFormat="1" ht="3.75" customHeight="1">
      <c r="D13" s="116"/>
      <c r="E13" s="207"/>
      <c r="F13" s="207"/>
      <c r="G13" s="207"/>
      <c r="H13" s="207"/>
      <c r="I13" s="207"/>
    </row>
    <row r="14" spans="1:9" s="117" customFormat="1" ht="15" customHeight="1">
      <c r="A14" s="819" t="s">
        <v>170</v>
      </c>
      <c r="B14" s="819"/>
      <c r="C14" s="819"/>
      <c r="D14" s="116"/>
      <c r="E14" s="264">
        <v>2366</v>
      </c>
      <c r="F14" s="243">
        <v>2447</v>
      </c>
      <c r="G14" s="243">
        <v>2437</v>
      </c>
      <c r="H14" s="243">
        <v>2409</v>
      </c>
      <c r="I14" s="243">
        <v>2482</v>
      </c>
    </row>
    <row r="15" spans="4:9" s="117" customFormat="1" ht="3.75" customHeight="1">
      <c r="D15" s="116"/>
      <c r="E15" s="207"/>
      <c r="F15" s="207"/>
      <c r="G15" s="207"/>
      <c r="H15" s="207"/>
      <c r="I15" s="207"/>
    </row>
    <row r="16" spans="2:9" s="117" customFormat="1" ht="15" customHeight="1">
      <c r="B16" s="819" t="s">
        <v>168</v>
      </c>
      <c r="C16" s="819"/>
      <c r="D16" s="116"/>
      <c r="E16" s="243">
        <v>2127</v>
      </c>
      <c r="F16" s="243">
        <v>2180</v>
      </c>
      <c r="G16" s="243">
        <v>2146</v>
      </c>
      <c r="H16" s="243">
        <v>2178</v>
      </c>
      <c r="I16" s="243">
        <v>2252</v>
      </c>
    </row>
    <row r="17" spans="3:9" s="117" customFormat="1" ht="15" customHeight="1">
      <c r="C17" s="104" t="s">
        <v>248</v>
      </c>
      <c r="D17" s="116"/>
      <c r="E17" s="243">
        <v>1104</v>
      </c>
      <c r="F17" s="243">
        <v>1122</v>
      </c>
      <c r="G17" s="243">
        <v>1074</v>
      </c>
      <c r="H17" s="243">
        <v>1057</v>
      </c>
      <c r="I17" s="243">
        <v>1052</v>
      </c>
    </row>
    <row r="18" spans="3:9" s="117" customFormat="1" ht="15" customHeight="1">
      <c r="C18" s="104" t="s">
        <v>249</v>
      </c>
      <c r="D18" s="116"/>
      <c r="E18" s="243">
        <v>1023</v>
      </c>
      <c r="F18" s="243">
        <v>1058</v>
      </c>
      <c r="G18" s="243">
        <v>1072</v>
      </c>
      <c r="H18" s="243">
        <v>1121</v>
      </c>
      <c r="I18" s="243">
        <v>1200</v>
      </c>
    </row>
    <row r="19" spans="4:9" s="117" customFormat="1" ht="3.75" customHeight="1">
      <c r="D19" s="116"/>
      <c r="E19" s="207"/>
      <c r="F19" s="207"/>
      <c r="G19" s="207"/>
      <c r="H19" s="207"/>
      <c r="I19" s="207"/>
    </row>
    <row r="20" spans="2:9" s="117" customFormat="1" ht="15" customHeight="1">
      <c r="B20" s="819" t="s">
        <v>169</v>
      </c>
      <c r="C20" s="819"/>
      <c r="D20" s="116"/>
      <c r="E20" s="243">
        <v>236</v>
      </c>
      <c r="F20" s="243">
        <v>266</v>
      </c>
      <c r="G20" s="243">
        <v>289</v>
      </c>
      <c r="H20" s="243">
        <v>231</v>
      </c>
      <c r="I20" s="243">
        <v>230</v>
      </c>
    </row>
    <row r="21" spans="2:9" s="117" customFormat="1" ht="15" customHeight="1">
      <c r="B21" s="819" t="s">
        <v>248</v>
      </c>
      <c r="C21" s="820"/>
      <c r="D21" s="116"/>
      <c r="E21" s="243">
        <v>8</v>
      </c>
      <c r="F21" s="243">
        <v>12</v>
      </c>
      <c r="G21" s="243">
        <v>19</v>
      </c>
      <c r="H21" s="243">
        <v>11</v>
      </c>
      <c r="I21" s="243">
        <v>19</v>
      </c>
    </row>
    <row r="22" spans="2:9" s="117" customFormat="1" ht="15" customHeight="1">
      <c r="B22" s="819" t="s">
        <v>249</v>
      </c>
      <c r="C22" s="820"/>
      <c r="D22" s="116"/>
      <c r="E22" s="243">
        <v>228</v>
      </c>
      <c r="F22" s="243">
        <v>254</v>
      </c>
      <c r="G22" s="243">
        <v>270</v>
      </c>
      <c r="H22" s="243">
        <v>220</v>
      </c>
      <c r="I22" s="243">
        <v>211</v>
      </c>
    </row>
    <row r="23" spans="4:9" s="117" customFormat="1" ht="3.75" customHeight="1">
      <c r="D23" s="116"/>
      <c r="E23" s="207"/>
      <c r="F23" s="207"/>
      <c r="G23" s="207"/>
      <c r="H23" s="207"/>
      <c r="I23" s="207"/>
    </row>
    <row r="24" spans="2:9" s="117" customFormat="1" ht="15" customHeight="1">
      <c r="B24" s="819" t="s">
        <v>171</v>
      </c>
      <c r="C24" s="819"/>
      <c r="D24" s="116"/>
      <c r="E24" s="243">
        <v>3</v>
      </c>
      <c r="F24" s="243">
        <v>1</v>
      </c>
      <c r="G24" s="243">
        <v>2</v>
      </c>
      <c r="H24" s="243" t="s">
        <v>130</v>
      </c>
      <c r="I24" s="243" t="s">
        <v>130</v>
      </c>
    </row>
    <row r="25" spans="2:9" s="117" customFormat="1" ht="15" customHeight="1">
      <c r="B25" s="819" t="s">
        <v>248</v>
      </c>
      <c r="C25" s="820"/>
      <c r="D25" s="116"/>
      <c r="E25" s="243">
        <v>2</v>
      </c>
      <c r="F25" s="243">
        <v>1</v>
      </c>
      <c r="G25" s="243" t="s">
        <v>130</v>
      </c>
      <c r="H25" s="243" t="s">
        <v>130</v>
      </c>
      <c r="I25" s="243" t="s">
        <v>130</v>
      </c>
    </row>
    <row r="26" spans="2:9" s="117" customFormat="1" ht="15" customHeight="1">
      <c r="B26" s="819" t="s">
        <v>249</v>
      </c>
      <c r="C26" s="820"/>
      <c r="D26" s="116"/>
      <c r="E26" s="243">
        <v>1</v>
      </c>
      <c r="F26" s="243" t="s">
        <v>130</v>
      </c>
      <c r="G26" s="243">
        <v>2</v>
      </c>
      <c r="H26" s="243" t="s">
        <v>130</v>
      </c>
      <c r="I26" s="243" t="s">
        <v>130</v>
      </c>
    </row>
    <row r="27" spans="4:9" s="117" customFormat="1" ht="3.75" customHeight="1">
      <c r="D27" s="116"/>
      <c r="E27" s="207"/>
      <c r="F27" s="207"/>
      <c r="G27" s="207"/>
      <c r="H27" s="207"/>
      <c r="I27" s="243"/>
    </row>
    <row r="28" spans="2:9" s="117" customFormat="1" ht="15" customHeight="1">
      <c r="B28" s="819" t="s">
        <v>172</v>
      </c>
      <c r="C28" s="819"/>
      <c r="D28" s="116"/>
      <c r="E28" s="243" t="s">
        <v>130</v>
      </c>
      <c r="F28" s="243" t="s">
        <v>130</v>
      </c>
      <c r="G28" s="243" t="s">
        <v>130</v>
      </c>
      <c r="H28" s="243" t="s">
        <v>130</v>
      </c>
      <c r="I28" s="243" t="s">
        <v>130</v>
      </c>
    </row>
    <row r="29" spans="2:9" s="117" customFormat="1" ht="15" customHeight="1">
      <c r="B29" s="819" t="s">
        <v>248</v>
      </c>
      <c r="C29" s="820"/>
      <c r="D29" s="116"/>
      <c r="E29" s="243" t="s">
        <v>130</v>
      </c>
      <c r="F29" s="243" t="s">
        <v>130</v>
      </c>
      <c r="G29" s="243" t="s">
        <v>130</v>
      </c>
      <c r="H29" s="243" t="s">
        <v>130</v>
      </c>
      <c r="I29" s="243" t="s">
        <v>130</v>
      </c>
    </row>
    <row r="30" spans="2:9" s="117" customFormat="1" ht="15" customHeight="1">
      <c r="B30" s="819" t="s">
        <v>249</v>
      </c>
      <c r="C30" s="820"/>
      <c r="D30" s="116"/>
      <c r="E30" s="243" t="s">
        <v>130</v>
      </c>
      <c r="F30" s="243" t="s">
        <v>130</v>
      </c>
      <c r="G30" s="243" t="s">
        <v>130</v>
      </c>
      <c r="H30" s="243" t="s">
        <v>130</v>
      </c>
      <c r="I30" s="243" t="s">
        <v>130</v>
      </c>
    </row>
    <row r="31" spans="4:9" s="117" customFormat="1" ht="3.75" customHeight="1">
      <c r="D31" s="116"/>
      <c r="E31" s="243"/>
      <c r="F31" s="243"/>
      <c r="G31" s="243"/>
      <c r="H31" s="243"/>
      <c r="I31" s="243"/>
    </row>
    <row r="32" spans="2:9" s="117" customFormat="1" ht="15" customHeight="1">
      <c r="B32" s="819" t="s">
        <v>173</v>
      </c>
      <c r="C32" s="819"/>
      <c r="D32" s="116"/>
      <c r="E32" s="243" t="s">
        <v>130</v>
      </c>
      <c r="F32" s="243" t="s">
        <v>130</v>
      </c>
      <c r="G32" s="243" t="s">
        <v>130</v>
      </c>
      <c r="H32" s="243" t="s">
        <v>130</v>
      </c>
      <c r="I32" s="243" t="s">
        <v>130</v>
      </c>
    </row>
    <row r="33" spans="2:9" s="117" customFormat="1" ht="15" customHeight="1">
      <c r="B33" s="819" t="s">
        <v>248</v>
      </c>
      <c r="C33" s="860"/>
      <c r="D33" s="116"/>
      <c r="E33" s="243" t="s">
        <v>130</v>
      </c>
      <c r="F33" s="243" t="s">
        <v>130</v>
      </c>
      <c r="G33" s="243" t="s">
        <v>130</v>
      </c>
      <c r="H33" s="243" t="s">
        <v>130</v>
      </c>
      <c r="I33" s="243" t="s">
        <v>130</v>
      </c>
    </row>
    <row r="34" spans="2:9" s="117" customFormat="1" ht="15" customHeight="1">
      <c r="B34" s="819" t="s">
        <v>249</v>
      </c>
      <c r="C34" s="860"/>
      <c r="D34" s="116"/>
      <c r="E34" s="243" t="s">
        <v>130</v>
      </c>
      <c r="F34" s="243" t="s">
        <v>130</v>
      </c>
      <c r="G34" s="243" t="s">
        <v>130</v>
      </c>
      <c r="H34" s="243" t="s">
        <v>130</v>
      </c>
      <c r="I34" s="243" t="s">
        <v>130</v>
      </c>
    </row>
    <row r="35" spans="4:9" s="117" customFormat="1" ht="3.75" customHeight="1">
      <c r="D35" s="116"/>
      <c r="E35" s="243"/>
      <c r="F35" s="243"/>
      <c r="G35" s="243"/>
      <c r="H35" s="243"/>
      <c r="I35" s="243"/>
    </row>
    <row r="36" spans="2:9" s="117" customFormat="1" ht="15" customHeight="1">
      <c r="B36" s="861" t="s">
        <v>312</v>
      </c>
      <c r="C36" s="861"/>
      <c r="D36" s="116"/>
      <c r="E36" s="243" t="s">
        <v>130</v>
      </c>
      <c r="F36" s="243" t="s">
        <v>130</v>
      </c>
      <c r="G36" s="243" t="s">
        <v>130</v>
      </c>
      <c r="H36" s="243" t="s">
        <v>130</v>
      </c>
      <c r="I36" s="243" t="s">
        <v>130</v>
      </c>
    </row>
    <row r="37" spans="2:9" s="117" customFormat="1" ht="15" customHeight="1">
      <c r="B37" s="819" t="s">
        <v>248</v>
      </c>
      <c r="C37" s="820"/>
      <c r="D37" s="116"/>
      <c r="E37" s="243" t="s">
        <v>130</v>
      </c>
      <c r="F37" s="243" t="s">
        <v>130</v>
      </c>
      <c r="G37" s="243" t="s">
        <v>130</v>
      </c>
      <c r="H37" s="243" t="s">
        <v>130</v>
      </c>
      <c r="I37" s="243" t="s">
        <v>130</v>
      </c>
    </row>
    <row r="38" spans="1:9" s="117" customFormat="1" ht="15" customHeight="1">
      <c r="A38" s="132"/>
      <c r="B38" s="858" t="s">
        <v>249</v>
      </c>
      <c r="C38" s="859"/>
      <c r="D38" s="133"/>
      <c r="E38" s="243" t="s">
        <v>130</v>
      </c>
      <c r="F38" s="243" t="s">
        <v>130</v>
      </c>
      <c r="G38" s="243" t="s">
        <v>130</v>
      </c>
      <c r="H38" s="243" t="s">
        <v>130</v>
      </c>
      <c r="I38" s="243" t="s">
        <v>130</v>
      </c>
    </row>
    <row r="39" spans="1:9" ht="13.5" customHeight="1">
      <c r="A39" s="65" t="s">
        <v>350</v>
      </c>
      <c r="E39" s="265"/>
      <c r="F39" s="265"/>
      <c r="G39" s="265"/>
      <c r="H39" s="265"/>
      <c r="I39" s="265"/>
    </row>
  </sheetData>
  <sheetProtection/>
  <mergeCells count="22">
    <mergeCell ref="B29:C29"/>
    <mergeCell ref="B26:C26"/>
    <mergeCell ref="B20:C20"/>
    <mergeCell ref="B24:C24"/>
    <mergeCell ref="B25:C25"/>
    <mergeCell ref="B28:C28"/>
    <mergeCell ref="A4:C4"/>
    <mergeCell ref="B6:C6"/>
    <mergeCell ref="B10:C10"/>
    <mergeCell ref="B22:C22"/>
    <mergeCell ref="B12:C12"/>
    <mergeCell ref="B11:C11"/>
    <mergeCell ref="B21:C21"/>
    <mergeCell ref="A14:C14"/>
    <mergeCell ref="B16:C16"/>
    <mergeCell ref="B30:C30"/>
    <mergeCell ref="B38:C38"/>
    <mergeCell ref="B32:C32"/>
    <mergeCell ref="B33:C33"/>
    <mergeCell ref="B36:C36"/>
    <mergeCell ref="B37:C37"/>
    <mergeCell ref="B34:C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J48"/>
  <sheetViews>
    <sheetView showGridLines="0" zoomScale="85" zoomScaleNormal="85" zoomScaleSheetLayoutView="100" workbookViewId="0" topLeftCell="A10">
      <selection activeCell="B16" sqref="B16:C16"/>
    </sheetView>
  </sheetViews>
  <sheetFormatPr defaultColWidth="9.00390625" defaultRowHeight="16.5" customHeight="1"/>
  <cols>
    <col min="1" max="1" width="11.375" style="12" customWidth="1"/>
    <col min="2" max="10" width="7.625" style="12" customWidth="1"/>
    <col min="11" max="13" width="6.00390625" style="12" customWidth="1"/>
    <col min="14" max="16384" width="9.00390625" style="12" customWidth="1"/>
  </cols>
  <sheetData>
    <row r="1" spans="1:10" ht="16.5" customHeight="1">
      <c r="A1" s="127" t="s">
        <v>377</v>
      </c>
      <c r="B1" s="161"/>
      <c r="C1" s="161"/>
      <c r="D1" s="161"/>
      <c r="J1" s="162" t="s">
        <v>367</v>
      </c>
    </row>
    <row r="2" spans="1:10" ht="3.7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33" customHeight="1">
      <c r="A3" s="868" t="s">
        <v>252</v>
      </c>
      <c r="B3" s="866" t="s">
        <v>253</v>
      </c>
      <c r="C3" s="867"/>
      <c r="D3" s="870"/>
      <c r="E3" s="866" t="s">
        <v>254</v>
      </c>
      <c r="F3" s="867"/>
      <c r="G3" s="870"/>
      <c r="H3" s="866" t="s">
        <v>196</v>
      </c>
      <c r="I3" s="867"/>
      <c r="J3" s="867"/>
    </row>
    <row r="4" spans="1:10" ht="16.5" customHeight="1">
      <c r="A4" s="869"/>
      <c r="B4" s="164" t="s">
        <v>257</v>
      </c>
      <c r="C4" s="164" t="s">
        <v>248</v>
      </c>
      <c r="D4" s="164" t="s">
        <v>249</v>
      </c>
      <c r="E4" s="164" t="s">
        <v>257</v>
      </c>
      <c r="F4" s="164" t="s">
        <v>248</v>
      </c>
      <c r="G4" s="164" t="s">
        <v>249</v>
      </c>
      <c r="H4" s="164" t="s">
        <v>257</v>
      </c>
      <c r="I4" s="164" t="s">
        <v>248</v>
      </c>
      <c r="J4" s="164" t="s">
        <v>249</v>
      </c>
    </row>
    <row r="5" spans="1:4" ht="3.75" customHeight="1">
      <c r="A5" s="165"/>
      <c r="B5" s="3"/>
      <c r="C5" s="3"/>
      <c r="D5" s="3"/>
    </row>
    <row r="6" spans="1:10" s="33" customFormat="1" ht="15.75" customHeight="1">
      <c r="A6" s="166" t="s">
        <v>295</v>
      </c>
      <c r="B6" s="214">
        <f aca="true" t="shared" si="0" ref="B6:D10">SUM(E6,H6,B15,E15,H15,B24,E24,H24,B33,E33,H33,B42,E42)</f>
        <v>10911</v>
      </c>
      <c r="C6" s="215">
        <f t="shared" si="0"/>
        <v>5700</v>
      </c>
      <c r="D6" s="215">
        <f t="shared" si="0"/>
        <v>5211</v>
      </c>
      <c r="E6" s="216">
        <v>4196</v>
      </c>
      <c r="F6" s="216">
        <v>2921</v>
      </c>
      <c r="G6" s="216">
        <v>1275</v>
      </c>
      <c r="H6" s="217">
        <v>55</v>
      </c>
      <c r="I6" s="217">
        <v>31</v>
      </c>
      <c r="J6" s="217">
        <v>24</v>
      </c>
    </row>
    <row r="7" spans="1:10" s="33" customFormat="1" ht="15.75" customHeight="1">
      <c r="A7" s="166" t="s">
        <v>356</v>
      </c>
      <c r="B7" s="214">
        <v>10978</v>
      </c>
      <c r="C7" s="215">
        <f t="shared" si="0"/>
        <v>5746</v>
      </c>
      <c r="D7" s="215">
        <f t="shared" si="0"/>
        <v>5232</v>
      </c>
      <c r="E7" s="216">
        <v>4151</v>
      </c>
      <c r="F7" s="216">
        <v>2878</v>
      </c>
      <c r="G7" s="216">
        <v>1273</v>
      </c>
      <c r="H7" s="216">
        <v>49</v>
      </c>
      <c r="I7" s="216">
        <v>26</v>
      </c>
      <c r="J7" s="216">
        <v>23</v>
      </c>
    </row>
    <row r="8" spans="1:10" s="33" customFormat="1" ht="15.75" customHeight="1">
      <c r="A8" s="166" t="s">
        <v>357</v>
      </c>
      <c r="B8" s="214">
        <f t="shared" si="0"/>
        <v>11083</v>
      </c>
      <c r="C8" s="215">
        <f t="shared" si="0"/>
        <v>5742</v>
      </c>
      <c r="D8" s="215">
        <f t="shared" si="0"/>
        <v>5341</v>
      </c>
      <c r="E8" s="215">
        <v>4127</v>
      </c>
      <c r="F8" s="215">
        <v>2855</v>
      </c>
      <c r="G8" s="215">
        <v>1272</v>
      </c>
      <c r="H8" s="216">
        <v>46</v>
      </c>
      <c r="I8" s="216">
        <v>28</v>
      </c>
      <c r="J8" s="216">
        <v>18</v>
      </c>
    </row>
    <row r="9" spans="1:10" s="33" customFormat="1" ht="15.75" customHeight="1">
      <c r="A9" s="166" t="s">
        <v>358</v>
      </c>
      <c r="B9" s="214">
        <f t="shared" si="0"/>
        <v>11209</v>
      </c>
      <c r="C9" s="215">
        <f t="shared" si="0"/>
        <v>5784</v>
      </c>
      <c r="D9" s="215">
        <f t="shared" si="0"/>
        <v>5425</v>
      </c>
      <c r="E9" s="215">
        <v>4102</v>
      </c>
      <c r="F9" s="215">
        <v>2813</v>
      </c>
      <c r="G9" s="215">
        <v>1289</v>
      </c>
      <c r="H9" s="216">
        <v>43</v>
      </c>
      <c r="I9" s="216">
        <v>27</v>
      </c>
      <c r="J9" s="216">
        <v>16</v>
      </c>
    </row>
    <row r="10" spans="1:10" s="33" customFormat="1" ht="15.75" customHeight="1">
      <c r="A10" s="168" t="s">
        <v>359</v>
      </c>
      <c r="B10" s="218">
        <f t="shared" si="0"/>
        <v>11197</v>
      </c>
      <c r="C10" s="219">
        <f t="shared" si="0"/>
        <v>5721</v>
      </c>
      <c r="D10" s="219">
        <f t="shared" si="0"/>
        <v>5476</v>
      </c>
      <c r="E10" s="401">
        <v>4074</v>
      </c>
      <c r="F10" s="401">
        <v>2750</v>
      </c>
      <c r="G10" s="219">
        <v>1324</v>
      </c>
      <c r="H10" s="402">
        <v>44</v>
      </c>
      <c r="I10" s="402">
        <v>31</v>
      </c>
      <c r="J10" s="402">
        <v>13</v>
      </c>
    </row>
    <row r="11" spans="8:10" s="33" customFormat="1" ht="13.5" customHeight="1" thickBot="1">
      <c r="H11" s="31"/>
      <c r="I11" s="31"/>
      <c r="J11" s="30"/>
    </row>
    <row r="12" spans="1:10" s="33" customFormat="1" ht="33" customHeight="1">
      <c r="A12" s="868" t="s">
        <v>252</v>
      </c>
      <c r="B12" s="866" t="s">
        <v>255</v>
      </c>
      <c r="C12" s="867"/>
      <c r="D12" s="870"/>
      <c r="E12" s="866" t="s">
        <v>368</v>
      </c>
      <c r="F12" s="867"/>
      <c r="G12" s="867"/>
      <c r="H12" s="866" t="s">
        <v>369</v>
      </c>
      <c r="I12" s="867"/>
      <c r="J12" s="867"/>
    </row>
    <row r="13" spans="1:10" s="33" customFormat="1" ht="16.5" customHeight="1">
      <c r="A13" s="869"/>
      <c r="B13" s="164" t="s">
        <v>257</v>
      </c>
      <c r="C13" s="164" t="s">
        <v>248</v>
      </c>
      <c r="D13" s="164" t="s">
        <v>249</v>
      </c>
      <c r="E13" s="164" t="s">
        <v>257</v>
      </c>
      <c r="F13" s="164" t="s">
        <v>248</v>
      </c>
      <c r="G13" s="164" t="s">
        <v>249</v>
      </c>
      <c r="H13" s="164" t="s">
        <v>257</v>
      </c>
      <c r="I13" s="169" t="s">
        <v>248</v>
      </c>
      <c r="J13" s="169" t="s">
        <v>249</v>
      </c>
    </row>
    <row r="14" spans="1:10" s="33" customFormat="1" ht="3.75" customHeight="1">
      <c r="A14" s="170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33" customFormat="1" ht="15.75" customHeight="1">
      <c r="A15" s="166" t="s">
        <v>370</v>
      </c>
      <c r="B15" s="214">
        <v>718</v>
      </c>
      <c r="C15" s="215">
        <v>510</v>
      </c>
      <c r="D15" s="215">
        <v>208</v>
      </c>
      <c r="E15" s="216">
        <v>5</v>
      </c>
      <c r="F15" s="216">
        <v>3</v>
      </c>
      <c r="G15" s="216">
        <v>2</v>
      </c>
      <c r="H15" s="217">
        <v>2170</v>
      </c>
      <c r="I15" s="217">
        <v>674</v>
      </c>
      <c r="J15" s="217">
        <v>1496</v>
      </c>
    </row>
    <row r="16" spans="1:10" s="33" customFormat="1" ht="15.75" customHeight="1">
      <c r="A16" s="166" t="s">
        <v>356</v>
      </c>
      <c r="B16" s="214">
        <v>690</v>
      </c>
      <c r="C16" s="215">
        <v>501</v>
      </c>
      <c r="D16" s="215">
        <v>189</v>
      </c>
      <c r="E16" s="216">
        <v>3</v>
      </c>
      <c r="F16" s="216">
        <v>3</v>
      </c>
      <c r="G16" s="243" t="s">
        <v>371</v>
      </c>
      <c r="H16" s="216">
        <v>2272</v>
      </c>
      <c r="I16" s="216">
        <v>702</v>
      </c>
      <c r="J16" s="216">
        <v>1570</v>
      </c>
    </row>
    <row r="17" spans="1:10" s="33" customFormat="1" ht="15.75" customHeight="1">
      <c r="A17" s="166" t="s">
        <v>357</v>
      </c>
      <c r="B17" s="214">
        <v>679</v>
      </c>
      <c r="C17" s="215">
        <v>497</v>
      </c>
      <c r="D17" s="215">
        <v>182</v>
      </c>
      <c r="E17" s="215">
        <v>5</v>
      </c>
      <c r="F17" s="215">
        <v>2</v>
      </c>
      <c r="G17" s="215">
        <v>3</v>
      </c>
      <c r="H17" s="216">
        <v>2377</v>
      </c>
      <c r="I17" s="216">
        <v>724</v>
      </c>
      <c r="J17" s="216">
        <v>1653</v>
      </c>
    </row>
    <row r="18" spans="1:10" s="33" customFormat="1" ht="15.75" customHeight="1">
      <c r="A18" s="166" t="s">
        <v>358</v>
      </c>
      <c r="B18" s="214">
        <v>644</v>
      </c>
      <c r="C18" s="215">
        <v>466</v>
      </c>
      <c r="D18" s="215">
        <v>178</v>
      </c>
      <c r="E18" s="215">
        <v>8</v>
      </c>
      <c r="F18" s="215">
        <v>3</v>
      </c>
      <c r="G18" s="215">
        <v>5</v>
      </c>
      <c r="H18" s="216">
        <v>2421</v>
      </c>
      <c r="I18" s="216">
        <v>732</v>
      </c>
      <c r="J18" s="216">
        <v>1689</v>
      </c>
    </row>
    <row r="19" spans="1:10" s="33" customFormat="1" ht="15.75" customHeight="1">
      <c r="A19" s="166" t="s">
        <v>359</v>
      </c>
      <c r="B19" s="218">
        <v>642</v>
      </c>
      <c r="C19" s="219">
        <v>467</v>
      </c>
      <c r="D19" s="219">
        <v>175</v>
      </c>
      <c r="E19" s="401">
        <v>7</v>
      </c>
      <c r="F19" s="401">
        <v>3</v>
      </c>
      <c r="G19" s="219">
        <v>4</v>
      </c>
      <c r="H19" s="402">
        <v>2397</v>
      </c>
      <c r="I19" s="402">
        <v>698</v>
      </c>
      <c r="J19" s="402">
        <v>1699</v>
      </c>
    </row>
    <row r="20" ht="13.5" customHeight="1" thickBot="1">
      <c r="A20" s="173"/>
    </row>
    <row r="21" spans="1:10" s="33" customFormat="1" ht="33" customHeight="1">
      <c r="A21" s="868" t="s">
        <v>252</v>
      </c>
      <c r="B21" s="866" t="s">
        <v>190</v>
      </c>
      <c r="C21" s="867"/>
      <c r="D21" s="867"/>
      <c r="E21" s="863" t="s">
        <v>191</v>
      </c>
      <c r="F21" s="864"/>
      <c r="G21" s="865"/>
      <c r="H21" s="866" t="s">
        <v>372</v>
      </c>
      <c r="I21" s="867"/>
      <c r="J21" s="867"/>
    </row>
    <row r="22" spans="1:10" s="33" customFormat="1" ht="16.5" customHeight="1">
      <c r="A22" s="869"/>
      <c r="B22" s="171" t="s">
        <v>257</v>
      </c>
      <c r="C22" s="171" t="s">
        <v>248</v>
      </c>
      <c r="D22" s="171" t="s">
        <v>249</v>
      </c>
      <c r="E22" s="245" t="s">
        <v>257</v>
      </c>
      <c r="F22" s="244" t="s">
        <v>248</v>
      </c>
      <c r="G22" s="171" t="s">
        <v>249</v>
      </c>
      <c r="H22" s="171" t="s">
        <v>257</v>
      </c>
      <c r="I22" s="171" t="s">
        <v>248</v>
      </c>
      <c r="J22" s="171" t="s">
        <v>249</v>
      </c>
    </row>
    <row r="23" spans="1:7" s="33" customFormat="1" ht="3.75" customHeight="1">
      <c r="A23" s="170"/>
      <c r="B23" s="44"/>
      <c r="C23" s="44"/>
      <c r="D23" s="44"/>
      <c r="E23" s="44"/>
      <c r="F23" s="44"/>
      <c r="G23" s="44"/>
    </row>
    <row r="24" spans="1:10" s="33" customFormat="1" ht="15.75" customHeight="1">
      <c r="A24" s="166" t="s">
        <v>295</v>
      </c>
      <c r="B24" s="216">
        <v>30</v>
      </c>
      <c r="C24" s="216">
        <v>12</v>
      </c>
      <c r="D24" s="216">
        <v>18</v>
      </c>
      <c r="E24" s="217">
        <v>1828</v>
      </c>
      <c r="F24" s="217">
        <v>1253</v>
      </c>
      <c r="G24" s="217">
        <v>575</v>
      </c>
      <c r="H24" s="215">
        <v>53</v>
      </c>
      <c r="I24" s="215">
        <v>33</v>
      </c>
      <c r="J24" s="215">
        <v>20</v>
      </c>
    </row>
    <row r="25" spans="1:10" s="33" customFormat="1" ht="15.75" customHeight="1">
      <c r="A25" s="166" t="s">
        <v>356</v>
      </c>
      <c r="B25" s="216">
        <v>27</v>
      </c>
      <c r="C25" s="216">
        <v>9</v>
      </c>
      <c r="D25" s="216">
        <v>18</v>
      </c>
      <c r="E25" s="216">
        <v>1884</v>
      </c>
      <c r="F25" s="216">
        <v>1310</v>
      </c>
      <c r="G25" s="216">
        <v>574</v>
      </c>
      <c r="H25" s="215">
        <v>37</v>
      </c>
      <c r="I25" s="215">
        <v>19</v>
      </c>
      <c r="J25" s="215">
        <v>18</v>
      </c>
    </row>
    <row r="26" spans="1:10" s="33" customFormat="1" ht="15.75" customHeight="1">
      <c r="A26" s="166" t="s">
        <v>357</v>
      </c>
      <c r="B26" s="215">
        <v>30</v>
      </c>
      <c r="C26" s="215">
        <v>8</v>
      </c>
      <c r="D26" s="215">
        <v>22</v>
      </c>
      <c r="E26" s="216">
        <v>1860</v>
      </c>
      <c r="F26" s="216">
        <v>1296</v>
      </c>
      <c r="G26" s="216">
        <v>564</v>
      </c>
      <c r="H26" s="215">
        <v>41</v>
      </c>
      <c r="I26" s="215">
        <v>24</v>
      </c>
      <c r="J26" s="215">
        <v>17</v>
      </c>
    </row>
    <row r="27" spans="1:10" s="33" customFormat="1" ht="15.75" customHeight="1">
      <c r="A27" s="166" t="s">
        <v>358</v>
      </c>
      <c r="B27" s="215">
        <v>40</v>
      </c>
      <c r="C27" s="215">
        <v>10</v>
      </c>
      <c r="D27" s="215">
        <v>30</v>
      </c>
      <c r="E27" s="216">
        <v>1899</v>
      </c>
      <c r="F27" s="216">
        <v>1361</v>
      </c>
      <c r="G27" s="216">
        <v>538</v>
      </c>
      <c r="H27" s="215">
        <v>41</v>
      </c>
      <c r="I27" s="215">
        <v>27</v>
      </c>
      <c r="J27" s="215">
        <v>14</v>
      </c>
    </row>
    <row r="28" spans="1:10" s="33" customFormat="1" ht="15.75" customHeight="1">
      <c r="A28" s="168" t="s">
        <v>359</v>
      </c>
      <c r="B28" s="401">
        <v>40</v>
      </c>
      <c r="C28" s="401">
        <v>10</v>
      </c>
      <c r="D28" s="219">
        <v>30</v>
      </c>
      <c r="E28" s="402">
        <v>1890</v>
      </c>
      <c r="F28" s="402">
        <v>1370</v>
      </c>
      <c r="G28" s="402">
        <v>520</v>
      </c>
      <c r="H28" s="219">
        <v>33</v>
      </c>
      <c r="I28" s="219">
        <v>24</v>
      </c>
      <c r="J28" s="219">
        <v>9</v>
      </c>
    </row>
    <row r="29" spans="8:10" ht="13.5" customHeight="1" thickBot="1">
      <c r="H29" s="3"/>
      <c r="I29" s="3"/>
      <c r="J29" s="3"/>
    </row>
    <row r="30" spans="1:10" s="33" customFormat="1" ht="33" customHeight="1">
      <c r="A30" s="868" t="s">
        <v>252</v>
      </c>
      <c r="B30" s="871" t="s">
        <v>192</v>
      </c>
      <c r="C30" s="872"/>
      <c r="D30" s="873"/>
      <c r="E30" s="871" t="s">
        <v>194</v>
      </c>
      <c r="F30" s="872"/>
      <c r="G30" s="873"/>
      <c r="H30" s="871" t="s">
        <v>195</v>
      </c>
      <c r="I30" s="872"/>
      <c r="J30" s="872"/>
    </row>
    <row r="31" spans="1:10" s="33" customFormat="1" ht="16.5" customHeight="1">
      <c r="A31" s="869"/>
      <c r="B31" s="171" t="s">
        <v>257</v>
      </c>
      <c r="C31" s="171" t="s">
        <v>248</v>
      </c>
      <c r="D31" s="171" t="s">
        <v>249</v>
      </c>
      <c r="E31" s="171" t="s">
        <v>257</v>
      </c>
      <c r="F31" s="171" t="s">
        <v>248</v>
      </c>
      <c r="G31" s="171" t="s">
        <v>249</v>
      </c>
      <c r="H31" s="171" t="s">
        <v>257</v>
      </c>
      <c r="I31" s="171" t="s">
        <v>248</v>
      </c>
      <c r="J31" s="171" t="s">
        <v>249</v>
      </c>
    </row>
    <row r="32" s="33" customFormat="1" ht="3.75" customHeight="1">
      <c r="A32" s="170"/>
    </row>
    <row r="33" spans="1:10" s="33" customFormat="1" ht="15.75" customHeight="1">
      <c r="A33" s="166" t="s">
        <v>370</v>
      </c>
      <c r="B33" s="216">
        <v>562</v>
      </c>
      <c r="C33" s="216">
        <v>188</v>
      </c>
      <c r="D33" s="216">
        <v>374</v>
      </c>
      <c r="E33" s="216">
        <v>97</v>
      </c>
      <c r="F33" s="216">
        <v>4</v>
      </c>
      <c r="G33" s="216">
        <v>93</v>
      </c>
      <c r="H33" s="215">
        <v>212</v>
      </c>
      <c r="I33" s="215">
        <v>7</v>
      </c>
      <c r="J33" s="215">
        <v>205</v>
      </c>
    </row>
    <row r="34" spans="1:10" s="33" customFormat="1" ht="15.75" customHeight="1">
      <c r="A34" s="166" t="s">
        <v>356</v>
      </c>
      <c r="B34" s="216">
        <v>648</v>
      </c>
      <c r="C34" s="216">
        <v>231</v>
      </c>
      <c r="D34" s="216">
        <v>417</v>
      </c>
      <c r="E34" s="243" t="s">
        <v>371</v>
      </c>
      <c r="F34" s="243" t="s">
        <v>371</v>
      </c>
      <c r="G34" s="243" t="s">
        <v>371</v>
      </c>
      <c r="H34" s="215">
        <v>224</v>
      </c>
      <c r="I34" s="215">
        <v>5</v>
      </c>
      <c r="J34" s="215">
        <v>219</v>
      </c>
    </row>
    <row r="35" spans="1:10" s="33" customFormat="1" ht="15.75" customHeight="1">
      <c r="A35" s="166" t="s">
        <v>357</v>
      </c>
      <c r="B35" s="215">
        <v>715</v>
      </c>
      <c r="C35" s="215">
        <v>238</v>
      </c>
      <c r="D35" s="215">
        <v>477</v>
      </c>
      <c r="E35" s="243" t="s">
        <v>371</v>
      </c>
      <c r="F35" s="243" t="s">
        <v>371</v>
      </c>
      <c r="G35" s="243" t="s">
        <v>371</v>
      </c>
      <c r="H35" s="215">
        <v>208</v>
      </c>
      <c r="I35" s="215">
        <v>3</v>
      </c>
      <c r="J35" s="215">
        <v>205</v>
      </c>
    </row>
    <row r="36" spans="1:10" s="33" customFormat="1" ht="15.75" customHeight="1">
      <c r="A36" s="166" t="s">
        <v>358</v>
      </c>
      <c r="B36" s="215">
        <v>794</v>
      </c>
      <c r="C36" s="215">
        <v>270</v>
      </c>
      <c r="D36" s="215">
        <v>524</v>
      </c>
      <c r="E36" s="243" t="s">
        <v>371</v>
      </c>
      <c r="F36" s="243" t="s">
        <v>371</v>
      </c>
      <c r="G36" s="243" t="s">
        <v>371</v>
      </c>
      <c r="H36" s="215">
        <v>184</v>
      </c>
      <c r="I36" s="215">
        <v>6</v>
      </c>
      <c r="J36" s="215">
        <v>178</v>
      </c>
    </row>
    <row r="37" spans="1:10" s="33" customFormat="1" ht="15.75" customHeight="1">
      <c r="A37" s="168" t="s">
        <v>359</v>
      </c>
      <c r="B37" s="401">
        <v>883</v>
      </c>
      <c r="C37" s="401">
        <v>303</v>
      </c>
      <c r="D37" s="219">
        <v>580</v>
      </c>
      <c r="E37" s="403" t="s">
        <v>371</v>
      </c>
      <c r="F37" s="403" t="s">
        <v>371</v>
      </c>
      <c r="G37" s="403" t="s">
        <v>371</v>
      </c>
      <c r="H37" s="219">
        <v>184</v>
      </c>
      <c r="I37" s="219">
        <v>7</v>
      </c>
      <c r="J37" s="219">
        <v>177</v>
      </c>
    </row>
    <row r="38" spans="8:10" ht="13.5" customHeight="1" thickBot="1">
      <c r="H38" s="3"/>
      <c r="I38" s="3"/>
      <c r="J38" s="3"/>
    </row>
    <row r="39" spans="1:10" ht="34.5" customHeight="1">
      <c r="A39" s="868" t="s">
        <v>252</v>
      </c>
      <c r="B39" s="871" t="s">
        <v>193</v>
      </c>
      <c r="C39" s="872"/>
      <c r="D39" s="873"/>
      <c r="E39" s="871" t="s">
        <v>256</v>
      </c>
      <c r="F39" s="872"/>
      <c r="G39" s="872"/>
      <c r="H39" s="874"/>
      <c r="I39" s="874"/>
      <c r="J39" s="874"/>
    </row>
    <row r="40" spans="1:10" ht="16.5" customHeight="1">
      <c r="A40" s="869"/>
      <c r="B40" s="171" t="s">
        <v>257</v>
      </c>
      <c r="C40" s="171" t="s">
        <v>248</v>
      </c>
      <c r="D40" s="171" t="s">
        <v>249</v>
      </c>
      <c r="E40" s="171" t="s">
        <v>257</v>
      </c>
      <c r="F40" s="171" t="s">
        <v>248</v>
      </c>
      <c r="G40" s="171" t="s">
        <v>249</v>
      </c>
      <c r="H40" s="373"/>
      <c r="I40" s="373"/>
      <c r="J40" s="373"/>
    </row>
    <row r="41" spans="1:10" ht="6.75" customHeight="1">
      <c r="A41" s="170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6.5" customHeight="1">
      <c r="A42" s="166" t="s">
        <v>295</v>
      </c>
      <c r="B42" s="217">
        <v>336</v>
      </c>
      <c r="C42" s="217">
        <v>53</v>
      </c>
      <c r="D42" s="217">
        <v>283</v>
      </c>
      <c r="E42" s="217">
        <v>649</v>
      </c>
      <c r="F42" s="217">
        <v>11</v>
      </c>
      <c r="G42" s="217">
        <v>638</v>
      </c>
      <c r="H42" s="217"/>
      <c r="I42" s="217"/>
      <c r="J42" s="217"/>
    </row>
    <row r="43" spans="1:10" ht="16.5" customHeight="1">
      <c r="A43" s="166" t="s">
        <v>356</v>
      </c>
      <c r="B43" s="216">
        <v>320</v>
      </c>
      <c r="C43" s="216">
        <v>46</v>
      </c>
      <c r="D43" s="216">
        <v>274</v>
      </c>
      <c r="E43" s="216">
        <v>673</v>
      </c>
      <c r="F43" s="216">
        <v>16</v>
      </c>
      <c r="G43" s="216">
        <v>657</v>
      </c>
      <c r="H43" s="216"/>
      <c r="I43" s="216"/>
      <c r="J43" s="216"/>
    </row>
    <row r="44" spans="1:10" ht="16.5" customHeight="1">
      <c r="A44" s="166" t="s">
        <v>357</v>
      </c>
      <c r="B44" s="216">
        <v>336</v>
      </c>
      <c r="C44" s="216">
        <v>49</v>
      </c>
      <c r="D44" s="216">
        <v>287</v>
      </c>
      <c r="E44" s="216">
        <v>659</v>
      </c>
      <c r="F44" s="216">
        <v>18</v>
      </c>
      <c r="G44" s="216">
        <v>641</v>
      </c>
      <c r="H44" s="216"/>
      <c r="I44" s="216"/>
      <c r="J44" s="216"/>
    </row>
    <row r="45" spans="1:10" ht="16.5" customHeight="1">
      <c r="A45" s="166" t="s">
        <v>358</v>
      </c>
      <c r="B45" s="216">
        <v>376</v>
      </c>
      <c r="C45" s="216">
        <v>54</v>
      </c>
      <c r="D45" s="216">
        <v>322</v>
      </c>
      <c r="E45" s="216">
        <v>657</v>
      </c>
      <c r="F45" s="216">
        <v>15</v>
      </c>
      <c r="G45" s="216">
        <v>642</v>
      </c>
      <c r="H45" s="216"/>
      <c r="I45" s="216"/>
      <c r="J45" s="216"/>
    </row>
    <row r="46" spans="1:10" ht="16.5" customHeight="1">
      <c r="A46" s="168" t="s">
        <v>359</v>
      </c>
      <c r="B46" s="402">
        <v>347</v>
      </c>
      <c r="C46" s="402">
        <v>40</v>
      </c>
      <c r="D46" s="402">
        <v>307</v>
      </c>
      <c r="E46" s="402">
        <v>656</v>
      </c>
      <c r="F46" s="402">
        <v>18</v>
      </c>
      <c r="G46" s="402">
        <v>638</v>
      </c>
      <c r="H46" s="374"/>
      <c r="I46" s="374"/>
      <c r="J46" s="374"/>
    </row>
    <row r="47" spans="1:10" ht="16.5" customHeight="1">
      <c r="A47" s="12" t="s">
        <v>242</v>
      </c>
      <c r="H47" s="3"/>
      <c r="I47" s="3"/>
      <c r="J47" s="3"/>
    </row>
    <row r="48" ht="16.5" customHeight="1">
      <c r="A48" s="28" t="s">
        <v>373</v>
      </c>
    </row>
  </sheetData>
  <sheetProtection/>
  <mergeCells count="20">
    <mergeCell ref="A39:A40"/>
    <mergeCell ref="B39:D39"/>
    <mergeCell ref="E39:G39"/>
    <mergeCell ref="H39:J39"/>
    <mergeCell ref="H3:J3"/>
    <mergeCell ref="H30:J30"/>
    <mergeCell ref="B12:D12"/>
    <mergeCell ref="E12:G12"/>
    <mergeCell ref="H12:J12"/>
    <mergeCell ref="B21:D21"/>
    <mergeCell ref="E21:G21"/>
    <mergeCell ref="H21:J21"/>
    <mergeCell ref="A21:A22"/>
    <mergeCell ref="A30:A31"/>
    <mergeCell ref="B3:D3"/>
    <mergeCell ref="E3:G3"/>
    <mergeCell ref="E30:G30"/>
    <mergeCell ref="B30:D30"/>
    <mergeCell ref="A3:A4"/>
    <mergeCell ref="A12:A13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J33"/>
  <sheetViews>
    <sheetView showGridLines="0" zoomScaleSheetLayoutView="100" workbookViewId="0" topLeftCell="A1">
      <selection activeCell="B16" sqref="B16:C16"/>
    </sheetView>
  </sheetViews>
  <sheetFormatPr defaultColWidth="9.00390625" defaultRowHeight="13.5"/>
  <cols>
    <col min="1" max="1" width="9.625" style="61" customWidth="1"/>
    <col min="2" max="13" width="5.875" style="61" customWidth="1"/>
    <col min="14" max="15" width="6.125" style="61" customWidth="1"/>
    <col min="16" max="16384" width="9.00390625" style="53" customWidth="1"/>
  </cols>
  <sheetData>
    <row r="1" spans="1:244" s="50" customFormat="1" ht="18" thickBot="1">
      <c r="A1" s="249" t="s">
        <v>109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9"/>
      <c r="M1" s="64" t="s">
        <v>99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</row>
    <row r="2" spans="1:13" s="49" customFormat="1" ht="3.7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M2" s="64"/>
    </row>
    <row r="3" spans="1:244" ht="16.5" customHeight="1">
      <c r="A3" s="51"/>
      <c r="B3" s="52" t="s">
        <v>61</v>
      </c>
      <c r="C3" s="52"/>
      <c r="D3" s="52"/>
      <c r="E3" s="52"/>
      <c r="F3" s="52"/>
      <c r="G3" s="52"/>
      <c r="H3" s="52"/>
      <c r="I3" s="52"/>
      <c r="J3" s="52"/>
      <c r="K3" s="52"/>
      <c r="L3" s="105"/>
      <c r="M3" s="105"/>
      <c r="N3" s="49"/>
      <c r="O3" s="49"/>
      <c r="P3" s="49"/>
      <c r="Q3" s="49"/>
      <c r="R3" s="49"/>
      <c r="S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</row>
    <row r="4" spans="1:15" ht="16.5" customHeight="1">
      <c r="A4" s="54" t="s">
        <v>26</v>
      </c>
      <c r="B4" s="777" t="s">
        <v>131</v>
      </c>
      <c r="C4" s="786"/>
      <c r="D4" s="778"/>
      <c r="E4" s="777" t="s">
        <v>111</v>
      </c>
      <c r="F4" s="786"/>
      <c r="G4" s="778"/>
      <c r="H4" s="787" t="s">
        <v>112</v>
      </c>
      <c r="I4" s="785"/>
      <c r="J4" s="777" t="s">
        <v>115</v>
      </c>
      <c r="K4" s="785"/>
      <c r="L4" s="777" t="s">
        <v>113</v>
      </c>
      <c r="M4" s="786"/>
      <c r="N4" s="53"/>
      <c r="O4" s="53"/>
    </row>
    <row r="5" spans="1:15" ht="16.5" customHeight="1">
      <c r="A5" s="57"/>
      <c r="B5" s="58" t="s">
        <v>257</v>
      </c>
      <c r="C5" s="58" t="s">
        <v>59</v>
      </c>
      <c r="D5" s="59" t="s">
        <v>60</v>
      </c>
      <c r="E5" s="58" t="s">
        <v>257</v>
      </c>
      <c r="F5" s="58" t="s">
        <v>248</v>
      </c>
      <c r="G5" s="58" t="s">
        <v>249</v>
      </c>
      <c r="H5" s="58" t="s">
        <v>248</v>
      </c>
      <c r="I5" s="60" t="s">
        <v>249</v>
      </c>
      <c r="J5" s="58" t="s">
        <v>248</v>
      </c>
      <c r="K5" s="60" t="s">
        <v>249</v>
      </c>
      <c r="L5" s="58" t="s">
        <v>248</v>
      </c>
      <c r="M5" s="106" t="s">
        <v>249</v>
      </c>
      <c r="N5" s="53"/>
      <c r="O5" s="53"/>
    </row>
    <row r="6" spans="1:15" ht="3.75" customHeight="1">
      <c r="A6" s="51"/>
      <c r="N6" s="53"/>
      <c r="O6" s="53"/>
    </row>
    <row r="7" spans="1:15" ht="15.75" customHeight="1">
      <c r="A7" s="54" t="s">
        <v>275</v>
      </c>
      <c r="B7" s="260">
        <v>36</v>
      </c>
      <c r="C7" s="260">
        <v>8</v>
      </c>
      <c r="D7" s="260">
        <f>SUM(B7-C7)</f>
        <v>28</v>
      </c>
      <c r="E7" s="62">
        <v>358</v>
      </c>
      <c r="F7" s="62">
        <v>31</v>
      </c>
      <c r="G7" s="62">
        <v>327</v>
      </c>
      <c r="H7" s="62">
        <v>17</v>
      </c>
      <c r="I7" s="62">
        <v>16</v>
      </c>
      <c r="J7" s="62" t="s">
        <v>292</v>
      </c>
      <c r="K7" s="62">
        <v>4</v>
      </c>
      <c r="L7" s="62">
        <v>3</v>
      </c>
      <c r="M7" s="62">
        <v>15</v>
      </c>
      <c r="N7" s="53"/>
      <c r="O7" s="53"/>
    </row>
    <row r="8" spans="1:15" ht="16.5" customHeight="1">
      <c r="A8" s="54" t="s">
        <v>288</v>
      </c>
      <c r="B8" s="260">
        <v>34</v>
      </c>
      <c r="C8" s="260">
        <v>8</v>
      </c>
      <c r="D8" s="260">
        <f>SUM(B8-C8)</f>
        <v>26</v>
      </c>
      <c r="E8" s="62">
        <v>358</v>
      </c>
      <c r="F8" s="62">
        <v>28</v>
      </c>
      <c r="G8" s="62">
        <v>330</v>
      </c>
      <c r="H8" s="62">
        <v>16</v>
      </c>
      <c r="I8" s="62">
        <v>17</v>
      </c>
      <c r="J8" s="62" t="s">
        <v>292</v>
      </c>
      <c r="K8" s="62">
        <v>4</v>
      </c>
      <c r="L8" s="62">
        <v>2</v>
      </c>
      <c r="M8" s="62">
        <v>15</v>
      </c>
      <c r="N8" s="53"/>
      <c r="O8" s="53"/>
    </row>
    <row r="9" spans="1:15" ht="16.5" customHeight="1">
      <c r="A9" s="54" t="s">
        <v>289</v>
      </c>
      <c r="B9" s="260">
        <v>34</v>
      </c>
      <c r="C9" s="260">
        <v>8</v>
      </c>
      <c r="D9" s="260">
        <f>SUM(B9-C9)</f>
        <v>26</v>
      </c>
      <c r="E9" s="62">
        <v>365</v>
      </c>
      <c r="F9" s="62">
        <v>28</v>
      </c>
      <c r="G9" s="62">
        <v>337</v>
      </c>
      <c r="H9" s="62">
        <v>16</v>
      </c>
      <c r="I9" s="62">
        <v>18</v>
      </c>
      <c r="J9" s="62" t="s">
        <v>292</v>
      </c>
      <c r="K9" s="62">
        <v>4</v>
      </c>
      <c r="L9" s="62">
        <v>2</v>
      </c>
      <c r="M9" s="62">
        <v>15</v>
      </c>
      <c r="N9" s="53"/>
      <c r="O9" s="53"/>
    </row>
    <row r="10" spans="1:15" ht="16.5" customHeight="1">
      <c r="A10" s="54" t="s">
        <v>290</v>
      </c>
      <c r="B10" s="261">
        <v>31</v>
      </c>
      <c r="C10" s="261">
        <v>8</v>
      </c>
      <c r="D10" s="260">
        <f>SUM(B10-C10)</f>
        <v>23</v>
      </c>
      <c r="E10" s="64">
        <v>331</v>
      </c>
      <c r="F10" s="64">
        <v>26</v>
      </c>
      <c r="G10" s="64">
        <v>305</v>
      </c>
      <c r="H10" s="64">
        <v>15</v>
      </c>
      <c r="I10" s="64">
        <v>16</v>
      </c>
      <c r="J10" s="62" t="s">
        <v>292</v>
      </c>
      <c r="K10" s="64">
        <v>5</v>
      </c>
      <c r="L10" s="64">
        <v>2</v>
      </c>
      <c r="M10" s="64">
        <v>15</v>
      </c>
      <c r="N10" s="53"/>
      <c r="O10" s="53"/>
    </row>
    <row r="11" spans="1:15" ht="16.5" customHeight="1">
      <c r="A11" s="59" t="s">
        <v>291</v>
      </c>
      <c r="B11" s="262">
        <v>30</v>
      </c>
      <c r="C11" s="262">
        <v>8</v>
      </c>
      <c r="D11" s="262">
        <f>SUM(B11-C11)</f>
        <v>22</v>
      </c>
      <c r="E11" s="247">
        <v>330</v>
      </c>
      <c r="F11" s="247">
        <v>26</v>
      </c>
      <c r="G11" s="247">
        <v>304</v>
      </c>
      <c r="H11" s="247">
        <v>14</v>
      </c>
      <c r="I11" s="247">
        <v>16</v>
      </c>
      <c r="J11" s="247" t="s">
        <v>292</v>
      </c>
      <c r="K11" s="247">
        <v>4</v>
      </c>
      <c r="L11" s="247">
        <v>2</v>
      </c>
      <c r="M11" s="247">
        <v>15</v>
      </c>
      <c r="N11" s="53"/>
      <c r="O11" s="53"/>
    </row>
    <row r="12" spans="1:15" ht="16.5" customHeight="1" thickBot="1">
      <c r="A12" s="49"/>
      <c r="D12" s="48"/>
      <c r="N12" s="53"/>
      <c r="O12" s="53"/>
    </row>
    <row r="13" spans="1:13" s="68" customFormat="1" ht="15.75" customHeight="1">
      <c r="A13" s="66"/>
      <c r="B13" s="105"/>
      <c r="C13" s="105"/>
      <c r="D13" s="67"/>
      <c r="E13" s="67"/>
      <c r="F13" s="67"/>
      <c r="G13" s="67"/>
      <c r="H13" s="67"/>
      <c r="I13" s="67"/>
      <c r="J13" s="67"/>
      <c r="K13" s="67"/>
      <c r="L13" s="221"/>
      <c r="M13" s="221"/>
    </row>
    <row r="14" spans="1:13" s="68" customFormat="1" ht="15.75" customHeight="1">
      <c r="A14" s="54" t="s">
        <v>26</v>
      </c>
      <c r="B14" s="777" t="s">
        <v>116</v>
      </c>
      <c r="C14" s="786"/>
      <c r="D14" s="777" t="s">
        <v>117</v>
      </c>
      <c r="E14" s="778"/>
      <c r="F14" s="777" t="s">
        <v>114</v>
      </c>
      <c r="G14" s="778"/>
      <c r="H14" s="777" t="s">
        <v>118</v>
      </c>
      <c r="I14" s="778"/>
      <c r="J14" s="777" t="s">
        <v>121</v>
      </c>
      <c r="K14" s="778"/>
      <c r="L14" s="777" t="s">
        <v>120</v>
      </c>
      <c r="M14" s="786"/>
    </row>
    <row r="15" spans="1:13" s="68" customFormat="1" ht="15.75" customHeight="1">
      <c r="A15" s="58"/>
      <c r="B15" s="60" t="s">
        <v>248</v>
      </c>
      <c r="C15" s="55" t="s">
        <v>249</v>
      </c>
      <c r="D15" s="60" t="s">
        <v>248</v>
      </c>
      <c r="E15" s="58" t="s">
        <v>249</v>
      </c>
      <c r="F15" s="58" t="s">
        <v>248</v>
      </c>
      <c r="G15" s="58" t="s">
        <v>249</v>
      </c>
      <c r="H15" s="58" t="s">
        <v>248</v>
      </c>
      <c r="I15" s="58" t="s">
        <v>249</v>
      </c>
      <c r="J15" s="60" t="s">
        <v>248</v>
      </c>
      <c r="K15" s="56" t="s">
        <v>249</v>
      </c>
      <c r="L15" s="60" t="s">
        <v>248</v>
      </c>
      <c r="M15" s="254" t="s">
        <v>249</v>
      </c>
    </row>
    <row r="16" spans="1:13" s="68" customFormat="1" ht="3.75" customHeight="1">
      <c r="A16" s="71"/>
      <c r="B16" s="61"/>
      <c r="C16" s="61"/>
      <c r="D16" s="61"/>
      <c r="E16" s="61"/>
      <c r="F16" s="72"/>
      <c r="G16" s="72"/>
      <c r="H16" s="72"/>
      <c r="I16" s="72"/>
      <c r="J16" s="72"/>
      <c r="K16" s="72"/>
      <c r="L16" s="72"/>
      <c r="M16" s="72"/>
    </row>
    <row r="17" spans="1:13" s="68" customFormat="1" ht="15.75" customHeight="1">
      <c r="A17" s="54" t="s">
        <v>275</v>
      </c>
      <c r="B17" s="62" t="s">
        <v>292</v>
      </c>
      <c r="C17" s="62">
        <v>5</v>
      </c>
      <c r="D17" s="62" t="s">
        <v>292</v>
      </c>
      <c r="E17" s="62" t="s">
        <v>292</v>
      </c>
      <c r="F17" s="62">
        <v>9</v>
      </c>
      <c r="G17" s="62">
        <v>278</v>
      </c>
      <c r="H17" s="62" t="s">
        <v>293</v>
      </c>
      <c r="I17" s="62" t="s">
        <v>292</v>
      </c>
      <c r="J17" s="62" t="s">
        <v>293</v>
      </c>
      <c r="K17" s="62">
        <v>1</v>
      </c>
      <c r="L17" s="62" t="s">
        <v>293</v>
      </c>
      <c r="M17" s="62">
        <v>6</v>
      </c>
    </row>
    <row r="18" spans="1:13" s="68" customFormat="1" ht="15.75" customHeight="1">
      <c r="A18" s="54" t="s">
        <v>288</v>
      </c>
      <c r="B18" s="62" t="s">
        <v>292</v>
      </c>
      <c r="C18" s="62">
        <v>6</v>
      </c>
      <c r="D18" s="62" t="s">
        <v>292</v>
      </c>
      <c r="E18" s="62">
        <v>1</v>
      </c>
      <c r="F18" s="62">
        <v>8</v>
      </c>
      <c r="G18" s="62">
        <v>278</v>
      </c>
      <c r="H18" s="62" t="s">
        <v>293</v>
      </c>
      <c r="I18" s="62" t="s">
        <v>292</v>
      </c>
      <c r="J18" s="62" t="s">
        <v>293</v>
      </c>
      <c r="K18" s="62">
        <v>1</v>
      </c>
      <c r="L18" s="62" t="s">
        <v>293</v>
      </c>
      <c r="M18" s="62">
        <v>5</v>
      </c>
    </row>
    <row r="19" spans="1:13" s="68" customFormat="1" ht="15.75" customHeight="1">
      <c r="A19" s="54" t="s">
        <v>289</v>
      </c>
      <c r="B19" s="62" t="s">
        <v>292</v>
      </c>
      <c r="C19" s="62">
        <v>7</v>
      </c>
      <c r="D19" s="62" t="s">
        <v>292</v>
      </c>
      <c r="E19" s="62">
        <v>2</v>
      </c>
      <c r="F19" s="62">
        <v>8</v>
      </c>
      <c r="G19" s="62">
        <v>271</v>
      </c>
      <c r="H19" s="62" t="s">
        <v>293</v>
      </c>
      <c r="I19" s="62">
        <v>13</v>
      </c>
      <c r="J19" s="62" t="s">
        <v>293</v>
      </c>
      <c r="K19" s="62">
        <v>1</v>
      </c>
      <c r="L19" s="62" t="s">
        <v>293</v>
      </c>
      <c r="M19" s="62">
        <v>4</v>
      </c>
    </row>
    <row r="20" spans="1:13" s="68" customFormat="1" ht="15.75" customHeight="1">
      <c r="A20" s="54" t="s">
        <v>290</v>
      </c>
      <c r="B20" s="62" t="s">
        <v>292</v>
      </c>
      <c r="C20" s="64">
        <v>10</v>
      </c>
      <c r="D20" s="62" t="s">
        <v>292</v>
      </c>
      <c r="E20" s="64">
        <v>4</v>
      </c>
      <c r="F20" s="64">
        <v>7</v>
      </c>
      <c r="G20" s="64">
        <v>234</v>
      </c>
      <c r="H20" s="62" t="s">
        <v>293</v>
      </c>
      <c r="I20" s="64">
        <v>15</v>
      </c>
      <c r="J20" s="62" t="s">
        <v>293</v>
      </c>
      <c r="K20" s="64" t="s">
        <v>292</v>
      </c>
      <c r="L20" s="62" t="s">
        <v>293</v>
      </c>
      <c r="M20" s="64">
        <v>3</v>
      </c>
    </row>
    <row r="21" spans="1:13" s="68" customFormat="1" ht="15.75" customHeight="1">
      <c r="A21" s="59" t="s">
        <v>291</v>
      </c>
      <c r="B21" s="247">
        <v>1</v>
      </c>
      <c r="C21" s="247">
        <v>10</v>
      </c>
      <c r="D21" s="247" t="s">
        <v>292</v>
      </c>
      <c r="E21" s="247">
        <v>4</v>
      </c>
      <c r="F21" s="247">
        <v>7</v>
      </c>
      <c r="G21" s="247">
        <v>230</v>
      </c>
      <c r="H21" s="247">
        <v>1</v>
      </c>
      <c r="I21" s="247">
        <v>18</v>
      </c>
      <c r="J21" s="247" t="s">
        <v>293</v>
      </c>
      <c r="K21" s="247" t="s">
        <v>292</v>
      </c>
      <c r="L21" s="247" t="s">
        <v>293</v>
      </c>
      <c r="M21" s="247">
        <v>3</v>
      </c>
    </row>
    <row r="22" spans="2:15" ht="14.25" thickBo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s="68" customFormat="1" ht="15.75" customHeight="1">
      <c r="A23" s="66"/>
      <c r="B23" s="221"/>
      <c r="C23" s="221"/>
      <c r="D23" s="781" t="s">
        <v>132</v>
      </c>
      <c r="E23" s="782"/>
      <c r="F23" s="251"/>
      <c r="G23" s="251"/>
      <c r="H23" s="251"/>
      <c r="I23" s="251"/>
      <c r="J23" s="251"/>
      <c r="K23" s="251"/>
      <c r="L23" s="251"/>
      <c r="M23" s="251"/>
      <c r="N23" s="779"/>
      <c r="O23" s="780"/>
    </row>
    <row r="24" spans="1:15" s="68" customFormat="1" ht="15.75" customHeight="1">
      <c r="A24" s="54" t="s">
        <v>26</v>
      </c>
      <c r="B24" s="777" t="s">
        <v>119</v>
      </c>
      <c r="C24" s="778"/>
      <c r="D24" s="783"/>
      <c r="E24" s="784"/>
      <c r="F24" s="780"/>
      <c r="G24" s="780"/>
      <c r="H24" s="780"/>
      <c r="I24" s="780"/>
      <c r="J24" s="780"/>
      <c r="K24" s="780"/>
      <c r="L24" s="780"/>
      <c r="M24" s="780"/>
      <c r="N24" s="780"/>
      <c r="O24" s="780"/>
    </row>
    <row r="25" spans="1:15" s="68" customFormat="1" ht="15.75" customHeight="1">
      <c r="A25" s="58"/>
      <c r="B25" s="69" t="s">
        <v>248</v>
      </c>
      <c r="C25" s="70" t="s">
        <v>249</v>
      </c>
      <c r="D25" s="60" t="s">
        <v>62</v>
      </c>
      <c r="E25" s="55" t="s">
        <v>63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</row>
    <row r="26" spans="1:15" s="68" customFormat="1" ht="3.75" customHeight="1">
      <c r="A26" s="71"/>
      <c r="B26" s="72"/>
      <c r="C26" s="72"/>
      <c r="D26" s="72"/>
      <c r="E26" s="72"/>
      <c r="F26" s="251"/>
      <c r="G26" s="251"/>
      <c r="H26" s="251"/>
      <c r="I26" s="251"/>
      <c r="J26" s="251"/>
      <c r="K26" s="251"/>
      <c r="L26" s="251"/>
      <c r="M26" s="251"/>
      <c r="N26" s="251"/>
      <c r="O26" s="251"/>
    </row>
    <row r="27" spans="1:15" s="68" customFormat="1" ht="15.75" customHeight="1">
      <c r="A27" s="54" t="s">
        <v>275</v>
      </c>
      <c r="B27" s="62">
        <v>2</v>
      </c>
      <c r="C27" s="62">
        <v>2</v>
      </c>
      <c r="D27" s="62" t="s">
        <v>293</v>
      </c>
      <c r="E27" s="62">
        <v>9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</row>
    <row r="28" spans="1:15" s="68" customFormat="1" ht="15.75" customHeight="1">
      <c r="A28" s="54" t="s">
        <v>288</v>
      </c>
      <c r="B28" s="62">
        <v>2</v>
      </c>
      <c r="C28" s="62">
        <v>3</v>
      </c>
      <c r="D28" s="62" t="s">
        <v>293</v>
      </c>
      <c r="E28" s="62">
        <v>10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s="68" customFormat="1" ht="15.75" customHeight="1">
      <c r="A29" s="54" t="s">
        <v>289</v>
      </c>
      <c r="B29" s="62">
        <v>2</v>
      </c>
      <c r="C29" s="62">
        <v>2</v>
      </c>
      <c r="D29" s="62" t="s">
        <v>293</v>
      </c>
      <c r="E29" s="62">
        <v>9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s="68" customFormat="1" ht="15.75" customHeight="1">
      <c r="A30" s="54" t="s">
        <v>290</v>
      </c>
      <c r="B30" s="64">
        <v>2</v>
      </c>
      <c r="C30" s="64">
        <v>3</v>
      </c>
      <c r="D30" s="62" t="s">
        <v>293</v>
      </c>
      <c r="E30" s="64" t="s">
        <v>107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68" customFormat="1" ht="15.75" customHeight="1">
      <c r="A31" s="59" t="s">
        <v>291</v>
      </c>
      <c r="B31" s="247">
        <v>1</v>
      </c>
      <c r="C31" s="247">
        <v>4</v>
      </c>
      <c r="D31" s="247" t="s">
        <v>107</v>
      </c>
      <c r="E31" s="247" t="s">
        <v>292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ht="13.5">
      <c r="A32" s="65" t="s">
        <v>350</v>
      </c>
    </row>
    <row r="33" spans="1:8" ht="13.5">
      <c r="A33" s="259"/>
      <c r="B33" s="259"/>
      <c r="C33" s="259"/>
      <c r="D33" s="259"/>
      <c r="E33" s="259"/>
      <c r="F33" s="259"/>
      <c r="G33" s="259"/>
      <c r="H33" s="259"/>
    </row>
  </sheetData>
  <sheetProtection/>
  <mergeCells count="18">
    <mergeCell ref="J4:K4"/>
    <mergeCell ref="L14:M14"/>
    <mergeCell ref="L4:M4"/>
    <mergeCell ref="B14:C14"/>
    <mergeCell ref="E4:G4"/>
    <mergeCell ref="B4:D4"/>
    <mergeCell ref="H4:I4"/>
    <mergeCell ref="D14:E14"/>
    <mergeCell ref="F14:G14"/>
    <mergeCell ref="H14:I14"/>
    <mergeCell ref="J14:K14"/>
    <mergeCell ref="N23:O24"/>
    <mergeCell ref="B24:C24"/>
    <mergeCell ref="F24:G24"/>
    <mergeCell ref="H24:I24"/>
    <mergeCell ref="J24:K24"/>
    <mergeCell ref="L24:M24"/>
    <mergeCell ref="D23:E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zoomScalePageLayoutView="0" workbookViewId="0" topLeftCell="A1">
      <selection activeCell="J52" sqref="J52"/>
    </sheetView>
  </sheetViews>
  <sheetFormatPr defaultColWidth="9.00390625" defaultRowHeight="16.5" customHeight="1"/>
  <cols>
    <col min="1" max="1" width="9.625" style="408" customWidth="1"/>
    <col min="2" max="8" width="10.00390625" style="408" customWidth="1"/>
    <col min="9" max="11" width="9.625" style="408" customWidth="1"/>
    <col min="12" max="16384" width="9.00390625" style="408" customWidth="1"/>
  </cols>
  <sheetData>
    <row r="1" spans="1:8" ht="16.5" customHeight="1">
      <c r="A1" s="424" t="s">
        <v>384</v>
      </c>
      <c r="H1" s="423" t="s">
        <v>383</v>
      </c>
    </row>
    <row r="2" spans="1:8" ht="3.75" customHeight="1" thickBot="1">
      <c r="A2" s="422"/>
      <c r="B2" s="422"/>
      <c r="C2" s="422"/>
      <c r="D2" s="422"/>
      <c r="E2" s="422"/>
      <c r="F2" s="422"/>
      <c r="G2" s="422"/>
      <c r="H2" s="422"/>
    </row>
    <row r="3" spans="1:8" ht="16.5" customHeight="1">
      <c r="A3" s="875" t="s">
        <v>250</v>
      </c>
      <c r="B3" s="421" t="s">
        <v>251</v>
      </c>
      <c r="C3" s="418" t="s">
        <v>382</v>
      </c>
      <c r="D3" s="420"/>
      <c r="E3" s="418"/>
      <c r="F3" s="418" t="s">
        <v>381</v>
      </c>
      <c r="G3" s="420"/>
      <c r="H3" s="419"/>
    </row>
    <row r="4" spans="1:8" ht="16.5" customHeight="1">
      <c r="A4" s="876"/>
      <c r="B4" s="418"/>
      <c r="C4" s="417" t="s">
        <v>247</v>
      </c>
      <c r="D4" s="417" t="s">
        <v>248</v>
      </c>
      <c r="E4" s="417" t="s">
        <v>249</v>
      </c>
      <c r="F4" s="417" t="s">
        <v>247</v>
      </c>
      <c r="G4" s="417" t="s">
        <v>248</v>
      </c>
      <c r="H4" s="416" t="s">
        <v>249</v>
      </c>
    </row>
    <row r="5" ht="3.75" customHeight="1">
      <c r="A5" s="415"/>
    </row>
    <row r="6" spans="1:8" ht="16.5" customHeight="1">
      <c r="A6" s="414" t="s">
        <v>275</v>
      </c>
      <c r="B6" s="413">
        <v>22</v>
      </c>
      <c r="C6" s="3">
        <v>2415</v>
      </c>
      <c r="D6" s="413">
        <v>996</v>
      </c>
      <c r="E6" s="413">
        <v>1419</v>
      </c>
      <c r="F6" s="3">
        <v>1049</v>
      </c>
      <c r="G6" s="3">
        <v>505</v>
      </c>
      <c r="H6" s="3">
        <v>544</v>
      </c>
    </row>
    <row r="7" spans="1:8" ht="16.5" customHeight="1">
      <c r="A7" s="414" t="s">
        <v>276</v>
      </c>
      <c r="B7" s="413">
        <v>18</v>
      </c>
      <c r="C7" s="3">
        <v>2492</v>
      </c>
      <c r="D7" s="413">
        <v>981</v>
      </c>
      <c r="E7" s="413">
        <v>1511</v>
      </c>
      <c r="F7" s="3">
        <v>1091</v>
      </c>
      <c r="G7" s="3">
        <v>510</v>
      </c>
      <c r="H7" s="3">
        <v>581</v>
      </c>
    </row>
    <row r="8" spans="1:8" ht="16.5" customHeight="1">
      <c r="A8" s="414" t="s">
        <v>277</v>
      </c>
      <c r="B8" s="413">
        <v>18</v>
      </c>
      <c r="C8" s="3">
        <v>2361</v>
      </c>
      <c r="D8" s="413">
        <v>910</v>
      </c>
      <c r="E8" s="413">
        <v>1451</v>
      </c>
      <c r="F8" s="3">
        <v>1295</v>
      </c>
      <c r="G8" s="3">
        <v>584</v>
      </c>
      <c r="H8" s="3">
        <v>711</v>
      </c>
    </row>
    <row r="9" spans="1:8" ht="16.5" customHeight="1">
      <c r="A9" s="414" t="s">
        <v>274</v>
      </c>
      <c r="B9" s="413">
        <v>18</v>
      </c>
      <c r="C9" s="3">
        <v>2040</v>
      </c>
      <c r="D9" s="413">
        <v>723</v>
      </c>
      <c r="E9" s="413">
        <v>1317</v>
      </c>
      <c r="F9" s="3">
        <v>998</v>
      </c>
      <c r="G9" s="3">
        <v>363</v>
      </c>
      <c r="H9" s="3">
        <v>635</v>
      </c>
    </row>
    <row r="10" spans="1:8" ht="16.5" customHeight="1">
      <c r="A10" s="412" t="s">
        <v>380</v>
      </c>
      <c r="B10" s="411">
        <v>17</v>
      </c>
      <c r="C10" s="13">
        <v>2056</v>
      </c>
      <c r="D10" s="410">
        <v>745</v>
      </c>
      <c r="E10" s="410">
        <v>1311</v>
      </c>
      <c r="F10" s="13">
        <v>966</v>
      </c>
      <c r="G10" s="13">
        <v>378</v>
      </c>
      <c r="H10" s="13">
        <v>588</v>
      </c>
    </row>
    <row r="11" ht="16.5" customHeight="1">
      <c r="A11" s="65" t="s">
        <v>350</v>
      </c>
    </row>
    <row r="12" ht="16.5" customHeight="1">
      <c r="A12" s="409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zoomScalePageLayoutView="0" workbookViewId="0" topLeftCell="A1">
      <selection activeCell="J52" sqref="J52"/>
    </sheetView>
  </sheetViews>
  <sheetFormatPr defaultColWidth="9.00390625" defaultRowHeight="16.5" customHeight="1"/>
  <cols>
    <col min="1" max="1" width="9.625" style="425" customWidth="1"/>
    <col min="2" max="8" width="10.00390625" style="425" customWidth="1"/>
    <col min="9" max="10" width="9.625" style="425" customWidth="1"/>
    <col min="11" max="16384" width="9.00390625" style="425" customWidth="1"/>
  </cols>
  <sheetData>
    <row r="1" spans="1:8" ht="16.5" customHeight="1">
      <c r="A1" s="441" t="s">
        <v>390</v>
      </c>
      <c r="B1" s="431"/>
      <c r="C1" s="431"/>
      <c r="D1" s="431"/>
      <c r="E1" s="436"/>
      <c r="F1" s="431"/>
      <c r="H1" s="440" t="s">
        <v>389</v>
      </c>
    </row>
    <row r="2" spans="1:8" ht="3.75" customHeight="1" thickBot="1">
      <c r="A2" s="439"/>
      <c r="B2" s="439"/>
      <c r="C2" s="439"/>
      <c r="D2" s="439"/>
      <c r="E2" s="439"/>
      <c r="F2" s="439"/>
      <c r="G2" s="439"/>
      <c r="H2" s="439"/>
    </row>
    <row r="3" spans="1:8" ht="16.5" customHeight="1">
      <c r="A3" s="877" t="s">
        <v>250</v>
      </c>
      <c r="B3" s="438" t="s">
        <v>251</v>
      </c>
      <c r="C3" s="435" t="s">
        <v>382</v>
      </c>
      <c r="D3" s="437"/>
      <c r="E3" s="435"/>
      <c r="F3" s="435" t="s">
        <v>381</v>
      </c>
      <c r="G3" s="437"/>
      <c r="H3" s="436"/>
    </row>
    <row r="4" spans="1:8" ht="16.5" customHeight="1">
      <c r="A4" s="878"/>
      <c r="B4" s="435"/>
      <c r="C4" s="434" t="s">
        <v>247</v>
      </c>
      <c r="D4" s="434" t="s">
        <v>248</v>
      </c>
      <c r="E4" s="434" t="s">
        <v>249</v>
      </c>
      <c r="F4" s="434" t="s">
        <v>247</v>
      </c>
      <c r="G4" s="434" t="s">
        <v>248</v>
      </c>
      <c r="H4" s="433" t="s">
        <v>249</v>
      </c>
    </row>
    <row r="5" spans="1:8" ht="3.75" customHeight="1">
      <c r="A5" s="432"/>
      <c r="B5" s="431"/>
      <c r="C5" s="431"/>
      <c r="D5" s="431"/>
      <c r="E5" s="431"/>
      <c r="F5" s="431"/>
      <c r="G5" s="431"/>
      <c r="H5" s="431"/>
    </row>
    <row r="6" spans="1:8" ht="16.5" customHeight="1">
      <c r="A6" s="428" t="s">
        <v>388</v>
      </c>
      <c r="B6" s="413">
        <v>3</v>
      </c>
      <c r="C6" s="413">
        <v>239</v>
      </c>
      <c r="D6" s="413">
        <v>158</v>
      </c>
      <c r="E6" s="413">
        <v>81</v>
      </c>
      <c r="F6" s="3">
        <v>195</v>
      </c>
      <c r="G6" s="3">
        <v>139</v>
      </c>
      <c r="H6" s="3">
        <v>56</v>
      </c>
    </row>
    <row r="7" spans="1:8" ht="16.5" customHeight="1">
      <c r="A7" s="428" t="s">
        <v>387</v>
      </c>
      <c r="B7" s="413">
        <v>3</v>
      </c>
      <c r="C7" s="413">
        <v>223</v>
      </c>
      <c r="D7" s="413">
        <v>156</v>
      </c>
      <c r="E7" s="413">
        <v>67</v>
      </c>
      <c r="F7" s="3">
        <v>205</v>
      </c>
      <c r="G7" s="3">
        <v>136</v>
      </c>
      <c r="H7" s="3">
        <v>69</v>
      </c>
    </row>
    <row r="8" spans="1:8" ht="16.5" customHeight="1">
      <c r="A8" s="430" t="s">
        <v>277</v>
      </c>
      <c r="B8" s="429">
        <v>2</v>
      </c>
      <c r="C8" s="429">
        <v>191</v>
      </c>
      <c r="D8" s="429">
        <v>140</v>
      </c>
      <c r="E8" s="429">
        <v>51</v>
      </c>
      <c r="F8" s="44">
        <v>226</v>
      </c>
      <c r="G8" s="44">
        <v>159</v>
      </c>
      <c r="H8" s="44">
        <v>67</v>
      </c>
    </row>
    <row r="9" spans="1:8" ht="16.5" customHeight="1">
      <c r="A9" s="428" t="s">
        <v>386</v>
      </c>
      <c r="B9" s="413">
        <v>2</v>
      </c>
      <c r="C9" s="413">
        <v>233</v>
      </c>
      <c r="D9" s="413">
        <v>173</v>
      </c>
      <c r="E9" s="413">
        <v>60</v>
      </c>
      <c r="F9" s="3">
        <v>184</v>
      </c>
      <c r="G9" s="3">
        <v>135</v>
      </c>
      <c r="H9" s="3">
        <v>49</v>
      </c>
    </row>
    <row r="10" spans="1:8" ht="16.5" customHeight="1">
      <c r="A10" s="427" t="s">
        <v>385</v>
      </c>
      <c r="B10" s="411">
        <v>2</v>
      </c>
      <c r="C10" s="410">
        <v>230</v>
      </c>
      <c r="D10" s="410">
        <v>166</v>
      </c>
      <c r="E10" s="410">
        <v>64</v>
      </c>
      <c r="F10" s="13">
        <v>233</v>
      </c>
      <c r="G10" s="13">
        <v>173</v>
      </c>
      <c r="H10" s="13">
        <v>60</v>
      </c>
    </row>
    <row r="11" ht="16.5" customHeight="1">
      <c r="A11" s="17" t="s">
        <v>350</v>
      </c>
    </row>
    <row r="13" ht="57" customHeight="1">
      <c r="A13" s="426"/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showGridLines="0" zoomScale="85" zoomScaleNormal="85" zoomScaleSheetLayoutView="100" workbookViewId="0" topLeftCell="A1">
      <selection activeCell="J52" sqref="J52"/>
    </sheetView>
  </sheetViews>
  <sheetFormatPr defaultColWidth="9.00390625" defaultRowHeight="16.5" customHeight="1"/>
  <cols>
    <col min="1" max="1" width="11.125" style="442" customWidth="1"/>
    <col min="2" max="10" width="7.625" style="442" customWidth="1"/>
    <col min="11" max="16384" width="9.00390625" style="442" customWidth="1"/>
  </cols>
  <sheetData>
    <row r="1" ht="16.5" customHeight="1">
      <c r="A1" s="476" t="s">
        <v>435</v>
      </c>
    </row>
    <row r="2" spans="1:9" ht="3.75" customHeight="1" thickBot="1">
      <c r="A2" s="475"/>
      <c r="B2" s="475"/>
      <c r="C2" s="475"/>
      <c r="D2" s="475"/>
      <c r="E2" s="475"/>
      <c r="F2" s="475"/>
      <c r="G2" s="475"/>
      <c r="H2" s="475"/>
      <c r="I2" s="459"/>
    </row>
    <row r="3" spans="1:10" ht="16.5" customHeight="1">
      <c r="A3" s="879" t="s">
        <v>408</v>
      </c>
      <c r="B3" s="473" t="s">
        <v>434</v>
      </c>
      <c r="C3" s="474"/>
      <c r="D3" s="474" t="s">
        <v>433</v>
      </c>
      <c r="E3" s="474"/>
      <c r="F3" s="473" t="s">
        <v>432</v>
      </c>
      <c r="G3" s="472"/>
      <c r="H3" s="881" t="s">
        <v>431</v>
      </c>
      <c r="I3" s="471" t="s">
        <v>430</v>
      </c>
      <c r="J3" s="470"/>
    </row>
    <row r="4" spans="1:10" ht="16.5" customHeight="1">
      <c r="A4" s="880"/>
      <c r="B4" s="469" t="s">
        <v>428</v>
      </c>
      <c r="C4" s="469" t="s">
        <v>427</v>
      </c>
      <c r="D4" s="469" t="s">
        <v>428</v>
      </c>
      <c r="E4" s="469" t="s">
        <v>429</v>
      </c>
      <c r="F4" s="469" t="s">
        <v>428</v>
      </c>
      <c r="G4" s="468" t="s">
        <v>427</v>
      </c>
      <c r="H4" s="882"/>
      <c r="I4" s="467" t="s">
        <v>426</v>
      </c>
      <c r="J4" s="466" t="s">
        <v>425</v>
      </c>
    </row>
    <row r="5" spans="1:10" ht="16.5" customHeight="1">
      <c r="A5" s="448"/>
      <c r="B5" s="464" t="s">
        <v>423</v>
      </c>
      <c r="C5" s="464" t="s">
        <v>423</v>
      </c>
      <c r="D5" s="464" t="s">
        <v>423</v>
      </c>
      <c r="E5" s="464" t="s">
        <v>423</v>
      </c>
      <c r="F5" s="464" t="s">
        <v>423</v>
      </c>
      <c r="G5" s="464" t="s">
        <v>423</v>
      </c>
      <c r="H5" s="465" t="s">
        <v>424</v>
      </c>
      <c r="I5" s="464" t="s">
        <v>423</v>
      </c>
      <c r="J5" s="464" t="s">
        <v>423</v>
      </c>
    </row>
    <row r="6" spans="1:10" s="461" customFormat="1" ht="16.5" customHeight="1">
      <c r="A6" s="446" t="s">
        <v>422</v>
      </c>
      <c r="B6" s="463">
        <v>190</v>
      </c>
      <c r="C6" s="463">
        <v>231</v>
      </c>
      <c r="D6" s="463">
        <v>170</v>
      </c>
      <c r="E6" s="463">
        <v>40</v>
      </c>
      <c r="F6" s="463">
        <v>1236</v>
      </c>
      <c r="G6" s="463">
        <v>341</v>
      </c>
      <c r="H6" s="463">
        <v>29753</v>
      </c>
      <c r="I6" s="463">
        <v>253</v>
      </c>
      <c r="J6" s="463">
        <v>275</v>
      </c>
    </row>
    <row r="7" spans="1:10" s="461" customFormat="1" ht="16.5" customHeight="1">
      <c r="A7" s="446" t="s">
        <v>395</v>
      </c>
      <c r="B7" s="463">
        <v>200</v>
      </c>
      <c r="C7" s="463">
        <v>253</v>
      </c>
      <c r="D7" s="463">
        <v>177</v>
      </c>
      <c r="E7" s="463">
        <v>65</v>
      </c>
      <c r="F7" s="463">
        <v>1287</v>
      </c>
      <c r="G7" s="463">
        <v>352</v>
      </c>
      <c r="H7" s="463">
        <v>30043</v>
      </c>
      <c r="I7" s="463">
        <v>259</v>
      </c>
      <c r="J7" s="463">
        <v>263</v>
      </c>
    </row>
    <row r="8" spans="1:10" s="461" customFormat="1" ht="16.5" customHeight="1">
      <c r="A8" s="446" t="s">
        <v>394</v>
      </c>
      <c r="B8" s="463">
        <v>208</v>
      </c>
      <c r="C8" s="463">
        <v>273</v>
      </c>
      <c r="D8" s="463">
        <v>187</v>
      </c>
      <c r="E8" s="463">
        <v>57</v>
      </c>
      <c r="F8" s="463">
        <v>1229</v>
      </c>
      <c r="G8" s="463">
        <v>327</v>
      </c>
      <c r="H8" s="463">
        <v>30991</v>
      </c>
      <c r="I8" s="463">
        <v>253</v>
      </c>
      <c r="J8" s="463">
        <v>279</v>
      </c>
    </row>
    <row r="9" spans="1:10" s="461" customFormat="1" ht="16.5" customHeight="1">
      <c r="A9" s="446" t="s">
        <v>393</v>
      </c>
      <c r="B9" s="463">
        <v>198</v>
      </c>
      <c r="C9" s="463">
        <v>235</v>
      </c>
      <c r="D9" s="463">
        <v>184</v>
      </c>
      <c r="E9" s="463">
        <v>49</v>
      </c>
      <c r="F9" s="463">
        <v>1249</v>
      </c>
      <c r="G9" s="463">
        <v>335</v>
      </c>
      <c r="H9" s="463">
        <v>35265</v>
      </c>
      <c r="I9" s="462">
        <v>256</v>
      </c>
      <c r="J9" s="462">
        <v>272</v>
      </c>
    </row>
    <row r="10" spans="1:10" s="461" customFormat="1" ht="16.5" customHeight="1">
      <c r="A10" s="446" t="s">
        <v>392</v>
      </c>
      <c r="B10" s="102">
        <v>224</v>
      </c>
      <c r="C10" s="102">
        <v>293</v>
      </c>
      <c r="D10" s="102">
        <v>197</v>
      </c>
      <c r="E10" s="102">
        <v>55</v>
      </c>
      <c r="F10" s="33">
        <v>1172</v>
      </c>
      <c r="G10" s="33">
        <v>338</v>
      </c>
      <c r="H10" s="33">
        <v>33508</v>
      </c>
      <c r="I10" s="33">
        <v>241</v>
      </c>
      <c r="J10" s="33">
        <v>271</v>
      </c>
    </row>
    <row r="11" spans="1:10" ht="16.5" customHeight="1">
      <c r="A11" s="460"/>
      <c r="B11" s="460"/>
      <c r="C11" s="460"/>
      <c r="D11" s="460"/>
      <c r="E11" s="460"/>
      <c r="F11" s="460"/>
      <c r="G11" s="460"/>
      <c r="H11" s="460"/>
      <c r="I11" s="460"/>
      <c r="J11" s="460"/>
    </row>
    <row r="12" ht="16.5" customHeight="1" thickBot="1">
      <c r="A12" s="459"/>
    </row>
    <row r="13" spans="1:9" ht="16.5" customHeight="1">
      <c r="A13" s="879" t="s">
        <v>408</v>
      </c>
      <c r="B13" s="883" t="s">
        <v>421</v>
      </c>
      <c r="C13" s="884"/>
      <c r="D13" s="885"/>
      <c r="E13" s="883" t="s">
        <v>420</v>
      </c>
      <c r="F13" s="884"/>
      <c r="G13" s="884"/>
      <c r="H13" s="884"/>
      <c r="I13" s="459"/>
    </row>
    <row r="14" spans="1:8" ht="16.5" customHeight="1">
      <c r="A14" s="880"/>
      <c r="B14" s="458" t="s">
        <v>419</v>
      </c>
      <c r="C14" s="457" t="s">
        <v>418</v>
      </c>
      <c r="D14" s="457" t="s">
        <v>417</v>
      </c>
      <c r="E14" s="457" t="s">
        <v>416</v>
      </c>
      <c r="F14" s="455" t="s">
        <v>415</v>
      </c>
      <c r="G14" s="456" t="s">
        <v>414</v>
      </c>
      <c r="H14" s="455" t="s">
        <v>413</v>
      </c>
    </row>
    <row r="15" spans="1:8" ht="16.5" customHeight="1">
      <c r="A15" s="448"/>
      <c r="B15" s="447" t="s">
        <v>398</v>
      </c>
      <c r="C15" s="447" t="s">
        <v>398</v>
      </c>
      <c r="D15" s="447" t="s">
        <v>412</v>
      </c>
      <c r="E15" s="447" t="s">
        <v>398</v>
      </c>
      <c r="F15" s="447" t="s">
        <v>411</v>
      </c>
      <c r="G15" s="447" t="s">
        <v>410</v>
      </c>
      <c r="H15" s="447" t="s">
        <v>398</v>
      </c>
    </row>
    <row r="16" spans="1:8" ht="16.5" customHeight="1">
      <c r="A16" s="446" t="s">
        <v>409</v>
      </c>
      <c r="B16" s="445">
        <v>190</v>
      </c>
      <c r="C16" s="445">
        <v>118</v>
      </c>
      <c r="D16" s="445">
        <v>102</v>
      </c>
      <c r="E16" s="442">
        <v>162</v>
      </c>
      <c r="F16" s="442">
        <v>149</v>
      </c>
      <c r="G16" s="442">
        <v>91</v>
      </c>
      <c r="H16" s="442">
        <v>66</v>
      </c>
    </row>
    <row r="17" spans="1:8" ht="16.5" customHeight="1">
      <c r="A17" s="446" t="s">
        <v>395</v>
      </c>
      <c r="B17" s="445">
        <v>183</v>
      </c>
      <c r="C17" s="445">
        <v>137</v>
      </c>
      <c r="D17" s="445">
        <v>106</v>
      </c>
      <c r="E17" s="442">
        <v>92</v>
      </c>
      <c r="F17" s="442">
        <v>100</v>
      </c>
      <c r="G17" s="442">
        <v>72</v>
      </c>
      <c r="H17" s="442">
        <v>33</v>
      </c>
    </row>
    <row r="18" spans="1:8" ht="16.5" customHeight="1">
      <c r="A18" s="446" t="s">
        <v>394</v>
      </c>
      <c r="B18" s="445">
        <v>170</v>
      </c>
      <c r="C18" s="445">
        <v>121</v>
      </c>
      <c r="D18" s="445">
        <v>115</v>
      </c>
      <c r="E18" s="442">
        <v>117</v>
      </c>
      <c r="F18" s="442">
        <v>100</v>
      </c>
      <c r="G18" s="442">
        <v>77</v>
      </c>
      <c r="H18" s="442">
        <v>26</v>
      </c>
    </row>
    <row r="19" spans="1:8" ht="16.5" customHeight="1">
      <c r="A19" s="446" t="s">
        <v>393</v>
      </c>
      <c r="B19" s="445">
        <v>199</v>
      </c>
      <c r="C19" s="445">
        <v>169</v>
      </c>
      <c r="D19" s="445">
        <v>144</v>
      </c>
      <c r="E19" s="442">
        <v>109</v>
      </c>
      <c r="F19" s="442">
        <v>106</v>
      </c>
      <c r="G19" s="442">
        <v>81</v>
      </c>
      <c r="H19" s="442">
        <v>25</v>
      </c>
    </row>
    <row r="20" spans="1:8" ht="16.5" customHeight="1">
      <c r="A20" s="444" t="s">
        <v>392</v>
      </c>
      <c r="B20" s="454">
        <v>184</v>
      </c>
      <c r="C20" s="443">
        <v>190</v>
      </c>
      <c r="D20" s="443">
        <v>109</v>
      </c>
      <c r="E20" s="453">
        <v>123</v>
      </c>
      <c r="F20" s="453">
        <v>127</v>
      </c>
      <c r="G20" s="453">
        <v>75</v>
      </c>
      <c r="H20" s="453">
        <v>28</v>
      </c>
    </row>
    <row r="22" ht="6.75" customHeight="1" thickBot="1"/>
    <row r="23" spans="1:9" ht="16.5" customHeight="1">
      <c r="A23" s="879" t="s">
        <v>408</v>
      </c>
      <c r="B23" s="883" t="s">
        <v>407</v>
      </c>
      <c r="C23" s="884"/>
      <c r="D23" s="884"/>
      <c r="E23" s="883" t="s">
        <v>406</v>
      </c>
      <c r="F23" s="884"/>
      <c r="G23" s="884"/>
      <c r="H23" s="884"/>
      <c r="I23" s="884"/>
    </row>
    <row r="24" spans="1:9" ht="16.5" customHeight="1">
      <c r="A24" s="880"/>
      <c r="B24" s="451" t="s">
        <v>404</v>
      </c>
      <c r="C24" s="451" t="s">
        <v>403</v>
      </c>
      <c r="D24" s="452" t="s">
        <v>405</v>
      </c>
      <c r="E24" s="451" t="s">
        <v>404</v>
      </c>
      <c r="F24" s="451" t="s">
        <v>403</v>
      </c>
      <c r="G24" s="451" t="s">
        <v>402</v>
      </c>
      <c r="H24" s="450" t="s">
        <v>401</v>
      </c>
      <c r="I24" s="449" t="s">
        <v>400</v>
      </c>
    </row>
    <row r="25" spans="1:9" ht="16.5" customHeight="1">
      <c r="A25" s="448"/>
      <c r="B25" s="447" t="s">
        <v>399</v>
      </c>
      <c r="C25" s="447" t="s">
        <v>399</v>
      </c>
      <c r="D25" s="447" t="s">
        <v>397</v>
      </c>
      <c r="E25" s="447" t="s">
        <v>398</v>
      </c>
      <c r="F25" s="447" t="s">
        <v>397</v>
      </c>
      <c r="G25" s="447" t="s">
        <v>397</v>
      </c>
      <c r="H25" s="447" t="s">
        <v>397</v>
      </c>
      <c r="I25" s="447" t="s">
        <v>398</v>
      </c>
    </row>
    <row r="26" spans="1:9" ht="16.5" customHeight="1">
      <c r="A26" s="446" t="s">
        <v>396</v>
      </c>
      <c r="B26" s="445">
        <v>67</v>
      </c>
      <c r="C26" s="445">
        <v>83</v>
      </c>
      <c r="D26" s="445">
        <v>41</v>
      </c>
      <c r="E26" s="445">
        <v>43</v>
      </c>
      <c r="F26" s="445">
        <v>62</v>
      </c>
      <c r="G26" s="445">
        <v>29</v>
      </c>
      <c r="H26" s="445">
        <v>12</v>
      </c>
      <c r="I26" s="445">
        <v>112</v>
      </c>
    </row>
    <row r="27" spans="1:9" ht="16.5" customHeight="1">
      <c r="A27" s="446" t="s">
        <v>395</v>
      </c>
      <c r="B27" s="445">
        <v>57</v>
      </c>
      <c r="C27" s="445">
        <v>68</v>
      </c>
      <c r="D27" s="445">
        <v>50</v>
      </c>
      <c r="E27" s="445">
        <v>51</v>
      </c>
      <c r="F27" s="445">
        <v>55</v>
      </c>
      <c r="G27" s="445">
        <v>32</v>
      </c>
      <c r="H27" s="445">
        <v>14</v>
      </c>
      <c r="I27" s="445">
        <v>118</v>
      </c>
    </row>
    <row r="28" spans="1:9" ht="16.5" customHeight="1">
      <c r="A28" s="446" t="s">
        <v>394</v>
      </c>
      <c r="B28" s="445">
        <v>79</v>
      </c>
      <c r="C28" s="445">
        <v>74</v>
      </c>
      <c r="D28" s="445">
        <v>42</v>
      </c>
      <c r="E28" s="445">
        <v>48</v>
      </c>
      <c r="F28" s="445">
        <v>52</v>
      </c>
      <c r="G28" s="445">
        <v>41</v>
      </c>
      <c r="H28" s="445">
        <v>12</v>
      </c>
      <c r="I28" s="445">
        <v>123</v>
      </c>
    </row>
    <row r="29" spans="1:9" ht="16.5" customHeight="1">
      <c r="A29" s="446" t="s">
        <v>393</v>
      </c>
      <c r="B29" s="445">
        <v>69</v>
      </c>
      <c r="C29" s="445">
        <v>68</v>
      </c>
      <c r="D29" s="445">
        <v>37</v>
      </c>
      <c r="E29" s="445">
        <v>42</v>
      </c>
      <c r="F29" s="445">
        <v>53</v>
      </c>
      <c r="G29" s="445">
        <v>43</v>
      </c>
      <c r="H29" s="445">
        <v>15</v>
      </c>
      <c r="I29" s="445">
        <v>96</v>
      </c>
    </row>
    <row r="30" spans="1:9" ht="16.5" customHeight="1">
      <c r="A30" s="444" t="s">
        <v>392</v>
      </c>
      <c r="B30" s="443">
        <v>77</v>
      </c>
      <c r="C30" s="443">
        <v>73</v>
      </c>
      <c r="D30" s="443">
        <v>28</v>
      </c>
      <c r="E30" s="443">
        <v>50</v>
      </c>
      <c r="F30" s="443">
        <v>88</v>
      </c>
      <c r="G30" s="443">
        <v>20</v>
      </c>
      <c r="H30" s="443">
        <v>14</v>
      </c>
      <c r="I30" s="443">
        <v>83</v>
      </c>
    </row>
    <row r="31" ht="16.5" customHeight="1">
      <c r="A31" s="442" t="s">
        <v>391</v>
      </c>
    </row>
  </sheetData>
  <sheetProtection/>
  <mergeCells count="8">
    <mergeCell ref="A23:A24"/>
    <mergeCell ref="A13:A14"/>
    <mergeCell ref="A3:A4"/>
    <mergeCell ref="H3:H4"/>
    <mergeCell ref="B13:D13"/>
    <mergeCell ref="E13:H13"/>
    <mergeCell ref="B23:D23"/>
    <mergeCell ref="E23:I23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41"/>
  <sheetViews>
    <sheetView showGridLines="0" zoomScaleSheetLayoutView="100" workbookViewId="0" topLeftCell="A1">
      <selection activeCell="J52" sqref="J52"/>
    </sheetView>
  </sheetViews>
  <sheetFormatPr defaultColWidth="9.00390625" defaultRowHeight="16.5" customHeight="1"/>
  <cols>
    <col min="1" max="1" width="11.125" style="477" customWidth="1"/>
    <col min="2" max="2" width="9.125" style="477" customWidth="1"/>
    <col min="3" max="6" width="8.625" style="477" customWidth="1"/>
    <col min="7" max="8" width="9.125" style="477" customWidth="1"/>
    <col min="9" max="9" width="2.25390625" style="477" customWidth="1"/>
    <col min="10" max="10" width="10.00390625" style="477" customWidth="1"/>
    <col min="11" max="11" width="7.125" style="477" customWidth="1"/>
    <col min="12" max="13" width="6.375" style="477" customWidth="1"/>
    <col min="14" max="14" width="7.375" style="477" customWidth="1"/>
    <col min="15" max="16" width="7.125" style="477" customWidth="1"/>
    <col min="17" max="18" width="6.375" style="477" customWidth="1"/>
    <col min="19" max="20" width="7.375" style="477" customWidth="1"/>
    <col min="21" max="16384" width="9.00390625" style="477" customWidth="1"/>
  </cols>
  <sheetData>
    <row r="1" spans="1:10" ht="19.5" customHeight="1">
      <c r="A1" s="127" t="s">
        <v>459</v>
      </c>
      <c r="J1" s="507"/>
    </row>
    <row r="2" spans="1:10" ht="3.75" customHeight="1" thickBot="1">
      <c r="A2" s="508"/>
      <c r="J2" s="507"/>
    </row>
    <row r="3" spans="1:20" ht="16.5" customHeight="1">
      <c r="A3" s="868" t="s">
        <v>458</v>
      </c>
      <c r="B3" s="886" t="s">
        <v>457</v>
      </c>
      <c r="C3" s="887"/>
      <c r="D3" s="887"/>
      <c r="E3" s="887"/>
      <c r="F3" s="892"/>
      <c r="G3" s="888" t="s">
        <v>456</v>
      </c>
      <c r="H3" s="890" t="s">
        <v>455</v>
      </c>
      <c r="I3" s="506"/>
      <c r="J3" s="868" t="s">
        <v>454</v>
      </c>
      <c r="K3" s="886" t="s">
        <v>453</v>
      </c>
      <c r="L3" s="887"/>
      <c r="M3" s="887"/>
      <c r="N3" s="887"/>
      <c r="O3" s="892"/>
      <c r="P3" s="886" t="s">
        <v>452</v>
      </c>
      <c r="Q3" s="887"/>
      <c r="R3" s="887"/>
      <c r="S3" s="887"/>
      <c r="T3" s="887"/>
    </row>
    <row r="4" spans="1:20" ht="16.5" customHeight="1">
      <c r="A4" s="869"/>
      <c r="B4" s="406" t="s">
        <v>447</v>
      </c>
      <c r="C4" s="493" t="s">
        <v>248</v>
      </c>
      <c r="D4" s="493" t="s">
        <v>249</v>
      </c>
      <c r="E4" s="505" t="s">
        <v>443</v>
      </c>
      <c r="F4" s="505" t="s">
        <v>442</v>
      </c>
      <c r="G4" s="889"/>
      <c r="H4" s="891"/>
      <c r="I4" s="479"/>
      <c r="J4" s="869"/>
      <c r="K4" s="406" t="s">
        <v>451</v>
      </c>
      <c r="L4" s="493" t="s">
        <v>248</v>
      </c>
      <c r="M4" s="493" t="s">
        <v>249</v>
      </c>
      <c r="N4" s="492" t="s">
        <v>443</v>
      </c>
      <c r="O4" s="492" t="s">
        <v>442</v>
      </c>
      <c r="P4" s="406" t="s">
        <v>447</v>
      </c>
      <c r="Q4" s="493" t="s">
        <v>248</v>
      </c>
      <c r="R4" s="493" t="s">
        <v>249</v>
      </c>
      <c r="S4" s="492" t="s">
        <v>443</v>
      </c>
      <c r="T4" s="491" t="s">
        <v>442</v>
      </c>
    </row>
    <row r="5" spans="1:20" ht="3.75" customHeight="1">
      <c r="A5" s="488"/>
      <c r="B5" s="487"/>
      <c r="C5" s="486"/>
      <c r="D5" s="486"/>
      <c r="E5" s="485"/>
      <c r="F5" s="504"/>
      <c r="G5" s="503"/>
      <c r="H5" s="407"/>
      <c r="I5" s="479"/>
      <c r="J5" s="488"/>
      <c r="K5" s="487"/>
      <c r="L5" s="486"/>
      <c r="M5" s="486"/>
      <c r="N5" s="485"/>
      <c r="O5" s="485"/>
      <c r="P5" s="487"/>
      <c r="Q5" s="486"/>
      <c r="R5" s="486"/>
      <c r="S5" s="485"/>
      <c r="T5" s="485"/>
    </row>
    <row r="6" spans="1:20" ht="16.5" customHeight="1">
      <c r="A6" s="484" t="s">
        <v>441</v>
      </c>
      <c r="B6" s="477">
        <f>C6+D6</f>
        <v>424022</v>
      </c>
      <c r="C6" s="477">
        <v>203533</v>
      </c>
      <c r="D6" s="477">
        <v>220489</v>
      </c>
      <c r="E6" s="477">
        <v>325</v>
      </c>
      <c r="F6" s="479">
        <f>B6/E6</f>
        <v>1304.683076923077</v>
      </c>
      <c r="G6" s="479">
        <v>7714</v>
      </c>
      <c r="H6" s="479">
        <v>42314</v>
      </c>
      <c r="I6" s="479"/>
      <c r="J6" s="484" t="s">
        <v>441</v>
      </c>
      <c r="K6" s="477">
        <f>L6+M6</f>
        <v>22273</v>
      </c>
      <c r="L6" s="477">
        <v>8192</v>
      </c>
      <c r="M6" s="477">
        <v>14081</v>
      </c>
      <c r="N6" s="477">
        <v>283</v>
      </c>
      <c r="O6" s="477">
        <f>K6/N6</f>
        <v>78.70318021201413</v>
      </c>
      <c r="P6" s="477">
        <f>Q6+R6</f>
        <v>53224</v>
      </c>
      <c r="Q6" s="483">
        <v>20580</v>
      </c>
      <c r="R6" s="483">
        <v>32644</v>
      </c>
      <c r="S6" s="477">
        <v>283</v>
      </c>
      <c r="T6" s="477">
        <f>P6/S6</f>
        <v>188.07067137809187</v>
      </c>
    </row>
    <row r="7" spans="1:20" ht="16.5" customHeight="1">
      <c r="A7" s="484" t="s">
        <v>395</v>
      </c>
      <c r="B7" s="477">
        <f>C7+D7</f>
        <v>397167</v>
      </c>
      <c r="C7" s="477">
        <v>192989</v>
      </c>
      <c r="D7" s="477">
        <v>204178</v>
      </c>
      <c r="E7" s="477">
        <v>329</v>
      </c>
      <c r="F7" s="479">
        <f>B7/E7</f>
        <v>1207.19452887538</v>
      </c>
      <c r="G7" s="479">
        <v>7291</v>
      </c>
      <c r="H7" s="479">
        <v>38158</v>
      </c>
      <c r="I7" s="479"/>
      <c r="J7" s="484" t="s">
        <v>395</v>
      </c>
      <c r="K7" s="477">
        <f>L7+M7</f>
        <v>20396</v>
      </c>
      <c r="L7" s="483">
        <v>7286</v>
      </c>
      <c r="M7" s="483">
        <v>13110</v>
      </c>
      <c r="N7" s="479">
        <v>284</v>
      </c>
      <c r="O7" s="477">
        <f>K7/N7</f>
        <v>71.8169014084507</v>
      </c>
      <c r="P7" s="477">
        <f>Q7+R7</f>
        <v>48352</v>
      </c>
      <c r="Q7" s="483">
        <v>18714</v>
      </c>
      <c r="R7" s="483">
        <v>29638</v>
      </c>
      <c r="S7" s="479">
        <v>283</v>
      </c>
      <c r="T7" s="477">
        <f>P7/S7</f>
        <v>170.85512367491165</v>
      </c>
    </row>
    <row r="8" spans="1:20" ht="16.5" customHeight="1">
      <c r="A8" s="484" t="s">
        <v>394</v>
      </c>
      <c r="B8" s="477">
        <f>C8+D8</f>
        <v>397866</v>
      </c>
      <c r="C8" s="477">
        <v>192161</v>
      </c>
      <c r="D8" s="477">
        <v>205705</v>
      </c>
      <c r="E8" s="477">
        <v>329</v>
      </c>
      <c r="F8" s="479">
        <f>B8/E8</f>
        <v>1209.3191489361702</v>
      </c>
      <c r="G8" s="479">
        <v>7750</v>
      </c>
      <c r="H8" s="479">
        <v>39134</v>
      </c>
      <c r="I8" s="479"/>
      <c r="J8" s="484" t="s">
        <v>394</v>
      </c>
      <c r="K8" s="477">
        <f>L8+M8</f>
        <v>19534</v>
      </c>
      <c r="L8" s="479">
        <v>7089</v>
      </c>
      <c r="M8" s="479">
        <v>12445</v>
      </c>
      <c r="N8" s="479">
        <v>284</v>
      </c>
      <c r="O8" s="477">
        <f>K8/N8</f>
        <v>68.78169014084507</v>
      </c>
      <c r="P8" s="477">
        <f>Q8+R8</f>
        <v>47885</v>
      </c>
      <c r="Q8" s="479">
        <v>18886</v>
      </c>
      <c r="R8" s="479">
        <v>28999</v>
      </c>
      <c r="S8" s="479">
        <v>285</v>
      </c>
      <c r="T8" s="477">
        <f>P8/S8</f>
        <v>168.01754385964912</v>
      </c>
    </row>
    <row r="9" spans="1:20" ht="16.5" customHeight="1">
      <c r="A9" s="484" t="s">
        <v>393</v>
      </c>
      <c r="B9" s="477">
        <f>C9+D9</f>
        <v>412691</v>
      </c>
      <c r="C9" s="477">
        <v>199136</v>
      </c>
      <c r="D9" s="477">
        <v>213555</v>
      </c>
      <c r="E9" s="477">
        <v>330</v>
      </c>
      <c r="F9" s="479">
        <f>B9/E9</f>
        <v>1250.5787878787878</v>
      </c>
      <c r="G9" s="479">
        <v>8128</v>
      </c>
      <c r="H9" s="479">
        <v>38818</v>
      </c>
      <c r="I9" s="479"/>
      <c r="J9" s="484" t="s">
        <v>393</v>
      </c>
      <c r="K9" s="477">
        <f>L9+M9</f>
        <v>19607</v>
      </c>
      <c r="L9" s="477">
        <v>7100</v>
      </c>
      <c r="M9" s="477">
        <v>12507</v>
      </c>
      <c r="N9" s="477">
        <v>286</v>
      </c>
      <c r="O9" s="477">
        <f>K9/N9</f>
        <v>68.55594405594405</v>
      </c>
      <c r="P9" s="477">
        <f>Q9+R9</f>
        <v>48215</v>
      </c>
      <c r="Q9" s="477">
        <v>18954</v>
      </c>
      <c r="R9" s="477">
        <v>29261</v>
      </c>
      <c r="S9" s="477">
        <v>285</v>
      </c>
      <c r="T9" s="477">
        <f>P9/S9</f>
        <v>169.17543859649123</v>
      </c>
    </row>
    <row r="10" spans="1:20" ht="16.5" customHeight="1">
      <c r="A10" s="484" t="s">
        <v>392</v>
      </c>
      <c r="B10" s="477">
        <f>C10+D10</f>
        <v>398133</v>
      </c>
      <c r="C10" s="479">
        <v>192098</v>
      </c>
      <c r="D10" s="479">
        <v>206035</v>
      </c>
      <c r="E10" s="483">
        <v>328</v>
      </c>
      <c r="F10" s="479">
        <f>B10/E10</f>
        <v>1213.8201219512196</v>
      </c>
      <c r="G10" s="479">
        <v>8090</v>
      </c>
      <c r="H10" s="479">
        <v>35860</v>
      </c>
      <c r="I10" s="479"/>
      <c r="J10" s="484" t="s">
        <v>392</v>
      </c>
      <c r="K10" s="477">
        <f>L10+M10</f>
        <v>18888</v>
      </c>
      <c r="L10" s="477">
        <v>6762</v>
      </c>
      <c r="M10" s="477">
        <v>12126</v>
      </c>
      <c r="N10" s="477">
        <v>284</v>
      </c>
      <c r="O10" s="477">
        <f>K10/N10</f>
        <v>66.50704225352112</v>
      </c>
      <c r="P10" s="477">
        <f>Q10+R10</f>
        <v>46980</v>
      </c>
      <c r="Q10" s="477">
        <v>18361</v>
      </c>
      <c r="R10" s="477">
        <v>28619</v>
      </c>
      <c r="S10" s="477">
        <v>283</v>
      </c>
      <c r="T10" s="477">
        <f>P10/S10</f>
        <v>166.00706713780917</v>
      </c>
    </row>
    <row r="11" spans="1:20" ht="6" customHeight="1">
      <c r="A11" s="502"/>
      <c r="B11" s="498"/>
      <c r="C11" s="498"/>
      <c r="D11" s="498"/>
      <c r="E11" s="498"/>
      <c r="F11" s="498"/>
      <c r="G11" s="498"/>
      <c r="H11" s="498"/>
      <c r="J11" s="502"/>
      <c r="K11" s="498"/>
      <c r="L11" s="498"/>
      <c r="M11" s="498"/>
      <c r="N11" s="498"/>
      <c r="O11" s="498"/>
      <c r="P11" s="498"/>
      <c r="Q11" s="498"/>
      <c r="R11" s="498"/>
      <c r="S11" s="498"/>
      <c r="T11" s="498"/>
    </row>
    <row r="12" spans="1:20" ht="6" customHeight="1">
      <c r="A12" s="3"/>
      <c r="B12" s="479"/>
      <c r="C12" s="479"/>
      <c r="D12" s="479"/>
      <c r="E12" s="479"/>
      <c r="F12" s="479"/>
      <c r="G12" s="479"/>
      <c r="H12" s="479"/>
      <c r="J12" s="3"/>
      <c r="K12" s="479"/>
      <c r="L12" s="479"/>
      <c r="M12" s="479"/>
      <c r="N12" s="479"/>
      <c r="O12" s="479"/>
      <c r="P12" s="479"/>
      <c r="Q12" s="479"/>
      <c r="R12" s="479"/>
      <c r="S12" s="479"/>
      <c r="T12" s="479"/>
    </row>
    <row r="13" spans="1:12" ht="5.25" customHeight="1" thickBot="1">
      <c r="A13" s="3"/>
      <c r="B13" s="479"/>
      <c r="C13" s="479"/>
      <c r="D13" s="479"/>
      <c r="E13" s="479"/>
      <c r="F13" s="479"/>
      <c r="G13" s="479"/>
      <c r="H13" s="479"/>
      <c r="J13" s="3"/>
      <c r="K13" s="501"/>
      <c r="L13" s="479"/>
    </row>
    <row r="14" spans="7:20" ht="13.5" customHeight="1">
      <c r="G14" s="479"/>
      <c r="H14" s="479"/>
      <c r="I14" s="479"/>
      <c r="J14" s="868" t="s">
        <v>450</v>
      </c>
      <c r="K14" s="886" t="s">
        <v>449</v>
      </c>
      <c r="L14" s="887"/>
      <c r="M14" s="887"/>
      <c r="N14" s="887"/>
      <c r="O14" s="892"/>
      <c r="P14" s="886" t="s">
        <v>448</v>
      </c>
      <c r="Q14" s="887"/>
      <c r="R14" s="887"/>
      <c r="S14" s="887"/>
      <c r="T14" s="887"/>
    </row>
    <row r="15" spans="10:20" ht="23.25" customHeight="1">
      <c r="J15" s="869"/>
      <c r="K15" s="406" t="s">
        <v>447</v>
      </c>
      <c r="L15" s="493" t="s">
        <v>248</v>
      </c>
      <c r="M15" s="493" t="s">
        <v>249</v>
      </c>
      <c r="N15" s="492" t="s">
        <v>443</v>
      </c>
      <c r="O15" s="492" t="s">
        <v>442</v>
      </c>
      <c r="P15" s="406" t="s">
        <v>447</v>
      </c>
      <c r="Q15" s="493" t="s">
        <v>248</v>
      </c>
      <c r="R15" s="493" t="s">
        <v>249</v>
      </c>
      <c r="S15" s="492" t="s">
        <v>443</v>
      </c>
      <c r="T15" s="491" t="s">
        <v>442</v>
      </c>
    </row>
    <row r="16" spans="10:20" ht="5.25" customHeight="1">
      <c r="J16" s="484"/>
      <c r="P16" s="483"/>
      <c r="Q16" s="483"/>
      <c r="R16" s="483"/>
      <c r="S16" s="483"/>
      <c r="T16" s="483"/>
    </row>
    <row r="17" spans="10:21" ht="15.75" customHeight="1">
      <c r="J17" s="484" t="s">
        <v>441</v>
      </c>
      <c r="K17" s="477">
        <f>L17+M17</f>
        <v>33979</v>
      </c>
      <c r="L17" s="479">
        <v>15889</v>
      </c>
      <c r="M17" s="479">
        <v>18090</v>
      </c>
      <c r="N17" s="479">
        <v>283</v>
      </c>
      <c r="O17" s="477">
        <f>K17/N17</f>
        <v>120.06713780918727</v>
      </c>
      <c r="P17" s="483">
        <f>Q17+R17</f>
        <v>11975</v>
      </c>
      <c r="Q17" s="479">
        <v>4141</v>
      </c>
      <c r="R17" s="479">
        <v>7834</v>
      </c>
      <c r="S17" s="479">
        <v>213</v>
      </c>
      <c r="T17" s="483">
        <f>P17/S17</f>
        <v>56.220657276995304</v>
      </c>
      <c r="U17" s="483"/>
    </row>
    <row r="18" spans="10:20" ht="16.5" customHeight="1">
      <c r="J18" s="484" t="s">
        <v>395</v>
      </c>
      <c r="K18" s="477">
        <f>L18+M18</f>
        <v>31254</v>
      </c>
      <c r="L18" s="479">
        <v>14932</v>
      </c>
      <c r="M18" s="479">
        <v>16322</v>
      </c>
      <c r="N18" s="479">
        <v>284</v>
      </c>
      <c r="O18" s="477">
        <f>K18/N18</f>
        <v>110.04929577464789</v>
      </c>
      <c r="P18" s="483">
        <f>Q18+R18</f>
        <v>15199</v>
      </c>
      <c r="Q18" s="479">
        <v>5289</v>
      </c>
      <c r="R18" s="479">
        <v>9910</v>
      </c>
      <c r="S18" s="479">
        <v>282</v>
      </c>
      <c r="T18" s="483">
        <f>P18/S18</f>
        <v>53.89716312056738</v>
      </c>
    </row>
    <row r="19" spans="10:20" ht="16.5" customHeight="1">
      <c r="J19" s="484" t="s">
        <v>394</v>
      </c>
      <c r="K19" s="477">
        <f>L19+M19</f>
        <v>30975</v>
      </c>
      <c r="L19" s="479">
        <v>14808</v>
      </c>
      <c r="M19" s="479">
        <v>16167</v>
      </c>
      <c r="N19" s="479">
        <v>283</v>
      </c>
      <c r="O19" s="477">
        <f>K19/N19</f>
        <v>109.45229681978799</v>
      </c>
      <c r="P19" s="483">
        <f>Q19+R19</f>
        <v>14976</v>
      </c>
      <c r="Q19" s="479">
        <v>5112</v>
      </c>
      <c r="R19" s="479">
        <v>9864</v>
      </c>
      <c r="S19" s="477">
        <v>284</v>
      </c>
      <c r="T19" s="483">
        <f>P19/S19</f>
        <v>52.732394366197184</v>
      </c>
    </row>
    <row r="20" spans="10:20" ht="16.5" customHeight="1">
      <c r="J20" s="484" t="s">
        <v>393</v>
      </c>
      <c r="K20" s="477">
        <f>L20+M20</f>
        <v>32424</v>
      </c>
      <c r="L20" s="479">
        <v>15045</v>
      </c>
      <c r="M20" s="479">
        <v>17379</v>
      </c>
      <c r="N20" s="479">
        <v>284</v>
      </c>
      <c r="O20" s="477">
        <f>K20/N20</f>
        <v>114.16901408450704</v>
      </c>
      <c r="P20" s="483">
        <f>Q20+R20</f>
        <v>15875</v>
      </c>
      <c r="Q20" s="479">
        <v>5618</v>
      </c>
      <c r="R20" s="479">
        <v>10257</v>
      </c>
      <c r="S20" s="477">
        <v>286</v>
      </c>
      <c r="T20" s="483">
        <f>P20/S20</f>
        <v>55.50699300699301</v>
      </c>
    </row>
    <row r="21" spans="10:20" ht="15" customHeight="1">
      <c r="J21" s="482" t="s">
        <v>392</v>
      </c>
      <c r="K21" s="499">
        <f>L21+M21</f>
        <v>30686</v>
      </c>
      <c r="L21" s="498">
        <v>14329</v>
      </c>
      <c r="M21" s="498">
        <v>16357</v>
      </c>
      <c r="N21" s="498">
        <v>283</v>
      </c>
      <c r="O21" s="498">
        <f>K21/N21</f>
        <v>108.43109540636043</v>
      </c>
      <c r="P21" s="13">
        <f>Q21+R21</f>
        <v>15781</v>
      </c>
      <c r="Q21" s="498">
        <v>5521</v>
      </c>
      <c r="R21" s="498">
        <v>10260</v>
      </c>
      <c r="S21" s="498">
        <v>284</v>
      </c>
      <c r="T21" s="498">
        <f>P21/S21</f>
        <v>55.566901408450704</v>
      </c>
    </row>
    <row r="22" spans="1:20" ht="6.75" customHeight="1" thickBot="1">
      <c r="A22" s="496"/>
      <c r="B22" s="479"/>
      <c r="C22" s="479"/>
      <c r="D22" s="479"/>
      <c r="E22" s="479"/>
      <c r="F22" s="479"/>
      <c r="G22" s="479"/>
      <c r="H22" s="479"/>
      <c r="I22" s="479"/>
      <c r="J22" s="3"/>
      <c r="K22" s="497"/>
      <c r="P22" s="3"/>
      <c r="Q22" s="479"/>
      <c r="R22" s="479"/>
      <c r="S22" s="479"/>
      <c r="T22" s="479"/>
    </row>
    <row r="23" spans="1:20" ht="13.5" customHeight="1">
      <c r="A23" s="496"/>
      <c r="B23" s="479"/>
      <c r="C23" s="479"/>
      <c r="D23" s="479"/>
      <c r="E23" s="479"/>
      <c r="F23" s="479"/>
      <c r="G23" s="479"/>
      <c r="H23" s="479"/>
      <c r="I23" s="479"/>
      <c r="J23" s="868" t="s">
        <v>446</v>
      </c>
      <c r="K23" s="886" t="s">
        <v>445</v>
      </c>
      <c r="L23" s="887"/>
      <c r="M23" s="887"/>
      <c r="N23" s="887"/>
      <c r="O23" s="887"/>
      <c r="P23" s="894"/>
      <c r="Q23" s="894"/>
      <c r="R23" s="894"/>
      <c r="S23" s="894"/>
      <c r="T23" s="894"/>
    </row>
    <row r="24" spans="10:20" ht="16.5" customHeight="1">
      <c r="J24" s="869"/>
      <c r="K24" s="406" t="s">
        <v>444</v>
      </c>
      <c r="L24" s="493" t="s">
        <v>248</v>
      </c>
      <c r="M24" s="493" t="s">
        <v>249</v>
      </c>
      <c r="N24" s="492" t="s">
        <v>443</v>
      </c>
      <c r="O24" s="491" t="s">
        <v>442</v>
      </c>
      <c r="P24" s="489"/>
      <c r="Q24" s="490"/>
      <c r="R24" s="490"/>
      <c r="S24" s="489"/>
      <c r="T24" s="489"/>
    </row>
    <row r="25" spans="10:20" ht="4.5" customHeight="1">
      <c r="J25" s="488"/>
      <c r="K25" s="487"/>
      <c r="L25" s="486"/>
      <c r="M25" s="486"/>
      <c r="N25" s="485"/>
      <c r="O25" s="485"/>
      <c r="P25" s="487"/>
      <c r="Q25" s="486"/>
      <c r="R25" s="486"/>
      <c r="S25" s="485"/>
      <c r="T25" s="485"/>
    </row>
    <row r="26" spans="10:20" ht="16.5" customHeight="1">
      <c r="J26" s="484" t="s">
        <v>441</v>
      </c>
      <c r="K26" s="413">
        <f>L26+M26</f>
        <v>23132</v>
      </c>
      <c r="L26" s="413">
        <v>8714</v>
      </c>
      <c r="M26" s="413">
        <v>14418</v>
      </c>
      <c r="N26" s="413">
        <v>283</v>
      </c>
      <c r="O26" s="413">
        <f>K26/N26</f>
        <v>81.73851590106007</v>
      </c>
      <c r="P26" s="483"/>
      <c r="Q26" s="483"/>
      <c r="R26" s="483"/>
      <c r="S26" s="483"/>
      <c r="T26" s="483"/>
    </row>
    <row r="27" spans="10:20" ht="16.5" customHeight="1">
      <c r="J27" s="484" t="s">
        <v>395</v>
      </c>
      <c r="K27" s="413">
        <f>L27+M27</f>
        <v>21534</v>
      </c>
      <c r="L27" s="413">
        <v>8235</v>
      </c>
      <c r="M27" s="413">
        <v>13299</v>
      </c>
      <c r="N27" s="413">
        <v>282</v>
      </c>
      <c r="O27" s="413">
        <f>K27/N27</f>
        <v>76.36170212765957</v>
      </c>
      <c r="P27" s="479"/>
      <c r="Q27" s="479"/>
      <c r="R27" s="479"/>
      <c r="S27" s="479"/>
      <c r="T27" s="479"/>
    </row>
    <row r="28" spans="10:20" ht="16.5" customHeight="1">
      <c r="J28" s="484" t="s">
        <v>394</v>
      </c>
      <c r="K28" s="413">
        <f>L28+M28</f>
        <v>20562</v>
      </c>
      <c r="L28" s="413">
        <v>7796</v>
      </c>
      <c r="M28" s="413">
        <v>12766</v>
      </c>
      <c r="N28" s="413">
        <v>284</v>
      </c>
      <c r="O28" s="413">
        <f>K28/N28</f>
        <v>72.40140845070422</v>
      </c>
      <c r="P28" s="479"/>
      <c r="Q28" s="479"/>
      <c r="R28" s="479"/>
      <c r="S28" s="479"/>
      <c r="T28" s="479"/>
    </row>
    <row r="29" spans="10:20" ht="16.5" customHeight="1">
      <c r="J29" s="484" t="s">
        <v>393</v>
      </c>
      <c r="K29" s="483">
        <f>L29+M29</f>
        <v>20735</v>
      </c>
      <c r="L29" s="483">
        <v>7824</v>
      </c>
      <c r="M29" s="483">
        <v>12911</v>
      </c>
      <c r="N29" s="483">
        <v>286</v>
      </c>
      <c r="O29" s="483">
        <f>K29/N29</f>
        <v>72.5</v>
      </c>
      <c r="P29" s="479"/>
      <c r="Q29" s="479"/>
      <c r="R29" s="479"/>
      <c r="S29" s="479"/>
      <c r="T29" s="479"/>
    </row>
    <row r="30" spans="10:20" ht="16.5" customHeight="1">
      <c r="J30" s="482" t="s">
        <v>392</v>
      </c>
      <c r="K30" s="481">
        <f>L30+M30</f>
        <v>15080</v>
      </c>
      <c r="L30" s="481">
        <v>5861</v>
      </c>
      <c r="M30" s="481">
        <v>9219</v>
      </c>
      <c r="N30" s="481">
        <v>290</v>
      </c>
      <c r="O30" s="481">
        <f>K30/N30</f>
        <v>52</v>
      </c>
      <c r="P30" s="479"/>
      <c r="Q30" s="479"/>
      <c r="R30" s="479"/>
      <c r="S30" s="479"/>
      <c r="T30" s="479"/>
    </row>
    <row r="31" spans="10:20" ht="16.5" customHeight="1">
      <c r="J31" s="12" t="s">
        <v>440</v>
      </c>
      <c r="K31" s="479"/>
      <c r="L31" s="479"/>
      <c r="M31" s="479"/>
      <c r="N31" s="479"/>
      <c r="O31" s="479"/>
      <c r="P31" s="479"/>
      <c r="Q31" s="479"/>
      <c r="R31" s="479"/>
      <c r="S31" s="479"/>
      <c r="T31" s="479"/>
    </row>
    <row r="32" spans="10:20" ht="19.5" customHeight="1">
      <c r="J32" s="12" t="s">
        <v>439</v>
      </c>
      <c r="K32" s="480"/>
      <c r="L32" s="480"/>
      <c r="M32" s="480"/>
      <c r="N32" s="480"/>
      <c r="O32" s="480"/>
      <c r="P32" s="480"/>
      <c r="Q32" s="480"/>
      <c r="R32" s="480"/>
      <c r="S32" s="480"/>
      <c r="T32" s="480"/>
    </row>
    <row r="33" spans="10:20" ht="13.5" customHeight="1">
      <c r="J33" s="480" t="s">
        <v>438</v>
      </c>
      <c r="K33" s="480"/>
      <c r="L33" s="480"/>
      <c r="M33" s="480"/>
      <c r="N33" s="480"/>
      <c r="O33" s="480"/>
      <c r="P33" s="480"/>
      <c r="Q33" s="480"/>
      <c r="R33" s="480"/>
      <c r="S33" s="480"/>
      <c r="T33" s="480"/>
    </row>
    <row r="34" spans="10:21" ht="16.5" customHeight="1">
      <c r="J34" s="895" t="s">
        <v>437</v>
      </c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5"/>
    </row>
    <row r="35" spans="10:20" ht="16.5" customHeight="1">
      <c r="J35" s="480" t="s">
        <v>436</v>
      </c>
      <c r="K35" s="480"/>
      <c r="L35" s="480"/>
      <c r="M35" s="480"/>
      <c r="N35" s="480"/>
      <c r="O35" s="480"/>
      <c r="P35" s="480"/>
      <c r="Q35" s="480"/>
      <c r="R35" s="480"/>
      <c r="S35" s="480"/>
      <c r="T35" s="480"/>
    </row>
    <row r="36" spans="10:19" ht="16.5" customHeight="1">
      <c r="J36" s="893"/>
      <c r="K36" s="893"/>
      <c r="L36" s="893"/>
      <c r="M36" s="893"/>
      <c r="N36" s="893"/>
      <c r="O36" s="893"/>
      <c r="P36" s="893"/>
      <c r="Q36" s="893"/>
      <c r="R36" s="893"/>
      <c r="S36" s="893"/>
    </row>
    <row r="37" spans="10:20" ht="16.5" customHeight="1">
      <c r="J37" s="12"/>
      <c r="K37" s="479"/>
      <c r="L37" s="479"/>
      <c r="M37" s="479"/>
      <c r="N37" s="479"/>
      <c r="O37" s="479"/>
      <c r="P37" s="479"/>
      <c r="Q37" s="479"/>
      <c r="R37" s="479"/>
      <c r="S37" s="479"/>
      <c r="T37" s="479"/>
    </row>
    <row r="38" spans="10:20" ht="16.5" customHeight="1">
      <c r="J38" s="12"/>
      <c r="K38" s="479"/>
      <c r="L38" s="479"/>
      <c r="M38" s="479"/>
      <c r="N38" s="479"/>
      <c r="O38" s="479"/>
      <c r="P38" s="479"/>
      <c r="Q38" s="479"/>
      <c r="R38" s="479"/>
      <c r="S38" s="479"/>
      <c r="T38" s="479"/>
    </row>
    <row r="39" spans="10:19" ht="16.5" customHeight="1">
      <c r="J39" s="478"/>
      <c r="K39" s="478"/>
      <c r="L39" s="478"/>
      <c r="M39" s="478"/>
      <c r="N39" s="478"/>
      <c r="O39" s="478"/>
      <c r="P39" s="478"/>
      <c r="Q39" s="478"/>
      <c r="R39" s="478"/>
      <c r="S39" s="12"/>
    </row>
    <row r="40" spans="10:19" ht="16.5" customHeight="1"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0:19" ht="16.5" customHeight="1">
      <c r="J41" s="3"/>
      <c r="K41" s="12"/>
      <c r="L41" s="12"/>
      <c r="M41" s="12"/>
      <c r="N41" s="12"/>
      <c r="O41" s="12"/>
      <c r="P41" s="12"/>
      <c r="Q41" s="12"/>
      <c r="R41" s="12"/>
      <c r="S41" s="12"/>
    </row>
  </sheetData>
  <sheetProtection/>
  <mergeCells count="15">
    <mergeCell ref="J36:S36"/>
    <mergeCell ref="P14:T14"/>
    <mergeCell ref="J14:J15"/>
    <mergeCell ref="K14:O14"/>
    <mergeCell ref="J23:J24"/>
    <mergeCell ref="K23:O23"/>
    <mergeCell ref="P23:T23"/>
    <mergeCell ref="J34:U34"/>
    <mergeCell ref="P3:T3"/>
    <mergeCell ref="A3:A4"/>
    <mergeCell ref="G3:G4"/>
    <mergeCell ref="H3:H4"/>
    <mergeCell ref="B3:F3"/>
    <mergeCell ref="J3:J4"/>
    <mergeCell ref="K3:O3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colBreaks count="1" manualBreakCount="1">
    <brk id="8" max="3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K27"/>
  <sheetViews>
    <sheetView showGridLines="0" zoomScaleSheetLayoutView="100" workbookViewId="0" topLeftCell="A1">
      <selection activeCell="J52" sqref="J52"/>
    </sheetView>
  </sheetViews>
  <sheetFormatPr defaultColWidth="9.00390625" defaultRowHeight="13.5"/>
  <cols>
    <col min="1" max="1" width="10.875" style="509" customWidth="1"/>
    <col min="2" max="2" width="9.875" style="509" customWidth="1"/>
    <col min="3" max="9" width="8.625" style="509" customWidth="1"/>
    <col min="10" max="10" width="9.50390625" style="509" customWidth="1"/>
    <col min="11" max="16384" width="9.00390625" style="509" customWidth="1"/>
  </cols>
  <sheetData>
    <row r="1" spans="1:11" ht="19.5" customHeight="1" thickBot="1">
      <c r="A1" s="533" t="s">
        <v>483</v>
      </c>
      <c r="B1" s="531"/>
      <c r="C1" s="532"/>
      <c r="D1" s="531"/>
      <c r="E1" s="531"/>
      <c r="F1" s="531"/>
      <c r="G1" s="531"/>
      <c r="H1" s="531"/>
      <c r="I1" s="531"/>
      <c r="J1" s="528"/>
      <c r="K1" s="528"/>
    </row>
    <row r="2" spans="1:11" ht="33" customHeight="1">
      <c r="A2" s="405" t="s">
        <v>482</v>
      </c>
      <c r="B2" s="522" t="s">
        <v>481</v>
      </c>
      <c r="C2" s="522" t="s">
        <v>480</v>
      </c>
      <c r="D2" s="522" t="s">
        <v>479</v>
      </c>
      <c r="E2" s="522" t="s">
        <v>478</v>
      </c>
      <c r="F2" s="530" t="s">
        <v>477</v>
      </c>
      <c r="G2" s="521" t="s">
        <v>476</v>
      </c>
      <c r="H2" s="529" t="s">
        <v>475</v>
      </c>
      <c r="I2" s="529" t="s">
        <v>474</v>
      </c>
      <c r="J2" s="528"/>
      <c r="K2" s="528"/>
    </row>
    <row r="3" spans="1:9" s="510" customFormat="1" ht="16.5" customHeight="1">
      <c r="A3" s="518" t="s">
        <v>473</v>
      </c>
      <c r="B3" s="517">
        <f>C3+D3+E3+F3+G3+H3+I3+B11+C11+D11+E11+F11+G11+H11+I11</f>
        <v>1822674</v>
      </c>
      <c r="C3" s="517">
        <v>21149</v>
      </c>
      <c r="D3" s="517">
        <v>61642</v>
      </c>
      <c r="E3" s="517">
        <v>107730</v>
      </c>
      <c r="F3" s="517">
        <v>105276</v>
      </c>
      <c r="G3" s="517">
        <v>93003</v>
      </c>
      <c r="H3" s="517">
        <v>198644</v>
      </c>
      <c r="I3" s="517">
        <v>50058</v>
      </c>
    </row>
    <row r="4" spans="1:9" s="519" customFormat="1" ht="16.5" customHeight="1">
      <c r="A4" s="518" t="s">
        <v>356</v>
      </c>
      <c r="B4" s="527">
        <f>C4+D4+E4+F4+G4+H4+I4+B12+C12+D12+E12+F12+G12+H12+I12</f>
        <v>1802635</v>
      </c>
      <c r="C4" s="517">
        <v>21570</v>
      </c>
      <c r="D4" s="517">
        <v>61418</v>
      </c>
      <c r="E4" s="517">
        <v>103757</v>
      </c>
      <c r="F4" s="517">
        <v>102004</v>
      </c>
      <c r="G4" s="517">
        <v>96337</v>
      </c>
      <c r="H4" s="517">
        <v>194726</v>
      </c>
      <c r="I4" s="517">
        <v>49732</v>
      </c>
    </row>
    <row r="5" spans="1:9" s="519" customFormat="1" ht="16.5" customHeight="1">
      <c r="A5" s="518" t="s">
        <v>357</v>
      </c>
      <c r="B5" s="527">
        <f>C5+D5+E5+F5+G5+H5+I5+B13+C13+D13+E13+F13+G13+H13+I13</f>
        <v>1828913</v>
      </c>
      <c r="C5" s="517">
        <v>19890</v>
      </c>
      <c r="D5" s="517">
        <v>64526</v>
      </c>
      <c r="E5" s="517">
        <v>107672</v>
      </c>
      <c r="F5" s="517">
        <v>106009</v>
      </c>
      <c r="G5" s="517">
        <v>99534</v>
      </c>
      <c r="H5" s="517">
        <v>204258</v>
      </c>
      <c r="I5" s="517">
        <v>52613</v>
      </c>
    </row>
    <row r="6" spans="1:9" s="519" customFormat="1" ht="17.25" customHeight="1">
      <c r="A6" s="518" t="s">
        <v>358</v>
      </c>
      <c r="B6" s="527">
        <f>C6+D6+E6+F6+G6+H6+I6+B14+C14+D14+E14+F14+G14+H14+I14</f>
        <v>1888773</v>
      </c>
      <c r="C6" s="517">
        <v>20815</v>
      </c>
      <c r="D6" s="517">
        <v>66281</v>
      </c>
      <c r="E6" s="517">
        <v>110573</v>
      </c>
      <c r="F6" s="517">
        <v>110871</v>
      </c>
      <c r="G6" s="517">
        <v>105607</v>
      </c>
      <c r="H6" s="517">
        <v>205110</v>
      </c>
      <c r="I6" s="517">
        <v>53554</v>
      </c>
    </row>
    <row r="7" spans="1:9" s="519" customFormat="1" ht="16.5" customHeight="1">
      <c r="A7" s="518" t="s">
        <v>359</v>
      </c>
      <c r="B7" s="526">
        <f>C7+D7+E7+F7+G7+H7+I7+B15+C15+D15+E15+F15+G15+H15+I15</f>
        <v>1814758</v>
      </c>
      <c r="C7" s="515">
        <v>21286</v>
      </c>
      <c r="D7" s="515">
        <v>63418</v>
      </c>
      <c r="E7" s="515">
        <v>107350</v>
      </c>
      <c r="F7" s="515">
        <v>106216</v>
      </c>
      <c r="G7" s="515">
        <v>104907</v>
      </c>
      <c r="H7" s="515">
        <v>191798</v>
      </c>
      <c r="I7" s="515">
        <v>51004</v>
      </c>
    </row>
    <row r="8" spans="1:9" s="519" customFormat="1" ht="9" customHeight="1" thickBot="1">
      <c r="A8" s="525"/>
      <c r="B8" s="513"/>
      <c r="C8" s="513"/>
      <c r="D8" s="513"/>
      <c r="E8" s="513"/>
      <c r="F8" s="513"/>
      <c r="G8" s="513"/>
      <c r="H8" s="513"/>
      <c r="I8" s="513"/>
    </row>
    <row r="9" spans="1:9" s="519" customFormat="1" ht="16.5" customHeight="1" hidden="1" thickBot="1">
      <c r="A9" s="524"/>
      <c r="B9" s="513"/>
      <c r="C9" s="524"/>
      <c r="D9" s="524"/>
      <c r="E9" s="524"/>
      <c r="F9" s="524"/>
      <c r="G9" s="524"/>
      <c r="H9" s="513"/>
      <c r="I9" s="513"/>
    </row>
    <row r="10" spans="1:9" s="519" customFormat="1" ht="32.25" customHeight="1">
      <c r="A10" s="523" t="s">
        <v>472</v>
      </c>
      <c r="B10" s="522" t="s">
        <v>471</v>
      </c>
      <c r="C10" s="522" t="s">
        <v>470</v>
      </c>
      <c r="D10" s="522" t="s">
        <v>469</v>
      </c>
      <c r="E10" s="522" t="s">
        <v>468</v>
      </c>
      <c r="F10" s="522" t="s">
        <v>467</v>
      </c>
      <c r="G10" s="520" t="s">
        <v>466</v>
      </c>
      <c r="H10" s="521" t="s">
        <v>465</v>
      </c>
      <c r="I10" s="520" t="s">
        <v>464</v>
      </c>
    </row>
    <row r="11" spans="1:9" ht="19.5" customHeight="1">
      <c r="A11" s="518" t="s">
        <v>463</v>
      </c>
      <c r="B11" s="517">
        <v>134432</v>
      </c>
      <c r="C11" s="517">
        <v>23825</v>
      </c>
      <c r="D11" s="517">
        <v>605563</v>
      </c>
      <c r="E11" s="517">
        <v>296189</v>
      </c>
      <c r="F11" s="517">
        <v>13820</v>
      </c>
      <c r="G11" s="517">
        <v>2382</v>
      </c>
      <c r="H11" s="517">
        <v>11986</v>
      </c>
      <c r="I11" s="517">
        <v>96975</v>
      </c>
    </row>
    <row r="12" spans="1:9" ht="17.25" customHeight="1">
      <c r="A12" s="518" t="s">
        <v>356</v>
      </c>
      <c r="B12" s="517">
        <v>131591</v>
      </c>
      <c r="C12" s="517">
        <v>23632</v>
      </c>
      <c r="D12" s="517">
        <v>599579</v>
      </c>
      <c r="E12" s="517">
        <v>297455</v>
      </c>
      <c r="F12" s="517">
        <v>14792</v>
      </c>
      <c r="G12" s="517">
        <v>2544</v>
      </c>
      <c r="H12" s="517">
        <v>13034</v>
      </c>
      <c r="I12" s="517">
        <v>90464</v>
      </c>
    </row>
    <row r="13" spans="1:9" ht="18.75" customHeight="1">
      <c r="A13" s="518" t="s">
        <v>357</v>
      </c>
      <c r="B13" s="517">
        <v>127474</v>
      </c>
      <c r="C13" s="517">
        <v>23963</v>
      </c>
      <c r="D13" s="517">
        <v>613589</v>
      </c>
      <c r="E13" s="517">
        <v>289389</v>
      </c>
      <c r="F13" s="517">
        <v>13243</v>
      </c>
      <c r="G13" s="517">
        <v>2536</v>
      </c>
      <c r="H13" s="517">
        <v>11954</v>
      </c>
      <c r="I13" s="517">
        <v>92263</v>
      </c>
    </row>
    <row r="14" spans="1:9" ht="16.5" customHeight="1">
      <c r="A14" s="518" t="s">
        <v>358</v>
      </c>
      <c r="B14" s="517">
        <v>129971</v>
      </c>
      <c r="C14" s="517">
        <v>24885</v>
      </c>
      <c r="D14" s="517">
        <v>625328</v>
      </c>
      <c r="E14" s="517">
        <v>310257</v>
      </c>
      <c r="F14" s="517">
        <v>13970</v>
      </c>
      <c r="G14" s="517">
        <v>2927</v>
      </c>
      <c r="H14" s="517">
        <v>13872</v>
      </c>
      <c r="I14" s="517">
        <v>94752</v>
      </c>
    </row>
    <row r="15" spans="1:9" ht="16.5" customHeight="1">
      <c r="A15" s="516" t="s">
        <v>359</v>
      </c>
      <c r="B15" s="515">
        <v>124944</v>
      </c>
      <c r="C15" s="515">
        <v>23711</v>
      </c>
      <c r="D15" s="515">
        <v>605075</v>
      </c>
      <c r="E15" s="515">
        <v>294251</v>
      </c>
      <c r="F15" s="515">
        <v>13481</v>
      </c>
      <c r="G15" s="515">
        <v>2932</v>
      </c>
      <c r="H15" s="515">
        <v>12941</v>
      </c>
      <c r="I15" s="515">
        <v>91444</v>
      </c>
    </row>
    <row r="16" spans="1:9" ht="16.5" customHeight="1">
      <c r="A16" s="32" t="s">
        <v>462</v>
      </c>
      <c r="B16" s="513"/>
      <c r="C16" s="513"/>
      <c r="D16" s="513"/>
      <c r="E16" s="513"/>
      <c r="F16" s="513"/>
      <c r="G16" s="513"/>
      <c r="H16" s="513"/>
      <c r="I16" s="513"/>
    </row>
    <row r="17" spans="1:9" ht="16.5" customHeight="1">
      <c r="A17" s="514" t="s">
        <v>461</v>
      </c>
      <c r="B17" s="513"/>
      <c r="C17" s="513"/>
      <c r="D17" s="513"/>
      <c r="E17" s="513"/>
      <c r="F17" s="513"/>
      <c r="G17" s="513"/>
      <c r="H17" s="513"/>
      <c r="I17" s="513"/>
    </row>
    <row r="18" spans="1:9" ht="16.5" customHeight="1">
      <c r="A18" s="514" t="s">
        <v>460</v>
      </c>
      <c r="B18" s="513"/>
      <c r="C18" s="513"/>
      <c r="D18" s="513"/>
      <c r="E18" s="513"/>
      <c r="F18" s="513"/>
      <c r="G18" s="513"/>
      <c r="H18" s="513"/>
      <c r="I18" s="513"/>
    </row>
    <row r="19" spans="1:9" ht="3.75" customHeight="1">
      <c r="A19" s="373"/>
      <c r="B19" s="429"/>
      <c r="C19" s="429"/>
      <c r="D19" s="429"/>
      <c r="E19" s="429"/>
      <c r="F19" s="429"/>
      <c r="G19" s="429"/>
      <c r="H19" s="429"/>
      <c r="I19" s="429"/>
    </row>
    <row r="20" spans="1:9" ht="16.5" customHeight="1">
      <c r="A20" s="3"/>
      <c r="B20" s="429"/>
      <c r="C20" s="429"/>
      <c r="D20" s="429"/>
      <c r="E20" s="429"/>
      <c r="F20" s="429"/>
      <c r="G20" s="429"/>
      <c r="H20" s="512"/>
      <c r="I20" s="512"/>
    </row>
    <row r="21" ht="16.5" customHeight="1">
      <c r="A21" s="511"/>
    </row>
    <row r="22" ht="16.5" customHeight="1">
      <c r="A22" s="3"/>
    </row>
    <row r="27" spans="2:11" s="510" customFormat="1" ht="16.5" customHeight="1">
      <c r="B27" s="3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colBreaks count="1" manualBreakCount="1">
    <brk id="1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showGridLines="0" zoomScaleSheetLayoutView="100" workbookViewId="0" topLeftCell="A1">
      <selection activeCell="J52" sqref="J52"/>
    </sheetView>
  </sheetViews>
  <sheetFormatPr defaultColWidth="9.00390625" defaultRowHeight="15" customHeight="1"/>
  <cols>
    <col min="1" max="1" width="10.50390625" style="534" customWidth="1"/>
    <col min="2" max="2" width="9.125" style="534" customWidth="1"/>
    <col min="3" max="3" width="7.625" style="534" customWidth="1"/>
    <col min="4" max="4" width="9.25390625" style="534" customWidth="1"/>
    <col min="5" max="6" width="7.625" style="534" customWidth="1"/>
    <col min="7" max="7" width="7.875" style="534" customWidth="1"/>
    <col min="8" max="9" width="7.625" style="534" customWidth="1"/>
    <col min="10" max="10" width="7.875" style="534" customWidth="1"/>
    <col min="11" max="16384" width="9.00390625" style="534" customWidth="1"/>
  </cols>
  <sheetData>
    <row r="1" spans="1:10" ht="19.5" customHeight="1">
      <c r="A1" s="553" t="s">
        <v>498</v>
      </c>
      <c r="B1" s="528"/>
      <c r="C1" s="552"/>
      <c r="D1" s="528"/>
      <c r="E1" s="528"/>
      <c r="F1" s="528"/>
      <c r="G1" s="536"/>
      <c r="H1" s="528"/>
      <c r="I1" s="898"/>
      <c r="J1" s="898"/>
    </row>
    <row r="2" spans="1:10" ht="3.75" customHeight="1" thickBot="1">
      <c r="A2" s="553"/>
      <c r="B2" s="528"/>
      <c r="C2" s="552"/>
      <c r="D2" s="528"/>
      <c r="E2" s="528"/>
      <c r="F2" s="528"/>
      <c r="G2" s="536"/>
      <c r="H2" s="528"/>
      <c r="I2" s="898"/>
      <c r="J2" s="898"/>
    </row>
    <row r="3" spans="1:10" ht="16.5" customHeight="1">
      <c r="A3" s="896" t="s">
        <v>491</v>
      </c>
      <c r="B3" s="545" t="s">
        <v>497</v>
      </c>
      <c r="C3" s="544"/>
      <c r="D3" s="546"/>
      <c r="E3" s="551" t="s">
        <v>496</v>
      </c>
      <c r="F3" s="550"/>
      <c r="G3" s="549"/>
      <c r="H3" s="545" t="s">
        <v>495</v>
      </c>
      <c r="I3" s="544"/>
      <c r="J3" s="544"/>
    </row>
    <row r="4" spans="1:10" ht="16.5" customHeight="1">
      <c r="A4" s="897"/>
      <c r="B4" s="543" t="s">
        <v>487</v>
      </c>
      <c r="C4" s="543" t="s">
        <v>486</v>
      </c>
      <c r="D4" s="543" t="s">
        <v>485</v>
      </c>
      <c r="E4" s="543" t="s">
        <v>488</v>
      </c>
      <c r="F4" s="543" t="s">
        <v>486</v>
      </c>
      <c r="G4" s="543" t="s">
        <v>485</v>
      </c>
      <c r="H4" s="543" t="s">
        <v>488</v>
      </c>
      <c r="I4" s="543" t="s">
        <v>486</v>
      </c>
      <c r="J4" s="542" t="s">
        <v>485</v>
      </c>
    </row>
    <row r="5" spans="1:10" ht="6.75" customHeight="1">
      <c r="A5" s="547"/>
      <c r="B5" s="506"/>
      <c r="C5" s="506"/>
      <c r="D5" s="506"/>
      <c r="E5" s="506"/>
      <c r="F5" s="506"/>
      <c r="G5" s="506"/>
      <c r="H5" s="506"/>
      <c r="I5" s="506"/>
      <c r="J5" s="506"/>
    </row>
    <row r="6" spans="1:10" ht="16.5" customHeight="1">
      <c r="A6" s="539" t="s">
        <v>484</v>
      </c>
      <c r="B6" s="535">
        <v>1140450</v>
      </c>
      <c r="C6" s="535">
        <v>476178</v>
      </c>
      <c r="D6" s="535">
        <f>B6+C6</f>
        <v>1616628</v>
      </c>
      <c r="E6" s="535">
        <v>21329</v>
      </c>
      <c r="F6" s="535">
        <v>1830</v>
      </c>
      <c r="G6" s="535">
        <f>E6+F6</f>
        <v>23159</v>
      </c>
      <c r="H6" s="535">
        <v>106428</v>
      </c>
      <c r="I6" s="535">
        <v>6099</v>
      </c>
      <c r="J6" s="535">
        <f>H6+I6</f>
        <v>112527</v>
      </c>
    </row>
    <row r="7" spans="1:10" ht="16.5" customHeight="1">
      <c r="A7" s="539" t="s">
        <v>395</v>
      </c>
      <c r="B7" s="535">
        <v>1125465</v>
      </c>
      <c r="C7" s="535">
        <v>457391</v>
      </c>
      <c r="D7" s="535">
        <f>B7+C7</f>
        <v>1582856</v>
      </c>
      <c r="E7" s="535">
        <v>21544</v>
      </c>
      <c r="F7" s="535">
        <v>1772</v>
      </c>
      <c r="G7" s="535">
        <f>E7+F7</f>
        <v>23316</v>
      </c>
      <c r="H7" s="535">
        <v>99058</v>
      </c>
      <c r="I7" s="535">
        <v>5846</v>
      </c>
      <c r="J7" s="535">
        <f>H7+I7</f>
        <v>104904</v>
      </c>
    </row>
    <row r="8" spans="1:10" ht="16.5" customHeight="1">
      <c r="A8" s="539" t="s">
        <v>394</v>
      </c>
      <c r="B8" s="535">
        <v>1163122</v>
      </c>
      <c r="C8" s="535">
        <v>436136</v>
      </c>
      <c r="D8" s="535">
        <f>B8+C8</f>
        <v>1599258</v>
      </c>
      <c r="E8" s="535">
        <v>23120</v>
      </c>
      <c r="F8" s="535">
        <v>2006</v>
      </c>
      <c r="G8" s="535">
        <f>E8+F8</f>
        <v>25126</v>
      </c>
      <c r="H8" s="535">
        <v>102389</v>
      </c>
      <c r="I8" s="535">
        <v>6623</v>
      </c>
      <c r="J8" s="535">
        <f>H8+I8</f>
        <v>109012</v>
      </c>
    </row>
    <row r="9" spans="1:10" ht="16.5" customHeight="1">
      <c r="A9" s="539" t="s">
        <v>393</v>
      </c>
      <c r="B9" s="535">
        <v>1210499</v>
      </c>
      <c r="C9" s="535">
        <v>443388</v>
      </c>
      <c r="D9" s="535">
        <f>B9+C9</f>
        <v>1653887</v>
      </c>
      <c r="E9" s="535">
        <v>24630</v>
      </c>
      <c r="F9" s="535">
        <v>2370</v>
      </c>
      <c r="G9" s="535">
        <f>E9+F9</f>
        <v>27000</v>
      </c>
      <c r="H9" s="535">
        <v>100470</v>
      </c>
      <c r="I9" s="535">
        <v>7008</v>
      </c>
      <c r="J9" s="535">
        <f>H9+I9</f>
        <v>107478</v>
      </c>
    </row>
    <row r="10" spans="1:10" ht="16.5" customHeight="1">
      <c r="A10" s="539" t="s">
        <v>392</v>
      </c>
      <c r="B10" s="535">
        <v>1188913</v>
      </c>
      <c r="C10" s="535">
        <v>409061</v>
      </c>
      <c r="D10" s="535">
        <f>B10+C10</f>
        <v>1597974</v>
      </c>
      <c r="E10" s="535">
        <v>23254</v>
      </c>
      <c r="F10" s="535">
        <v>2723</v>
      </c>
      <c r="G10" s="535">
        <f>E10+F10</f>
        <v>25977</v>
      </c>
      <c r="H10" s="535">
        <v>91393</v>
      </c>
      <c r="I10" s="535">
        <v>7254</v>
      </c>
      <c r="J10" s="535">
        <f>H10+I10</f>
        <v>98647</v>
      </c>
    </row>
    <row r="11" spans="1:10" ht="6.75" customHeight="1">
      <c r="A11" s="538"/>
      <c r="B11" s="537"/>
      <c r="C11" s="537"/>
      <c r="D11" s="537"/>
      <c r="E11" s="537"/>
      <c r="F11" s="537"/>
      <c r="G11" s="537"/>
      <c r="H11" s="537"/>
      <c r="I11" s="537"/>
      <c r="J11" s="537"/>
    </row>
    <row r="12" spans="1:10" ht="6" customHeight="1" thickBot="1">
      <c r="A12" s="536"/>
      <c r="B12" s="536"/>
      <c r="C12" s="536"/>
      <c r="D12" s="536"/>
      <c r="E12" s="536"/>
      <c r="F12" s="536"/>
      <c r="G12" s="536"/>
      <c r="H12" s="536"/>
      <c r="I12" s="536"/>
      <c r="J12" s="548"/>
    </row>
    <row r="13" spans="1:10" ht="16.5" customHeight="1">
      <c r="A13" s="896" t="s">
        <v>491</v>
      </c>
      <c r="B13" s="545" t="s">
        <v>494</v>
      </c>
      <c r="C13" s="544"/>
      <c r="D13" s="546"/>
      <c r="E13" s="545" t="s">
        <v>493</v>
      </c>
      <c r="F13" s="544"/>
      <c r="G13" s="546"/>
      <c r="H13" s="545" t="s">
        <v>492</v>
      </c>
      <c r="I13" s="544"/>
      <c r="J13" s="544"/>
    </row>
    <row r="14" spans="1:10" ht="16.5" customHeight="1">
      <c r="A14" s="897"/>
      <c r="B14" s="543" t="s">
        <v>488</v>
      </c>
      <c r="C14" s="543" t="s">
        <v>486</v>
      </c>
      <c r="D14" s="543" t="s">
        <v>485</v>
      </c>
      <c r="E14" s="543" t="s">
        <v>487</v>
      </c>
      <c r="F14" s="543" t="s">
        <v>486</v>
      </c>
      <c r="G14" s="543" t="s">
        <v>485</v>
      </c>
      <c r="H14" s="543" t="s">
        <v>487</v>
      </c>
      <c r="I14" s="543" t="s">
        <v>486</v>
      </c>
      <c r="J14" s="542" t="s">
        <v>485</v>
      </c>
    </row>
    <row r="15" spans="1:10" ht="6.75" customHeight="1">
      <c r="A15" s="547"/>
      <c r="B15" s="506"/>
      <c r="C15" s="506"/>
      <c r="D15" s="506"/>
      <c r="E15" s="506"/>
      <c r="F15" s="506"/>
      <c r="G15" s="506"/>
      <c r="H15" s="506"/>
      <c r="I15" s="506"/>
      <c r="J15" s="506"/>
    </row>
    <row r="16" spans="1:10" ht="16.5" customHeight="1">
      <c r="A16" s="539" t="s">
        <v>484</v>
      </c>
      <c r="B16" s="535">
        <v>81161</v>
      </c>
      <c r="C16" s="535">
        <v>20133</v>
      </c>
      <c r="D16" s="535">
        <f>B16+C16</f>
        <v>101294</v>
      </c>
      <c r="E16" s="535">
        <v>215498</v>
      </c>
      <c r="F16" s="535">
        <v>33758</v>
      </c>
      <c r="G16" s="535">
        <f>E16+F16</f>
        <v>249256</v>
      </c>
      <c r="H16" s="535">
        <v>116417</v>
      </c>
      <c r="I16" s="535">
        <v>29687</v>
      </c>
      <c r="J16" s="535">
        <f>H16+I16</f>
        <v>146104</v>
      </c>
    </row>
    <row r="17" spans="1:10" ht="16.5" customHeight="1">
      <c r="A17" s="539" t="s">
        <v>395</v>
      </c>
      <c r="B17" s="535">
        <v>77872</v>
      </c>
      <c r="C17" s="535">
        <v>17220</v>
      </c>
      <c r="D17" s="535">
        <f>B17+C17</f>
        <v>95092</v>
      </c>
      <c r="E17" s="535">
        <v>207054</v>
      </c>
      <c r="F17" s="535">
        <v>32396</v>
      </c>
      <c r="G17" s="535">
        <f>E17+F17</f>
        <v>239450</v>
      </c>
      <c r="H17" s="535">
        <v>119403</v>
      </c>
      <c r="I17" s="535">
        <v>28864</v>
      </c>
      <c r="J17" s="535">
        <f>H17+I17</f>
        <v>148267</v>
      </c>
    </row>
    <row r="18" spans="1:10" ht="16.5" customHeight="1">
      <c r="A18" s="539" t="s">
        <v>394</v>
      </c>
      <c r="B18" s="535">
        <v>75938</v>
      </c>
      <c r="C18" s="535">
        <v>15222</v>
      </c>
      <c r="D18" s="535">
        <f>B18+C18</f>
        <v>91160</v>
      </c>
      <c r="E18" s="535">
        <v>202967</v>
      </c>
      <c r="F18" s="535">
        <v>30964</v>
      </c>
      <c r="G18" s="535">
        <f>E18+F18</f>
        <v>233931</v>
      </c>
      <c r="H18" s="535">
        <v>118015</v>
      </c>
      <c r="I18" s="535">
        <v>26616</v>
      </c>
      <c r="J18" s="535">
        <f>H18+I18</f>
        <v>144631</v>
      </c>
    </row>
    <row r="19" spans="1:10" ht="16.5" customHeight="1">
      <c r="A19" s="539" t="s">
        <v>393</v>
      </c>
      <c r="B19" s="535">
        <v>75275</v>
      </c>
      <c r="C19" s="535">
        <v>15707</v>
      </c>
      <c r="D19" s="535">
        <f>B19+C19</f>
        <v>90982</v>
      </c>
      <c r="E19" s="535">
        <v>207886</v>
      </c>
      <c r="F19" s="535">
        <v>30233</v>
      </c>
      <c r="G19" s="535">
        <f>E19+F19</f>
        <v>238119</v>
      </c>
      <c r="H19" s="535">
        <v>124569</v>
      </c>
      <c r="I19" s="535">
        <v>26164</v>
      </c>
      <c r="J19" s="535">
        <f>H19+I19</f>
        <v>150733</v>
      </c>
    </row>
    <row r="20" spans="1:10" ht="16.5" customHeight="1">
      <c r="A20" s="539" t="s">
        <v>392</v>
      </c>
      <c r="B20" s="535">
        <v>73833</v>
      </c>
      <c r="C20" s="535">
        <v>14502</v>
      </c>
      <c r="D20" s="535">
        <f>B20+C20</f>
        <v>88335</v>
      </c>
      <c r="E20" s="535">
        <v>202523</v>
      </c>
      <c r="F20" s="535">
        <v>27961</v>
      </c>
      <c r="G20" s="535">
        <f>E20+F20</f>
        <v>230484</v>
      </c>
      <c r="H20" s="535">
        <v>119247</v>
      </c>
      <c r="I20" s="535">
        <v>26244</v>
      </c>
      <c r="J20" s="535">
        <f>H20+I20</f>
        <v>145491</v>
      </c>
    </row>
    <row r="21" spans="1:10" ht="6.75" customHeight="1">
      <c r="A21" s="538"/>
      <c r="B21" s="537"/>
      <c r="C21" s="537"/>
      <c r="D21" s="537"/>
      <c r="E21" s="537"/>
      <c r="F21" s="537"/>
      <c r="G21" s="537"/>
      <c r="H21" s="537"/>
      <c r="I21" s="537"/>
      <c r="J21" s="537"/>
    </row>
    <row r="22" spans="1:10" ht="6.75" customHeight="1" thickBot="1">
      <c r="A22" s="536"/>
      <c r="B22" s="536"/>
      <c r="C22" s="536"/>
      <c r="D22" s="536"/>
      <c r="E22" s="536"/>
      <c r="F22" s="536"/>
      <c r="G22" s="536"/>
      <c r="H22" s="536"/>
      <c r="I22" s="536"/>
      <c r="J22" s="536"/>
    </row>
    <row r="23" spans="1:10" ht="16.5" customHeight="1">
      <c r="A23" s="896" t="s">
        <v>491</v>
      </c>
      <c r="B23" s="545" t="s">
        <v>490</v>
      </c>
      <c r="C23" s="544"/>
      <c r="D23" s="546"/>
      <c r="E23" s="545" t="s">
        <v>489</v>
      </c>
      <c r="F23" s="544"/>
      <c r="G23" s="544"/>
      <c r="H23" s="536"/>
      <c r="I23" s="536"/>
      <c r="J23" s="536"/>
    </row>
    <row r="24" spans="1:10" ht="16.5" customHeight="1">
      <c r="A24" s="897"/>
      <c r="B24" s="543" t="s">
        <v>488</v>
      </c>
      <c r="C24" s="543" t="s">
        <v>486</v>
      </c>
      <c r="D24" s="543" t="s">
        <v>485</v>
      </c>
      <c r="E24" s="543" t="s">
        <v>487</v>
      </c>
      <c r="F24" s="543" t="s">
        <v>486</v>
      </c>
      <c r="G24" s="542" t="s">
        <v>485</v>
      </c>
      <c r="H24" s="536"/>
      <c r="I24" s="536"/>
      <c r="J24" s="536"/>
    </row>
    <row r="25" spans="1:10" ht="6.75" customHeight="1">
      <c r="A25" s="541"/>
      <c r="B25" s="540"/>
      <c r="C25" s="540"/>
      <c r="D25" s="540"/>
      <c r="E25" s="540"/>
      <c r="F25" s="540"/>
      <c r="G25" s="540"/>
      <c r="H25" s="536"/>
      <c r="I25" s="536"/>
      <c r="J25" s="536"/>
    </row>
    <row r="26" spans="1:10" ht="16.5" customHeight="1">
      <c r="A26" s="539" t="s">
        <v>484</v>
      </c>
      <c r="B26" s="535">
        <v>43156</v>
      </c>
      <c r="C26" s="535">
        <v>6931</v>
      </c>
      <c r="D26" s="535">
        <f>B26+C26</f>
        <v>50087</v>
      </c>
      <c r="E26" s="413">
        <v>98235</v>
      </c>
      <c r="F26" s="413">
        <v>14648</v>
      </c>
      <c r="G26" s="413">
        <f>E26+F26</f>
        <v>112883</v>
      </c>
      <c r="H26" s="536"/>
      <c r="I26" s="536"/>
      <c r="J26" s="536"/>
    </row>
    <row r="27" spans="1:10" ht="16.5" customHeight="1">
      <c r="A27" s="539" t="s">
        <v>395</v>
      </c>
      <c r="B27" s="535">
        <v>57865</v>
      </c>
      <c r="C27" s="535">
        <v>8648</v>
      </c>
      <c r="D27" s="535">
        <f>B27+C27</f>
        <v>66513</v>
      </c>
      <c r="E27" s="413">
        <v>94374</v>
      </c>
      <c r="F27" s="413">
        <v>14217</v>
      </c>
      <c r="G27" s="413">
        <f>E27+F27</f>
        <v>108591</v>
      </c>
      <c r="H27" s="536"/>
      <c r="I27" s="536"/>
      <c r="J27" s="536"/>
    </row>
    <row r="28" spans="1:10" ht="16.5" customHeight="1">
      <c r="A28" s="539" t="s">
        <v>394</v>
      </c>
      <c r="B28" s="535">
        <v>57009</v>
      </c>
      <c r="C28" s="535">
        <v>7451</v>
      </c>
      <c r="D28" s="535">
        <f>B28+C28</f>
        <v>64460</v>
      </c>
      <c r="E28" s="413">
        <v>86353</v>
      </c>
      <c r="F28" s="413">
        <v>13570</v>
      </c>
      <c r="G28" s="413">
        <f>E28+F28</f>
        <v>99923</v>
      </c>
      <c r="H28" s="536"/>
      <c r="I28" s="536"/>
      <c r="J28" s="536"/>
    </row>
    <row r="29" spans="1:10" ht="16.5" customHeight="1">
      <c r="A29" s="539" t="s">
        <v>393</v>
      </c>
      <c r="B29" s="535">
        <v>59614</v>
      </c>
      <c r="C29" s="535">
        <v>8202</v>
      </c>
      <c r="D29" s="535">
        <f>B29+C29</f>
        <v>67816</v>
      </c>
      <c r="E29" s="535">
        <v>85830</v>
      </c>
      <c r="F29" s="535">
        <v>14829</v>
      </c>
      <c r="G29" s="535">
        <f>E29+F29</f>
        <v>100659</v>
      </c>
      <c r="H29" s="536"/>
      <c r="I29" s="536"/>
      <c r="J29" s="536"/>
    </row>
    <row r="30" spans="1:10" ht="16.5" customHeight="1">
      <c r="A30" s="539" t="s">
        <v>392</v>
      </c>
      <c r="B30" s="535">
        <v>60411</v>
      </c>
      <c r="C30" s="535">
        <v>8219</v>
      </c>
      <c r="D30" s="535">
        <f>B30+C30</f>
        <v>68630</v>
      </c>
      <c r="E30" s="535">
        <v>55184</v>
      </c>
      <c r="F30" s="535">
        <v>10296</v>
      </c>
      <c r="G30" s="535">
        <f>E30+F30</f>
        <v>65480</v>
      </c>
      <c r="H30" s="536"/>
      <c r="I30" s="536"/>
      <c r="J30" s="536"/>
    </row>
    <row r="31" spans="1:10" ht="6.75" customHeight="1">
      <c r="A31" s="538"/>
      <c r="B31" s="537"/>
      <c r="C31" s="537"/>
      <c r="D31" s="537"/>
      <c r="E31" s="537"/>
      <c r="F31" s="537"/>
      <c r="G31" s="537"/>
      <c r="H31" s="536"/>
      <c r="I31" s="536"/>
      <c r="J31" s="536"/>
    </row>
    <row r="32" spans="1:10" ht="16.5" customHeight="1">
      <c r="A32" s="12" t="s">
        <v>440</v>
      </c>
      <c r="B32" s="535"/>
      <c r="C32" s="535"/>
      <c r="D32" s="535"/>
      <c r="E32" s="535"/>
      <c r="F32" s="535"/>
      <c r="G32" s="535"/>
      <c r="H32" s="535"/>
      <c r="I32" s="535"/>
      <c r="J32" s="535"/>
    </row>
  </sheetData>
  <sheetProtection/>
  <mergeCells count="5">
    <mergeCell ref="A23:A24"/>
    <mergeCell ref="A13:A14"/>
    <mergeCell ref="I1:J1"/>
    <mergeCell ref="I2:J2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showGridLines="0" zoomScaleSheetLayoutView="100" workbookViewId="0" topLeftCell="A1">
      <selection activeCell="J52" sqref="J52"/>
    </sheetView>
  </sheetViews>
  <sheetFormatPr defaultColWidth="9.00390625" defaultRowHeight="16.5" customHeight="1"/>
  <cols>
    <col min="1" max="1" width="10.75390625" style="12" customWidth="1"/>
    <col min="2" max="2" width="8.375" style="12" customWidth="1"/>
    <col min="3" max="3" width="7.50390625" style="12" customWidth="1"/>
    <col min="4" max="4" width="8.125" style="12" customWidth="1"/>
    <col min="5" max="5" width="7.875" style="12" customWidth="1"/>
    <col min="6" max="6" width="6.75390625" style="12" customWidth="1"/>
    <col min="7" max="7" width="7.75390625" style="12" customWidth="1"/>
    <col min="8" max="8" width="8.125" style="12" customWidth="1"/>
    <col min="9" max="9" width="6.75390625" style="12" customWidth="1"/>
    <col min="10" max="10" width="8.25390625" style="12" customWidth="1"/>
    <col min="11" max="16384" width="9.00390625" style="12" customWidth="1"/>
  </cols>
  <sheetData>
    <row r="1" spans="1:10" ht="19.5" customHeight="1">
      <c r="A1" s="553" t="s">
        <v>516</v>
      </c>
      <c r="J1" s="162" t="s">
        <v>515</v>
      </c>
    </row>
    <row r="2" ht="3.75" customHeight="1" thickBot="1">
      <c r="A2" s="127"/>
    </row>
    <row r="3" spans="1:10" ht="16.5" customHeight="1">
      <c r="A3" s="899" t="s">
        <v>507</v>
      </c>
      <c r="B3" s="901" t="s">
        <v>514</v>
      </c>
      <c r="C3" s="902"/>
      <c r="D3" s="903"/>
      <c r="E3" s="901" t="s">
        <v>513</v>
      </c>
      <c r="F3" s="902"/>
      <c r="G3" s="903"/>
      <c r="H3" s="901" t="s">
        <v>512</v>
      </c>
      <c r="I3" s="902"/>
      <c r="J3" s="902"/>
    </row>
    <row r="4" spans="1:10" ht="16.5" customHeight="1">
      <c r="A4" s="900"/>
      <c r="B4" s="562" t="s">
        <v>503</v>
      </c>
      <c r="C4" s="562" t="s">
        <v>486</v>
      </c>
      <c r="D4" s="562" t="s">
        <v>511</v>
      </c>
      <c r="E4" s="562" t="s">
        <v>510</v>
      </c>
      <c r="F4" s="562" t="s">
        <v>486</v>
      </c>
      <c r="G4" s="561" t="s">
        <v>511</v>
      </c>
      <c r="H4" s="562" t="s">
        <v>510</v>
      </c>
      <c r="I4" s="562" t="s">
        <v>486</v>
      </c>
      <c r="J4" s="561" t="s">
        <v>509</v>
      </c>
    </row>
    <row r="5" spans="1:10" ht="3.75" customHeight="1">
      <c r="A5" s="560"/>
      <c r="B5" s="559"/>
      <c r="C5" s="558"/>
      <c r="D5" s="558"/>
      <c r="E5" s="558"/>
      <c r="F5" s="558"/>
      <c r="G5" s="558"/>
      <c r="H5" s="558"/>
      <c r="I5" s="558"/>
      <c r="J5" s="558"/>
    </row>
    <row r="6" spans="1:10" ht="16.5" customHeight="1">
      <c r="A6" s="556" t="s">
        <v>508</v>
      </c>
      <c r="B6" s="557">
        <v>587380</v>
      </c>
      <c r="C6" s="555">
        <v>74180</v>
      </c>
      <c r="D6" s="555">
        <f>B6+C6</f>
        <v>661560</v>
      </c>
      <c r="E6" s="555">
        <v>53357</v>
      </c>
      <c r="F6" s="555">
        <v>3801</v>
      </c>
      <c r="G6" s="555">
        <f>E6+F6</f>
        <v>57158</v>
      </c>
      <c r="H6" s="555">
        <v>133716</v>
      </c>
      <c r="I6" s="555">
        <v>6835</v>
      </c>
      <c r="J6" s="555">
        <f>H6+I6</f>
        <v>140551</v>
      </c>
    </row>
    <row r="7" spans="1:10" ht="16.5" customHeight="1">
      <c r="A7" s="556" t="s">
        <v>395</v>
      </c>
      <c r="B7" s="557">
        <v>589760</v>
      </c>
      <c r="C7" s="555">
        <v>77445</v>
      </c>
      <c r="D7" s="555">
        <f>B7+C7</f>
        <v>667205</v>
      </c>
      <c r="E7" s="555">
        <v>53503</v>
      </c>
      <c r="F7" s="555">
        <v>3563</v>
      </c>
      <c r="G7" s="555">
        <f>E7+F7</f>
        <v>57066</v>
      </c>
      <c r="H7" s="555">
        <v>136248</v>
      </c>
      <c r="I7" s="555">
        <v>7032</v>
      </c>
      <c r="J7" s="555">
        <f>H7+I7</f>
        <v>143280</v>
      </c>
    </row>
    <row r="8" spans="1:10" ht="16.5" customHeight="1">
      <c r="A8" s="556" t="s">
        <v>394</v>
      </c>
      <c r="B8" s="557">
        <v>600967</v>
      </c>
      <c r="C8" s="555">
        <v>79039</v>
      </c>
      <c r="D8" s="555">
        <f>B8+C8</f>
        <v>680006</v>
      </c>
      <c r="E8" s="555">
        <v>52341</v>
      </c>
      <c r="F8" s="555">
        <v>3573</v>
      </c>
      <c r="G8" s="555">
        <f>E8+F8</f>
        <v>55914</v>
      </c>
      <c r="H8" s="555">
        <v>137016</v>
      </c>
      <c r="I8" s="555">
        <v>7106</v>
      </c>
      <c r="J8" s="555">
        <f>H8+I8</f>
        <v>144122</v>
      </c>
    </row>
    <row r="9" spans="1:10" ht="16.5" customHeight="1">
      <c r="A9" s="556" t="s">
        <v>393</v>
      </c>
      <c r="B9" s="557">
        <v>611701</v>
      </c>
      <c r="C9" s="555">
        <v>81756</v>
      </c>
      <c r="D9" s="555">
        <f>B9+C9</f>
        <v>693457</v>
      </c>
      <c r="E9" s="555">
        <v>50186</v>
      </c>
      <c r="F9" s="555">
        <v>3659</v>
      </c>
      <c r="G9" s="555">
        <f>E9+F9</f>
        <v>53845</v>
      </c>
      <c r="H9" s="555">
        <v>138274</v>
      </c>
      <c r="I9" s="555">
        <v>7130</v>
      </c>
      <c r="J9" s="555">
        <f>H9+I9</f>
        <v>145404</v>
      </c>
    </row>
    <row r="10" spans="1:10" ht="16.5" customHeight="1">
      <c r="A10" s="556" t="s">
        <v>392</v>
      </c>
      <c r="B10" s="557">
        <v>625734</v>
      </c>
      <c r="C10" s="555">
        <v>84070</v>
      </c>
      <c r="D10" s="555">
        <f>B10+C10</f>
        <v>709804</v>
      </c>
      <c r="E10" s="555">
        <v>50174</v>
      </c>
      <c r="F10" s="555">
        <v>3699</v>
      </c>
      <c r="G10" s="555">
        <f>E10+F10</f>
        <v>53873</v>
      </c>
      <c r="H10" s="555">
        <v>139977</v>
      </c>
      <c r="I10" s="555">
        <v>7263</v>
      </c>
      <c r="J10" s="555">
        <f>H10+I10</f>
        <v>147240</v>
      </c>
    </row>
    <row r="11" spans="1:10" ht="3.75" customHeight="1">
      <c r="A11" s="538"/>
      <c r="B11" s="537"/>
      <c r="C11" s="537"/>
      <c r="D11" s="537"/>
      <c r="E11" s="537"/>
      <c r="F11" s="537"/>
      <c r="G11" s="537"/>
      <c r="H11" s="537"/>
      <c r="I11" s="537"/>
      <c r="J11" s="537"/>
    </row>
    <row r="12" spans="1:7" ht="16.5" customHeight="1" thickBot="1">
      <c r="A12" s="3"/>
      <c r="B12" s="3"/>
      <c r="C12" s="3"/>
      <c r="D12" s="3"/>
      <c r="E12" s="3"/>
      <c r="F12" s="3"/>
      <c r="G12" s="3"/>
    </row>
    <row r="13" spans="1:10" ht="16.5" customHeight="1">
      <c r="A13" s="896" t="s">
        <v>507</v>
      </c>
      <c r="B13" s="866" t="s">
        <v>506</v>
      </c>
      <c r="C13" s="867"/>
      <c r="D13" s="870"/>
      <c r="E13" s="866" t="s">
        <v>505</v>
      </c>
      <c r="F13" s="867"/>
      <c r="G13" s="870"/>
      <c r="H13" s="866" t="s">
        <v>504</v>
      </c>
      <c r="I13" s="867"/>
      <c r="J13" s="867"/>
    </row>
    <row r="14" spans="1:10" ht="16.5" customHeight="1">
      <c r="A14" s="897"/>
      <c r="B14" s="543" t="s">
        <v>502</v>
      </c>
      <c r="C14" s="543" t="s">
        <v>486</v>
      </c>
      <c r="D14" s="543" t="s">
        <v>500</v>
      </c>
      <c r="E14" s="543" t="s">
        <v>503</v>
      </c>
      <c r="F14" s="543" t="s">
        <v>486</v>
      </c>
      <c r="G14" s="542" t="s">
        <v>501</v>
      </c>
      <c r="H14" s="543" t="s">
        <v>503</v>
      </c>
      <c r="I14" s="543" t="s">
        <v>486</v>
      </c>
      <c r="J14" s="542" t="s">
        <v>501</v>
      </c>
    </row>
    <row r="15" spans="1:10" ht="3.75" customHeight="1">
      <c r="A15" s="541"/>
      <c r="B15" s="540"/>
      <c r="C15" s="540"/>
      <c r="D15" s="540"/>
      <c r="E15" s="540"/>
      <c r="F15" s="540"/>
      <c r="G15" s="540"/>
      <c r="H15" s="540"/>
      <c r="I15" s="540"/>
      <c r="J15" s="540"/>
    </row>
    <row r="16" spans="1:10" ht="16.5" customHeight="1">
      <c r="A16" s="556" t="s">
        <v>499</v>
      </c>
      <c r="B16" s="555">
        <v>85152</v>
      </c>
      <c r="C16" s="555">
        <v>6168</v>
      </c>
      <c r="D16" s="555">
        <f>B16+C16</f>
        <v>91320</v>
      </c>
      <c r="E16" s="555">
        <v>49560</v>
      </c>
      <c r="F16" s="555">
        <v>2906</v>
      </c>
      <c r="G16" s="555">
        <f>E16+F16</f>
        <v>52466</v>
      </c>
      <c r="H16" s="555">
        <v>87163</v>
      </c>
      <c r="I16" s="555">
        <v>3272</v>
      </c>
      <c r="J16" s="555">
        <f>H16+I16</f>
        <v>90435</v>
      </c>
    </row>
    <row r="17" spans="1:10" ht="16.5" customHeight="1">
      <c r="A17" s="556" t="s">
        <v>395</v>
      </c>
      <c r="B17" s="555">
        <v>88184</v>
      </c>
      <c r="C17" s="555">
        <v>6298</v>
      </c>
      <c r="D17" s="555">
        <f>B17+C17</f>
        <v>94482</v>
      </c>
      <c r="E17" s="555">
        <v>52216</v>
      </c>
      <c r="F17" s="555">
        <v>3095</v>
      </c>
      <c r="G17" s="555">
        <f>E17+F17</f>
        <v>55311</v>
      </c>
      <c r="H17" s="555">
        <v>87061</v>
      </c>
      <c r="I17" s="555">
        <v>3268</v>
      </c>
      <c r="J17" s="555">
        <f>H17+I17</f>
        <v>90329</v>
      </c>
    </row>
    <row r="18" spans="1:10" ht="16.5" customHeight="1">
      <c r="A18" s="556" t="s">
        <v>394</v>
      </c>
      <c r="B18" s="555">
        <v>90530</v>
      </c>
      <c r="C18" s="555">
        <v>6363</v>
      </c>
      <c r="D18" s="555">
        <f>B18+C18</f>
        <v>96893</v>
      </c>
      <c r="E18" s="555">
        <v>54167</v>
      </c>
      <c r="F18" s="555">
        <v>3148</v>
      </c>
      <c r="G18" s="555">
        <f>E18+F18</f>
        <v>57315</v>
      </c>
      <c r="H18" s="555">
        <v>83767</v>
      </c>
      <c r="I18" s="555">
        <v>3322</v>
      </c>
      <c r="J18" s="555">
        <f>H18+I18</f>
        <v>87089</v>
      </c>
    </row>
    <row r="19" spans="1:10" ht="16.5" customHeight="1">
      <c r="A19" s="556" t="s">
        <v>393</v>
      </c>
      <c r="B19" s="555">
        <v>93211</v>
      </c>
      <c r="C19" s="555">
        <v>6473</v>
      </c>
      <c r="D19" s="555">
        <f>B19+C19</f>
        <v>99684</v>
      </c>
      <c r="E19" s="555">
        <v>56304</v>
      </c>
      <c r="F19" s="555">
        <v>2972</v>
      </c>
      <c r="G19" s="555">
        <f>E19+F19</f>
        <v>59276</v>
      </c>
      <c r="H19" s="555">
        <v>60653</v>
      </c>
      <c r="I19" s="555">
        <v>2647</v>
      </c>
      <c r="J19" s="555">
        <f>H19+I19</f>
        <v>63300</v>
      </c>
    </row>
    <row r="20" spans="1:10" ht="16.5" customHeight="1">
      <c r="A20" s="556" t="s">
        <v>392</v>
      </c>
      <c r="B20" s="555">
        <v>93888</v>
      </c>
      <c r="C20" s="555">
        <v>6575</v>
      </c>
      <c r="D20" s="555">
        <f>B20+C20</f>
        <v>100463</v>
      </c>
      <c r="E20" s="555">
        <v>58551</v>
      </c>
      <c r="F20" s="555">
        <v>3088</v>
      </c>
      <c r="G20" s="555">
        <f>E20+F20</f>
        <v>61639</v>
      </c>
      <c r="H20" s="555">
        <v>52420</v>
      </c>
      <c r="I20" s="555">
        <v>2695</v>
      </c>
      <c r="J20" s="555">
        <f>H20+I20</f>
        <v>55115</v>
      </c>
    </row>
    <row r="21" spans="1:10" ht="3.75" customHeight="1">
      <c r="A21" s="554"/>
      <c r="B21" s="537"/>
      <c r="C21" s="537"/>
      <c r="D21" s="537"/>
      <c r="E21" s="537"/>
      <c r="F21" s="537"/>
      <c r="G21" s="537"/>
      <c r="H21" s="537"/>
      <c r="I21" s="537"/>
      <c r="J21" s="537"/>
    </row>
    <row r="22" spans="1:10" ht="16.5" customHeight="1">
      <c r="A22" s="12" t="s">
        <v>440</v>
      </c>
      <c r="B22" s="535"/>
      <c r="C22" s="535"/>
      <c r="D22" s="535"/>
      <c r="E22" s="535"/>
      <c r="F22" s="535"/>
      <c r="G22" s="535"/>
      <c r="H22" s="535"/>
      <c r="I22" s="535"/>
      <c r="J22" s="535"/>
    </row>
    <row r="23" spans="1:7" ht="16.5" customHeight="1">
      <c r="A23" s="506"/>
      <c r="B23" s="535"/>
      <c r="C23" s="535"/>
      <c r="D23" s="535"/>
      <c r="E23" s="3"/>
      <c r="F23" s="3"/>
      <c r="G23" s="3"/>
    </row>
    <row r="24" spans="1:7" ht="16.5" customHeight="1">
      <c r="A24" s="506"/>
      <c r="B24" s="535"/>
      <c r="C24" s="535"/>
      <c r="D24" s="535"/>
      <c r="E24" s="3"/>
      <c r="F24" s="3"/>
      <c r="G24" s="3"/>
    </row>
    <row r="25" spans="1:7" ht="16.5" customHeight="1">
      <c r="A25" s="506"/>
      <c r="B25" s="535"/>
      <c r="C25" s="535"/>
      <c r="D25" s="535"/>
      <c r="E25" s="3"/>
      <c r="F25" s="3"/>
      <c r="G25" s="3"/>
    </row>
    <row r="26" spans="1:7" ht="16.5" customHeight="1">
      <c r="A26" s="3"/>
      <c r="B26" s="3"/>
      <c r="C26" s="3"/>
      <c r="D26" s="3"/>
      <c r="E26" s="3"/>
      <c r="F26" s="3"/>
      <c r="G26" s="3"/>
    </row>
  </sheetData>
  <sheetProtection/>
  <mergeCells count="8">
    <mergeCell ref="H13:J13"/>
    <mergeCell ref="A3:A4"/>
    <mergeCell ref="B3:D3"/>
    <mergeCell ref="E3:G3"/>
    <mergeCell ref="A13:A14"/>
    <mergeCell ref="B13:D13"/>
    <mergeCell ref="E13:G13"/>
    <mergeCell ref="H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K31"/>
  <sheetViews>
    <sheetView showGridLines="0" zoomScaleSheetLayoutView="100" workbookViewId="0" topLeftCell="A1">
      <selection activeCell="J52" sqref="J52"/>
    </sheetView>
  </sheetViews>
  <sheetFormatPr defaultColWidth="9.00390625" defaultRowHeight="16.5" customHeight="1"/>
  <cols>
    <col min="1" max="1" width="11.625" style="12" customWidth="1"/>
    <col min="2" max="7" width="11.375" style="12" customWidth="1"/>
    <col min="8" max="16384" width="9.00390625" style="12" customWidth="1"/>
  </cols>
  <sheetData>
    <row r="1" spans="1:7" ht="19.5" customHeight="1">
      <c r="A1" s="127" t="s">
        <v>542</v>
      </c>
      <c r="G1" s="162" t="s">
        <v>541</v>
      </c>
    </row>
    <row r="2" spans="1:6" ht="3.75" customHeight="1" thickBot="1">
      <c r="A2" s="163"/>
      <c r="B2" s="163"/>
      <c r="C2" s="163"/>
      <c r="D2" s="163"/>
      <c r="E2" s="163"/>
      <c r="F2" s="163"/>
    </row>
    <row r="3" spans="1:7" ht="16.5" customHeight="1">
      <c r="A3" s="500" t="s">
        <v>528</v>
      </c>
      <c r="B3" s="500" t="s">
        <v>540</v>
      </c>
      <c r="C3" s="500" t="s">
        <v>539</v>
      </c>
      <c r="D3" s="500" t="s">
        <v>538</v>
      </c>
      <c r="E3" s="500" t="s">
        <v>537</v>
      </c>
      <c r="F3" s="567" t="s">
        <v>536</v>
      </c>
      <c r="G3" s="494" t="s">
        <v>535</v>
      </c>
    </row>
    <row r="4" spans="1:7" ht="3.75" customHeight="1">
      <c r="A4" s="165"/>
      <c r="B4" s="3"/>
      <c r="C4" s="3"/>
      <c r="D4" s="3"/>
      <c r="E4" s="3"/>
      <c r="F4" s="3"/>
      <c r="G4" s="3"/>
    </row>
    <row r="5" spans="1:7" s="33" customFormat="1" ht="16.5" customHeight="1">
      <c r="A5" s="566" t="s">
        <v>523</v>
      </c>
      <c r="B5" s="167">
        <f>C5+D5+E5+F5+G5+B14+C14+D14+E14+F14+G14+B23+C23+D23+E23</f>
        <v>996328</v>
      </c>
      <c r="C5" s="44">
        <v>26673</v>
      </c>
      <c r="D5" s="44">
        <v>31911</v>
      </c>
      <c r="E5" s="44">
        <v>73360</v>
      </c>
      <c r="F5" s="44">
        <v>119163</v>
      </c>
      <c r="G5" s="44">
        <v>63111</v>
      </c>
    </row>
    <row r="6" spans="1:11" s="33" customFormat="1" ht="16.5" customHeight="1">
      <c r="A6" s="566" t="s">
        <v>522</v>
      </c>
      <c r="B6" s="167">
        <f>C6+D6+E6+F6+G6+B15+C15+D15+E15+F15+G15+B24+C24+D24+E24</f>
        <v>1006972</v>
      </c>
      <c r="C6" s="44">
        <v>26938</v>
      </c>
      <c r="D6" s="44">
        <v>32566</v>
      </c>
      <c r="E6" s="44">
        <v>74560</v>
      </c>
      <c r="F6" s="44">
        <v>121366</v>
      </c>
      <c r="G6" s="44">
        <v>64662</v>
      </c>
      <c r="K6" s="44"/>
    </row>
    <row r="7" spans="1:7" s="33" customFormat="1" ht="16.5" customHeight="1">
      <c r="A7" s="566" t="s">
        <v>521</v>
      </c>
      <c r="B7" s="167">
        <f>C7+D7+E7+F7+G7+B16+C16+D16+E16+F16+G16+B25+C25+D25+E25</f>
        <v>1018788</v>
      </c>
      <c r="C7" s="44">
        <v>26870</v>
      </c>
      <c r="D7" s="44">
        <v>33270</v>
      </c>
      <c r="E7" s="44">
        <v>75417</v>
      </c>
      <c r="F7" s="44">
        <v>123502</v>
      </c>
      <c r="G7" s="44">
        <v>66217</v>
      </c>
    </row>
    <row r="8" spans="1:7" s="33" customFormat="1" ht="16.5" customHeight="1">
      <c r="A8" s="566" t="s">
        <v>520</v>
      </c>
      <c r="B8" s="167">
        <f>C8+D8+E8+F8+G8+B17+C17+D17+E17+F17+G17+B26+C26+D26+E26</f>
        <v>1010329</v>
      </c>
      <c r="C8" s="44">
        <v>26948</v>
      </c>
      <c r="D8" s="44">
        <v>33302</v>
      </c>
      <c r="E8" s="44">
        <v>75654</v>
      </c>
      <c r="F8" s="44">
        <v>123962</v>
      </c>
      <c r="G8" s="44">
        <v>66831</v>
      </c>
    </row>
    <row r="9" spans="1:7" s="33" customFormat="1" ht="18.75" customHeight="1">
      <c r="A9" s="565" t="s">
        <v>519</v>
      </c>
      <c r="B9" s="570">
        <f>C9+D9+E9+F9+G9+B18+C18+D18+E18+F18+G18+B27+C27+D27+E27</f>
        <v>1020744</v>
      </c>
      <c r="C9" s="564">
        <v>26637</v>
      </c>
      <c r="D9" s="564">
        <v>33945</v>
      </c>
      <c r="E9" s="564">
        <v>76414</v>
      </c>
      <c r="F9" s="564">
        <v>125781</v>
      </c>
      <c r="G9" s="564">
        <v>68211</v>
      </c>
    </row>
    <row r="10" spans="1:7" s="33" customFormat="1" ht="3.75" customHeight="1">
      <c r="A10" s="568"/>
      <c r="B10" s="569"/>
      <c r="C10" s="569"/>
      <c r="D10" s="569"/>
      <c r="E10" s="569"/>
      <c r="F10" s="569"/>
      <c r="G10" s="569"/>
    </row>
    <row r="11" spans="1:6" ht="8.25" customHeight="1" thickBot="1">
      <c r="A11" s="163"/>
      <c r="F11" s="3"/>
    </row>
    <row r="12" spans="1:7" ht="16.5" customHeight="1">
      <c r="A12" s="500" t="s">
        <v>528</v>
      </c>
      <c r="B12" s="567" t="s">
        <v>534</v>
      </c>
      <c r="C12" s="500" t="s">
        <v>533</v>
      </c>
      <c r="D12" s="500" t="s">
        <v>532</v>
      </c>
      <c r="E12" s="567" t="s">
        <v>531</v>
      </c>
      <c r="F12" s="500" t="s">
        <v>530</v>
      </c>
      <c r="G12" s="494" t="s">
        <v>529</v>
      </c>
    </row>
    <row r="13" spans="1:7" ht="3.75" customHeight="1">
      <c r="A13" s="165"/>
      <c r="B13" s="3"/>
      <c r="C13" s="3"/>
      <c r="D13" s="3"/>
      <c r="E13" s="3"/>
      <c r="F13" s="3"/>
      <c r="G13" s="3"/>
    </row>
    <row r="14" spans="1:7" s="33" customFormat="1" ht="16.5" customHeight="1">
      <c r="A14" s="566" t="s">
        <v>523</v>
      </c>
      <c r="B14" s="44">
        <v>66155</v>
      </c>
      <c r="C14" s="44">
        <v>26036</v>
      </c>
      <c r="D14" s="44">
        <v>78454</v>
      </c>
      <c r="E14" s="44">
        <v>14911</v>
      </c>
      <c r="F14" s="44">
        <v>332134</v>
      </c>
      <c r="G14" s="44">
        <v>93375</v>
      </c>
    </row>
    <row r="15" spans="1:7" s="33" customFormat="1" ht="16.5" customHeight="1">
      <c r="A15" s="566" t="s">
        <v>522</v>
      </c>
      <c r="B15" s="44">
        <v>67987</v>
      </c>
      <c r="C15" s="44">
        <v>26739</v>
      </c>
      <c r="D15" s="44">
        <v>79780</v>
      </c>
      <c r="E15" s="44">
        <v>15144</v>
      </c>
      <c r="F15" s="44">
        <v>330328</v>
      </c>
      <c r="G15" s="44">
        <v>93826</v>
      </c>
    </row>
    <row r="16" spans="1:7" s="33" customFormat="1" ht="16.5" customHeight="1">
      <c r="A16" s="566" t="s">
        <v>521</v>
      </c>
      <c r="B16" s="44">
        <v>69150</v>
      </c>
      <c r="C16" s="44">
        <v>27501</v>
      </c>
      <c r="D16" s="44">
        <v>80873</v>
      </c>
      <c r="E16" s="44">
        <v>15318</v>
      </c>
      <c r="F16" s="44">
        <v>335456</v>
      </c>
      <c r="G16" s="44">
        <v>93132</v>
      </c>
    </row>
    <row r="17" spans="1:7" s="33" customFormat="1" ht="16.5" customHeight="1">
      <c r="A17" s="566" t="s">
        <v>520</v>
      </c>
      <c r="B17" s="44">
        <v>70121</v>
      </c>
      <c r="C17" s="44">
        <v>28111</v>
      </c>
      <c r="D17" s="44">
        <v>81018</v>
      </c>
      <c r="E17" s="44">
        <v>15465</v>
      </c>
      <c r="F17" s="44">
        <v>329696</v>
      </c>
      <c r="G17" s="44">
        <v>90046</v>
      </c>
    </row>
    <row r="18" spans="1:7" s="33" customFormat="1" ht="18.75" customHeight="1">
      <c r="A18" s="565" t="s">
        <v>519</v>
      </c>
      <c r="B18" s="564">
        <v>71396</v>
      </c>
      <c r="C18" s="564">
        <v>28817</v>
      </c>
      <c r="D18" s="564">
        <v>82051</v>
      </c>
      <c r="E18" s="564">
        <v>15469</v>
      </c>
      <c r="F18" s="564">
        <v>330418</v>
      </c>
      <c r="G18" s="564">
        <v>91160</v>
      </c>
    </row>
    <row r="19" spans="1:8" s="33" customFormat="1" ht="3.75" customHeight="1">
      <c r="A19" s="568"/>
      <c r="B19" s="44"/>
      <c r="C19" s="44"/>
      <c r="D19" s="44"/>
      <c r="E19" s="44"/>
      <c r="F19" s="44"/>
      <c r="G19" s="44"/>
      <c r="H19" s="44"/>
    </row>
    <row r="20" ht="8.25" customHeight="1" thickBot="1">
      <c r="A20" s="163"/>
    </row>
    <row r="21" spans="1:5" ht="16.5" customHeight="1">
      <c r="A21" s="500" t="s">
        <v>528</v>
      </c>
      <c r="B21" s="567" t="s">
        <v>527</v>
      </c>
      <c r="C21" s="567" t="s">
        <v>526</v>
      </c>
      <c r="D21" s="567" t="s">
        <v>525</v>
      </c>
      <c r="E21" s="495" t="s">
        <v>524</v>
      </c>
    </row>
    <row r="22" spans="1:4" ht="3.75" customHeight="1">
      <c r="A22" s="165"/>
      <c r="B22" s="3"/>
      <c r="C22" s="3"/>
      <c r="D22" s="3"/>
    </row>
    <row r="23" spans="1:5" ht="16.5" customHeight="1">
      <c r="A23" s="566" t="s">
        <v>523</v>
      </c>
      <c r="B23" s="44">
        <v>5139</v>
      </c>
      <c r="C23" s="44">
        <v>2952</v>
      </c>
      <c r="D23" s="44">
        <v>62933</v>
      </c>
      <c r="E23" s="162">
        <v>21</v>
      </c>
    </row>
    <row r="24" spans="1:5" ht="16.5" customHeight="1">
      <c r="A24" s="566" t="s">
        <v>522</v>
      </c>
      <c r="B24" s="44">
        <v>5240</v>
      </c>
      <c r="C24" s="44">
        <v>2970</v>
      </c>
      <c r="D24" s="44">
        <v>64845</v>
      </c>
      <c r="E24" s="162">
        <v>21</v>
      </c>
    </row>
    <row r="25" spans="1:5" ht="16.5" customHeight="1">
      <c r="A25" s="566" t="s">
        <v>521</v>
      </c>
      <c r="B25" s="44">
        <v>5258</v>
      </c>
      <c r="C25" s="44">
        <v>2985</v>
      </c>
      <c r="D25" s="44">
        <v>63817</v>
      </c>
      <c r="E25" s="162">
        <v>22</v>
      </c>
    </row>
    <row r="26" spans="1:5" ht="16.5" customHeight="1">
      <c r="A26" s="566" t="s">
        <v>520</v>
      </c>
      <c r="B26" s="44">
        <v>5110</v>
      </c>
      <c r="C26" s="44">
        <v>2940</v>
      </c>
      <c r="D26" s="44">
        <v>61095</v>
      </c>
      <c r="E26" s="162">
        <v>30</v>
      </c>
    </row>
    <row r="27" spans="1:5" ht="18.75" customHeight="1">
      <c r="A27" s="565" t="s">
        <v>519</v>
      </c>
      <c r="B27" s="564">
        <v>5096</v>
      </c>
      <c r="C27" s="564">
        <v>2959</v>
      </c>
      <c r="D27" s="564">
        <v>62360</v>
      </c>
      <c r="E27" s="563">
        <v>30</v>
      </c>
    </row>
    <row r="28" spans="1:5" ht="0.75" customHeight="1">
      <c r="A28" s="173"/>
      <c r="B28" s="3"/>
      <c r="C28" s="3"/>
      <c r="D28" s="3"/>
      <c r="E28" s="3"/>
    </row>
    <row r="29" spans="1:6" ht="16.5" customHeight="1">
      <c r="A29" s="3" t="s">
        <v>440</v>
      </c>
      <c r="B29" s="44"/>
      <c r="C29" s="44"/>
      <c r="D29" s="44"/>
      <c r="E29" s="44"/>
      <c r="F29" s="44"/>
    </row>
    <row r="30" ht="16.5" customHeight="1">
      <c r="A30" s="3" t="s">
        <v>518</v>
      </c>
    </row>
    <row r="31" ht="16.5" customHeight="1">
      <c r="A31" s="3" t="s">
        <v>517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showGridLines="0" zoomScaleSheetLayoutView="100" workbookViewId="0" topLeftCell="A1">
      <selection activeCell="J52" sqref="J52"/>
    </sheetView>
  </sheetViews>
  <sheetFormatPr defaultColWidth="9.00390625" defaultRowHeight="16.5" customHeight="1"/>
  <cols>
    <col min="1" max="8" width="10.125" style="571" customWidth="1"/>
    <col min="9" max="16384" width="9.00390625" style="571" customWidth="1"/>
  </cols>
  <sheetData>
    <row r="1" spans="1:7" ht="16.5" customHeight="1">
      <c r="A1" s="587" t="s">
        <v>556</v>
      </c>
      <c r="B1" s="572"/>
      <c r="C1" s="572"/>
      <c r="D1" s="572"/>
      <c r="E1" s="572"/>
      <c r="F1" s="572"/>
      <c r="G1" s="572"/>
    </row>
    <row r="2" spans="1:7" ht="3.75" customHeight="1" thickBot="1">
      <c r="A2" s="586"/>
      <c r="B2" s="586"/>
      <c r="C2" s="586"/>
      <c r="D2" s="586"/>
      <c r="E2" s="586"/>
      <c r="F2" s="586"/>
      <c r="G2" s="586"/>
    </row>
    <row r="3" spans="1:8" ht="16.5" customHeight="1">
      <c r="A3" s="585" t="s">
        <v>555</v>
      </c>
      <c r="B3" s="585" t="s">
        <v>247</v>
      </c>
      <c r="C3" s="585" t="s">
        <v>554</v>
      </c>
      <c r="D3" s="585" t="s">
        <v>553</v>
      </c>
      <c r="E3" s="585" t="s">
        <v>552</v>
      </c>
      <c r="F3" s="585" t="s">
        <v>551</v>
      </c>
      <c r="G3" s="584" t="s">
        <v>550</v>
      </c>
      <c r="H3" s="583" t="s">
        <v>549</v>
      </c>
    </row>
    <row r="4" spans="1:7" ht="3.75" customHeight="1">
      <c r="A4" s="582"/>
      <c r="B4" s="572"/>
      <c r="C4" s="572"/>
      <c r="D4" s="572"/>
      <c r="E4" s="572"/>
      <c r="F4" s="572"/>
      <c r="G4" s="572"/>
    </row>
    <row r="5" spans="1:12" s="573" customFormat="1" ht="16.5" customHeight="1">
      <c r="A5" s="579" t="s">
        <v>548</v>
      </c>
      <c r="B5" s="33">
        <v>70852</v>
      </c>
      <c r="C5" s="33">
        <v>19065</v>
      </c>
      <c r="D5" s="33">
        <v>794</v>
      </c>
      <c r="E5" s="33">
        <v>20899</v>
      </c>
      <c r="F5" s="33">
        <v>2180</v>
      </c>
      <c r="G5" s="33">
        <v>924</v>
      </c>
      <c r="H5" s="580">
        <v>26990</v>
      </c>
      <c r="I5" s="581"/>
      <c r="J5" s="581"/>
      <c r="K5" s="581"/>
      <c r="L5" s="581"/>
    </row>
    <row r="6" spans="1:8" s="573" customFormat="1" ht="16.5" customHeight="1">
      <c r="A6" s="579" t="s">
        <v>395</v>
      </c>
      <c r="B6" s="33">
        <v>78385</v>
      </c>
      <c r="C6" s="33">
        <v>20087</v>
      </c>
      <c r="D6" s="33">
        <v>786</v>
      </c>
      <c r="E6" s="33">
        <v>22132</v>
      </c>
      <c r="F6" s="33">
        <v>3182</v>
      </c>
      <c r="G6" s="33">
        <v>838</v>
      </c>
      <c r="H6" s="580">
        <v>31360</v>
      </c>
    </row>
    <row r="7" spans="1:8" s="573" customFormat="1" ht="16.5" customHeight="1">
      <c r="A7" s="579" t="s">
        <v>394</v>
      </c>
      <c r="B7" s="33">
        <v>42335</v>
      </c>
      <c r="C7" s="33">
        <v>9462</v>
      </c>
      <c r="D7" s="33">
        <v>371</v>
      </c>
      <c r="E7" s="33">
        <v>11773</v>
      </c>
      <c r="F7" s="33">
        <v>1003</v>
      </c>
      <c r="G7" s="33">
        <v>482</v>
      </c>
      <c r="H7" s="580">
        <v>19244</v>
      </c>
    </row>
    <row r="8" spans="1:8" s="573" customFormat="1" ht="16.5" customHeight="1">
      <c r="A8" s="579" t="s">
        <v>393</v>
      </c>
      <c r="B8" s="578" t="s">
        <v>545</v>
      </c>
      <c r="C8" s="578" t="s">
        <v>547</v>
      </c>
      <c r="D8" s="578" t="s">
        <v>546</v>
      </c>
      <c r="E8" s="578" t="s">
        <v>545</v>
      </c>
      <c r="F8" s="578" t="s">
        <v>107</v>
      </c>
      <c r="G8" s="578" t="s">
        <v>107</v>
      </c>
      <c r="H8" s="577">
        <v>13258</v>
      </c>
    </row>
    <row r="9" spans="1:8" s="573" customFormat="1" ht="20.25" customHeight="1">
      <c r="A9" s="576" t="s">
        <v>392</v>
      </c>
      <c r="B9" s="564">
        <v>76581</v>
      </c>
      <c r="C9" s="564">
        <v>35649</v>
      </c>
      <c r="D9" s="564">
        <v>987</v>
      </c>
      <c r="E9" s="564">
        <v>15574</v>
      </c>
      <c r="F9" s="564">
        <v>2412</v>
      </c>
      <c r="G9" s="564">
        <v>827</v>
      </c>
      <c r="H9" s="575">
        <v>21132</v>
      </c>
    </row>
    <row r="10" spans="1:7" s="573" customFormat="1" ht="16.5" customHeight="1">
      <c r="A10" s="574" t="s">
        <v>544</v>
      </c>
      <c r="B10" s="574"/>
      <c r="C10" s="574"/>
      <c r="D10" s="574"/>
      <c r="E10" s="574"/>
      <c r="F10" s="574"/>
      <c r="G10" s="574"/>
    </row>
    <row r="11" spans="1:7" ht="16.5" customHeight="1">
      <c r="A11" s="572" t="s">
        <v>543</v>
      </c>
      <c r="B11" s="572"/>
      <c r="C11" s="572"/>
      <c r="D11" s="572"/>
      <c r="E11" s="572"/>
      <c r="F11" s="572"/>
      <c r="G11" s="572"/>
    </row>
  </sheetData>
  <sheetProtection/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J12"/>
  <sheetViews>
    <sheetView showGridLines="0" zoomScaleSheetLayoutView="100" workbookViewId="0" topLeftCell="A1">
      <selection activeCell="J52" sqref="J52"/>
    </sheetView>
  </sheetViews>
  <sheetFormatPr defaultColWidth="9.00390625" defaultRowHeight="13.5"/>
  <cols>
    <col min="1" max="1" width="10.875" style="588" customWidth="1"/>
    <col min="2" max="2" width="9.125" style="588" customWidth="1"/>
    <col min="3" max="5" width="7.875" style="588" customWidth="1"/>
    <col min="6" max="6" width="7.75390625" style="588" customWidth="1"/>
    <col min="7" max="7" width="8.75390625" style="588" customWidth="1"/>
    <col min="8" max="8" width="8.00390625" style="588" customWidth="1"/>
    <col min="9" max="10" width="6.25390625" style="588" customWidth="1"/>
    <col min="11" max="16384" width="9.00390625" style="588" customWidth="1"/>
  </cols>
  <sheetData>
    <row r="1" spans="1:10" ht="21">
      <c r="A1" s="614" t="s">
        <v>573</v>
      </c>
      <c r="B1" s="612"/>
      <c r="C1" s="613"/>
      <c r="D1" s="613"/>
      <c r="E1" s="612"/>
      <c r="F1" s="612"/>
      <c r="G1" s="612"/>
      <c r="H1" s="612"/>
      <c r="I1" s="612"/>
      <c r="J1" s="612"/>
    </row>
    <row r="2" spans="1:10" s="589" customFormat="1" ht="3.75" customHeight="1" thickBot="1">
      <c r="A2" s="592"/>
      <c r="B2" s="592"/>
      <c r="C2" s="592"/>
      <c r="D2" s="592"/>
      <c r="E2" s="592"/>
      <c r="F2" s="592"/>
      <c r="G2" s="592"/>
      <c r="H2" s="592"/>
      <c r="I2" s="592"/>
      <c r="J2" s="592"/>
    </row>
    <row r="3" spans="1:10" s="589" customFormat="1" ht="17.25" customHeight="1">
      <c r="A3" s="906" t="s">
        <v>572</v>
      </c>
      <c r="B3" s="904" t="s">
        <v>571</v>
      </c>
      <c r="C3" s="908" t="s">
        <v>570</v>
      </c>
      <c r="D3" s="909"/>
      <c r="E3" s="910"/>
      <c r="F3" s="908" t="s">
        <v>569</v>
      </c>
      <c r="G3" s="909"/>
      <c r="H3" s="910"/>
      <c r="I3" s="611" t="s">
        <v>568</v>
      </c>
      <c r="J3" s="610" t="s">
        <v>567</v>
      </c>
    </row>
    <row r="4" spans="1:10" s="589" customFormat="1" ht="17.25" customHeight="1">
      <c r="A4" s="907"/>
      <c r="B4" s="905"/>
      <c r="C4" s="609" t="s">
        <v>566</v>
      </c>
      <c r="D4" s="609" t="s">
        <v>565</v>
      </c>
      <c r="E4" s="608" t="s">
        <v>564</v>
      </c>
      <c r="F4" s="608" t="s">
        <v>564</v>
      </c>
      <c r="G4" s="608" t="s">
        <v>563</v>
      </c>
      <c r="H4" s="608" t="s">
        <v>562</v>
      </c>
      <c r="I4" s="607" t="s">
        <v>561</v>
      </c>
      <c r="J4" s="606" t="s">
        <v>560</v>
      </c>
    </row>
    <row r="5" spans="1:10" s="597" customFormat="1" ht="17.25" customHeight="1">
      <c r="A5" s="579" t="s">
        <v>559</v>
      </c>
      <c r="B5" s="600">
        <v>86883</v>
      </c>
      <c r="C5" s="600">
        <v>29804</v>
      </c>
      <c r="D5" s="600">
        <v>1548</v>
      </c>
      <c r="E5" s="605" t="s">
        <v>558</v>
      </c>
      <c r="F5" s="600">
        <v>6099</v>
      </c>
      <c r="G5" s="600">
        <v>1194</v>
      </c>
      <c r="H5" s="600">
        <v>48238</v>
      </c>
      <c r="I5" s="604">
        <v>269</v>
      </c>
      <c r="J5" s="603">
        <v>323</v>
      </c>
    </row>
    <row r="6" spans="1:10" s="597" customFormat="1" ht="17.25" customHeight="1">
      <c r="A6" s="579" t="s">
        <v>395</v>
      </c>
      <c r="B6" s="600">
        <v>88117</v>
      </c>
      <c r="C6" s="600">
        <v>32529</v>
      </c>
      <c r="D6" s="600">
        <v>1872</v>
      </c>
      <c r="E6" s="578" t="s">
        <v>546</v>
      </c>
      <c r="F6" s="602">
        <v>8241</v>
      </c>
      <c r="G6" s="600">
        <v>3171</v>
      </c>
      <c r="H6" s="600">
        <v>42304</v>
      </c>
      <c r="I6" s="600">
        <v>266</v>
      </c>
      <c r="J6" s="601">
        <v>331</v>
      </c>
    </row>
    <row r="7" spans="1:10" s="597" customFormat="1" ht="17.25" customHeight="1">
      <c r="A7" s="579" t="s">
        <v>394</v>
      </c>
      <c r="B7" s="600">
        <v>83321</v>
      </c>
      <c r="C7" s="600">
        <v>29634</v>
      </c>
      <c r="D7" s="600">
        <v>1711</v>
      </c>
      <c r="E7" s="578" t="s">
        <v>546</v>
      </c>
      <c r="F7" s="602">
        <v>4344</v>
      </c>
      <c r="G7" s="600">
        <v>1995</v>
      </c>
      <c r="H7" s="600">
        <v>45637</v>
      </c>
      <c r="I7" s="600">
        <v>261</v>
      </c>
      <c r="J7" s="601">
        <v>319</v>
      </c>
    </row>
    <row r="8" spans="1:10" s="597" customFormat="1" ht="17.25" customHeight="1">
      <c r="A8" s="579" t="s">
        <v>393</v>
      </c>
      <c r="B8" s="600">
        <v>65191</v>
      </c>
      <c r="C8" s="600">
        <v>21515</v>
      </c>
      <c r="D8" s="600">
        <v>1615</v>
      </c>
      <c r="E8" s="578" t="s">
        <v>558</v>
      </c>
      <c r="F8" s="600">
        <v>3631</v>
      </c>
      <c r="G8" s="600">
        <v>3104</v>
      </c>
      <c r="H8" s="600">
        <v>35326</v>
      </c>
      <c r="I8" s="600">
        <v>280</v>
      </c>
      <c r="J8" s="601">
        <v>233</v>
      </c>
    </row>
    <row r="9" spans="1:10" s="597" customFormat="1" ht="17.25" customHeight="1">
      <c r="A9" s="579" t="s">
        <v>392</v>
      </c>
      <c r="B9" s="600">
        <v>75075</v>
      </c>
      <c r="C9" s="598">
        <v>24339</v>
      </c>
      <c r="D9" s="598">
        <v>1579</v>
      </c>
      <c r="E9" s="599" t="s">
        <v>558</v>
      </c>
      <c r="F9" s="598">
        <v>8367</v>
      </c>
      <c r="G9" s="598">
        <v>2766</v>
      </c>
      <c r="H9" s="598">
        <v>38024</v>
      </c>
      <c r="I9" s="598">
        <v>260</v>
      </c>
      <c r="J9" s="598">
        <v>289</v>
      </c>
    </row>
    <row r="10" spans="1:10" s="589" customFormat="1" ht="17.25" customHeight="1">
      <c r="A10" s="596" t="s">
        <v>557</v>
      </c>
      <c r="B10" s="595"/>
      <c r="C10" s="592"/>
      <c r="D10" s="592"/>
      <c r="E10" s="592"/>
      <c r="F10" s="592"/>
      <c r="G10" s="592"/>
      <c r="H10" s="592"/>
      <c r="I10" s="592"/>
      <c r="J10" s="592"/>
    </row>
    <row r="11" spans="1:10" s="589" customFormat="1" ht="17.25" customHeight="1">
      <c r="A11" s="594"/>
      <c r="B11" s="593"/>
      <c r="C11" s="592"/>
      <c r="D11" s="592"/>
      <c r="E11" s="592"/>
      <c r="F11" s="592"/>
      <c r="G11" s="592"/>
      <c r="H11" s="592"/>
      <c r="I11" s="592"/>
      <c r="J11" s="592"/>
    </row>
    <row r="12" spans="1:2" s="589" customFormat="1" ht="17.25" customHeight="1">
      <c r="A12" s="591"/>
      <c r="B12" s="590"/>
    </row>
  </sheetData>
  <sheetProtection/>
  <mergeCells count="4">
    <mergeCell ref="B3:B4"/>
    <mergeCell ref="A3:A4"/>
    <mergeCell ref="C3:E3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4"/>
  <sheetViews>
    <sheetView showGridLines="0" zoomScale="130" zoomScaleNormal="130" zoomScaleSheetLayoutView="100" workbookViewId="0" topLeftCell="A1">
      <selection activeCell="B16" sqref="B16:C16"/>
    </sheetView>
  </sheetViews>
  <sheetFormatPr defaultColWidth="8.125" defaultRowHeight="16.5" customHeight="1"/>
  <cols>
    <col min="1" max="1" width="10.125" style="14" customWidth="1"/>
    <col min="2" max="2" width="5.25390625" style="14" customWidth="1"/>
    <col min="3" max="3" width="5.125" style="14" customWidth="1"/>
    <col min="4" max="12" width="6.75390625" style="14" customWidth="1"/>
    <col min="13" max="16384" width="8.125" style="14" customWidth="1"/>
  </cols>
  <sheetData>
    <row r="1" spans="1:12" ht="16.5" customHeight="1">
      <c r="A1" s="81" t="s">
        <v>66</v>
      </c>
      <c r="B1" s="16"/>
      <c r="C1" s="16"/>
      <c r="D1" s="16"/>
      <c r="E1" s="16"/>
      <c r="F1" s="16"/>
      <c r="G1" s="16"/>
      <c r="H1" s="16"/>
      <c r="I1" s="82"/>
      <c r="J1" s="16"/>
      <c r="K1" s="16"/>
      <c r="L1" s="83" t="s">
        <v>56</v>
      </c>
    </row>
    <row r="2" spans="1:12" ht="3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6.5" customHeight="1">
      <c r="A3" s="790" t="s">
        <v>26</v>
      </c>
      <c r="B3" s="107" t="s">
        <v>251</v>
      </c>
      <c r="C3" s="788" t="s">
        <v>24</v>
      </c>
      <c r="D3" s="789"/>
      <c r="E3" s="108" t="s">
        <v>265</v>
      </c>
      <c r="F3" s="86" t="s">
        <v>57</v>
      </c>
      <c r="G3" s="86"/>
      <c r="H3" s="86"/>
      <c r="I3" s="86"/>
      <c r="J3" s="86"/>
      <c r="K3" s="87"/>
      <c r="L3" s="87"/>
    </row>
    <row r="4" spans="1:12" ht="30" customHeight="1">
      <c r="A4" s="791"/>
      <c r="B4" s="109"/>
      <c r="C4" s="110"/>
      <c r="D4" s="344" t="s">
        <v>351</v>
      </c>
      <c r="E4" s="111" t="s">
        <v>58</v>
      </c>
      <c r="F4" s="89" t="s">
        <v>231</v>
      </c>
      <c r="G4" s="89" t="s">
        <v>232</v>
      </c>
      <c r="H4" s="89" t="s">
        <v>233</v>
      </c>
      <c r="I4" s="89" t="s">
        <v>234</v>
      </c>
      <c r="J4" s="89" t="s">
        <v>235</v>
      </c>
      <c r="K4" s="89" t="s">
        <v>236</v>
      </c>
      <c r="L4" s="90" t="s">
        <v>237</v>
      </c>
    </row>
    <row r="5" spans="1:12" ht="3.75" customHeight="1">
      <c r="A5" s="9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6.5" customHeight="1">
      <c r="A6" s="85" t="s">
        <v>275</v>
      </c>
      <c r="B6" s="35">
        <v>58</v>
      </c>
      <c r="C6" s="3">
        <v>858</v>
      </c>
      <c r="D6" s="3">
        <v>90</v>
      </c>
      <c r="E6" s="3">
        <v>1272</v>
      </c>
      <c r="F6" s="3">
        <v>20948</v>
      </c>
      <c r="G6" s="3">
        <v>3407</v>
      </c>
      <c r="H6" s="3">
        <v>3466</v>
      </c>
      <c r="I6" s="3">
        <v>3520</v>
      </c>
      <c r="J6" s="3">
        <v>3489</v>
      </c>
      <c r="K6" s="3">
        <v>3517</v>
      </c>
      <c r="L6" s="3">
        <v>3549</v>
      </c>
    </row>
    <row r="7" spans="1:12" ht="16.5" customHeight="1">
      <c r="A7" s="85" t="s">
        <v>276</v>
      </c>
      <c r="B7" s="35">
        <v>58</v>
      </c>
      <c r="C7" s="3">
        <v>864</v>
      </c>
      <c r="D7" s="3">
        <v>91</v>
      </c>
      <c r="E7" s="3">
        <v>1285</v>
      </c>
      <c r="F7" s="3">
        <v>20785</v>
      </c>
      <c r="G7" s="3">
        <v>3406</v>
      </c>
      <c r="H7" s="3">
        <v>3408</v>
      </c>
      <c r="I7" s="3">
        <v>3452</v>
      </c>
      <c r="J7" s="3">
        <v>3523</v>
      </c>
      <c r="K7" s="3">
        <v>3480</v>
      </c>
      <c r="L7" s="3">
        <v>3516</v>
      </c>
    </row>
    <row r="8" spans="1:12" ht="16.5" customHeight="1">
      <c r="A8" s="85" t="s">
        <v>277</v>
      </c>
      <c r="B8" s="35">
        <v>58</v>
      </c>
      <c r="C8" s="44">
        <v>854</v>
      </c>
      <c r="D8" s="44">
        <v>90</v>
      </c>
      <c r="E8" s="3">
        <v>1284</v>
      </c>
      <c r="F8" s="3">
        <v>20656</v>
      </c>
      <c r="G8" s="3">
        <v>3371</v>
      </c>
      <c r="H8" s="3">
        <v>3408</v>
      </c>
      <c r="I8" s="3">
        <v>3397</v>
      </c>
      <c r="J8" s="3">
        <v>3451</v>
      </c>
      <c r="K8" s="3">
        <v>3533</v>
      </c>
      <c r="L8" s="3">
        <v>3496</v>
      </c>
    </row>
    <row r="9" spans="1:12" ht="16.5" customHeight="1">
      <c r="A9" s="85" t="s">
        <v>278</v>
      </c>
      <c r="B9" s="35">
        <v>58</v>
      </c>
      <c r="C9" s="44">
        <v>861</v>
      </c>
      <c r="D9" s="44">
        <v>96</v>
      </c>
      <c r="E9" s="3">
        <v>1275</v>
      </c>
      <c r="F9" s="3">
        <v>20643</v>
      </c>
      <c r="G9" s="3">
        <v>3446</v>
      </c>
      <c r="H9" s="3">
        <v>3387</v>
      </c>
      <c r="I9" s="3">
        <v>3429</v>
      </c>
      <c r="J9" s="3">
        <v>3393</v>
      </c>
      <c r="K9" s="3">
        <v>3461</v>
      </c>
      <c r="L9" s="3">
        <v>3527</v>
      </c>
    </row>
    <row r="10" spans="1:12" ht="16.5" customHeight="1">
      <c r="A10" s="88" t="s">
        <v>279</v>
      </c>
      <c r="B10" s="13">
        <v>58</v>
      </c>
      <c r="C10" s="13">
        <v>854</v>
      </c>
      <c r="D10" s="329">
        <v>98</v>
      </c>
      <c r="E10" s="13">
        <v>1276</v>
      </c>
      <c r="F10" s="13">
        <v>20445</v>
      </c>
      <c r="G10" s="13">
        <v>3276</v>
      </c>
      <c r="H10" s="13">
        <v>3465</v>
      </c>
      <c r="I10" s="13">
        <v>3393</v>
      </c>
      <c r="J10" s="13">
        <v>3432</v>
      </c>
      <c r="K10" s="13">
        <v>3414</v>
      </c>
      <c r="L10" s="13">
        <v>3465</v>
      </c>
    </row>
    <row r="11" spans="1:12" ht="16.5" customHeight="1">
      <c r="A11" s="65" t="s">
        <v>350</v>
      </c>
      <c r="B11" s="16"/>
      <c r="C11" s="16"/>
      <c r="D11" s="16"/>
      <c r="E11" s="16"/>
      <c r="F11" s="16"/>
      <c r="G11" s="16"/>
      <c r="H11" s="16"/>
      <c r="I11" s="16"/>
      <c r="J11" s="16"/>
      <c r="K11" s="92"/>
      <c r="L11" s="16"/>
    </row>
    <row r="12" spans="1:10" ht="16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4" spans="7:8" ht="16.5" customHeight="1">
      <c r="G14" s="15"/>
      <c r="H14" s="15"/>
    </row>
  </sheetData>
  <sheetProtection/>
  <mergeCells count="2">
    <mergeCell ref="C3:D3"/>
    <mergeCell ref="A3:A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showGridLines="0" zoomScaleSheetLayoutView="100" workbookViewId="0" topLeftCell="A16">
      <selection activeCell="J52" sqref="J52"/>
    </sheetView>
  </sheetViews>
  <sheetFormatPr defaultColWidth="9.00390625" defaultRowHeight="16.5" customHeight="1"/>
  <cols>
    <col min="1" max="1" width="11.125" style="615" customWidth="1"/>
    <col min="2" max="5" width="11.50390625" style="615" customWidth="1"/>
    <col min="6" max="7" width="11.625" style="615" customWidth="1"/>
    <col min="8" max="16384" width="9.00390625" style="615" customWidth="1"/>
  </cols>
  <sheetData>
    <row r="1" ht="16.5" customHeight="1">
      <c r="A1" s="640" t="s">
        <v>587</v>
      </c>
    </row>
    <row r="2" spans="1:7" ht="3.75" customHeight="1">
      <c r="A2" s="639"/>
      <c r="B2" s="639"/>
      <c r="C2" s="639"/>
      <c r="D2" s="639"/>
      <c r="E2" s="639"/>
      <c r="F2" s="639"/>
      <c r="G2" s="639"/>
    </row>
    <row r="3" spans="1:7" ht="18.75" customHeight="1" thickBot="1">
      <c r="A3" s="638" t="s">
        <v>586</v>
      </c>
      <c r="B3" s="638"/>
      <c r="C3" s="638"/>
      <c r="D3" s="638"/>
      <c r="E3" s="638"/>
      <c r="F3" s="638"/>
      <c r="G3" s="638"/>
    </row>
    <row r="4" spans="1:7" ht="16.5" customHeight="1">
      <c r="A4" s="911" t="s">
        <v>582</v>
      </c>
      <c r="B4" s="637" t="s">
        <v>581</v>
      </c>
      <c r="C4" s="636"/>
      <c r="D4" s="636"/>
      <c r="E4" s="636"/>
      <c r="F4" s="635" t="s">
        <v>580</v>
      </c>
      <c r="G4" s="635" t="s">
        <v>579</v>
      </c>
    </row>
    <row r="5" spans="1:7" ht="16.5" customHeight="1">
      <c r="A5" s="912"/>
      <c r="B5" s="634" t="s">
        <v>247</v>
      </c>
      <c r="C5" s="634" t="s">
        <v>554</v>
      </c>
      <c r="D5" s="634" t="s">
        <v>578</v>
      </c>
      <c r="E5" s="634" t="s">
        <v>577</v>
      </c>
      <c r="F5" s="633"/>
      <c r="G5" s="633"/>
    </row>
    <row r="6" ht="3.75" customHeight="1">
      <c r="A6" s="619"/>
    </row>
    <row r="7" spans="1:7" s="628" customFormat="1" ht="16.5" customHeight="1">
      <c r="A7" s="446" t="s">
        <v>584</v>
      </c>
      <c r="B7" s="463">
        <v>44743</v>
      </c>
      <c r="C7" s="463">
        <v>35834</v>
      </c>
      <c r="D7" s="463">
        <v>1716</v>
      </c>
      <c r="E7" s="463">
        <v>7193</v>
      </c>
      <c r="F7" s="463">
        <v>270</v>
      </c>
      <c r="G7" s="463">
        <v>165</v>
      </c>
    </row>
    <row r="8" spans="1:7" s="628" customFormat="1" ht="16.5" customHeight="1">
      <c r="A8" s="446" t="s">
        <v>356</v>
      </c>
      <c r="B8" s="445">
        <v>76503</v>
      </c>
      <c r="C8" s="445">
        <v>49227</v>
      </c>
      <c r="D8" s="445">
        <v>1936</v>
      </c>
      <c r="E8" s="445">
        <v>25340</v>
      </c>
      <c r="F8" s="445">
        <v>266</v>
      </c>
      <c r="G8" s="445">
        <v>287</v>
      </c>
    </row>
    <row r="9" spans="1:7" s="628" customFormat="1" ht="16.5" customHeight="1">
      <c r="A9" s="446" t="s">
        <v>357</v>
      </c>
      <c r="B9" s="463">
        <v>42241</v>
      </c>
      <c r="C9" s="463">
        <v>32965</v>
      </c>
      <c r="D9" s="463">
        <v>1919</v>
      </c>
      <c r="E9" s="463">
        <v>7357</v>
      </c>
      <c r="F9" s="463">
        <v>242</v>
      </c>
      <c r="G9" s="463">
        <v>174</v>
      </c>
    </row>
    <row r="10" spans="1:7" s="628" customFormat="1" ht="16.5" customHeight="1">
      <c r="A10" s="446" t="s">
        <v>358</v>
      </c>
      <c r="B10" s="618">
        <v>30004</v>
      </c>
      <c r="C10" s="618">
        <v>24807</v>
      </c>
      <c r="D10" s="618">
        <v>973</v>
      </c>
      <c r="E10" s="618">
        <v>4224</v>
      </c>
      <c r="F10" s="618">
        <v>258</v>
      </c>
      <c r="G10" s="618">
        <v>116</v>
      </c>
    </row>
    <row r="11" spans="1:7" s="628" customFormat="1" ht="16.5" customHeight="1">
      <c r="A11" s="446" t="s">
        <v>359</v>
      </c>
      <c r="B11" s="617">
        <v>42721</v>
      </c>
      <c r="C11" s="616">
        <v>35190</v>
      </c>
      <c r="D11" s="616">
        <v>2034</v>
      </c>
      <c r="E11" s="616">
        <v>5497</v>
      </c>
      <c r="F11" s="616">
        <v>262</v>
      </c>
      <c r="G11" s="616">
        <v>163</v>
      </c>
    </row>
    <row r="12" spans="1:7" s="628" customFormat="1" ht="16.5" customHeight="1">
      <c r="A12" s="632"/>
      <c r="B12" s="631"/>
      <c r="C12" s="631"/>
      <c r="D12" s="631"/>
      <c r="E12" s="631"/>
      <c r="F12" s="631"/>
      <c r="G12" s="631"/>
    </row>
    <row r="13" spans="1:7" s="628" customFormat="1" ht="16.5" customHeight="1" thickBot="1">
      <c r="A13" s="627" t="s">
        <v>585</v>
      </c>
      <c r="B13" s="626"/>
      <c r="C13" s="626"/>
      <c r="D13" s="626"/>
      <c r="E13" s="626"/>
      <c r="F13" s="626"/>
      <c r="G13" s="626"/>
    </row>
    <row r="14" spans="1:7" s="628" customFormat="1" ht="16.5" customHeight="1">
      <c r="A14" s="913" t="s">
        <v>582</v>
      </c>
      <c r="B14" s="625" t="s">
        <v>581</v>
      </c>
      <c r="C14" s="624"/>
      <c r="D14" s="624"/>
      <c r="E14" s="624"/>
      <c r="F14" s="623" t="s">
        <v>580</v>
      </c>
      <c r="G14" s="623" t="s">
        <v>579</v>
      </c>
    </row>
    <row r="15" spans="1:7" s="628" customFormat="1" ht="16.5" customHeight="1">
      <c r="A15" s="914"/>
      <c r="B15" s="622" t="s">
        <v>247</v>
      </c>
      <c r="C15" s="621" t="s">
        <v>554</v>
      </c>
      <c r="D15" s="621" t="s">
        <v>578</v>
      </c>
      <c r="E15" s="621" t="s">
        <v>577</v>
      </c>
      <c r="F15" s="620"/>
      <c r="G15" s="620"/>
    </row>
    <row r="16" ht="3.75" customHeight="1">
      <c r="A16" s="619"/>
    </row>
    <row r="17" spans="1:7" s="628" customFormat="1" ht="16.5" customHeight="1">
      <c r="A17" s="446" t="s">
        <v>584</v>
      </c>
      <c r="B17" s="630">
        <v>32182</v>
      </c>
      <c r="C17" s="630">
        <v>30738</v>
      </c>
      <c r="D17" s="630">
        <v>455</v>
      </c>
      <c r="E17" s="630">
        <v>989</v>
      </c>
      <c r="F17" s="630">
        <v>263</v>
      </c>
      <c r="G17" s="463">
        <v>122</v>
      </c>
    </row>
    <row r="18" spans="1:7" s="628" customFormat="1" ht="16.5" customHeight="1">
      <c r="A18" s="446" t="s">
        <v>356</v>
      </c>
      <c r="B18" s="103">
        <v>48696</v>
      </c>
      <c r="C18" s="44">
        <v>43121</v>
      </c>
      <c r="D18" s="629">
        <v>781</v>
      </c>
      <c r="E18" s="629">
        <v>4794</v>
      </c>
      <c r="F18" s="629">
        <v>259</v>
      </c>
      <c r="G18" s="445">
        <v>188</v>
      </c>
    </row>
    <row r="19" spans="1:7" s="628" customFormat="1" ht="16.5" customHeight="1">
      <c r="A19" s="446" t="s">
        <v>357</v>
      </c>
      <c r="B19" s="103">
        <v>28064</v>
      </c>
      <c r="C19" s="103">
        <v>25198</v>
      </c>
      <c r="D19" s="103">
        <v>630</v>
      </c>
      <c r="E19" s="103">
        <v>2236</v>
      </c>
      <c r="F19" s="103">
        <v>248</v>
      </c>
      <c r="G19" s="445">
        <v>113</v>
      </c>
    </row>
    <row r="20" spans="1:7" s="628" customFormat="1" ht="16.5" customHeight="1">
      <c r="A20" s="446" t="s">
        <v>358</v>
      </c>
      <c r="B20" s="618">
        <v>28558</v>
      </c>
      <c r="C20" s="618">
        <v>25125</v>
      </c>
      <c r="D20" s="618">
        <v>626</v>
      </c>
      <c r="E20" s="618">
        <v>2807</v>
      </c>
      <c r="F20" s="618">
        <v>248</v>
      </c>
      <c r="G20" s="618">
        <v>115</v>
      </c>
    </row>
    <row r="21" spans="1:7" s="628" customFormat="1" ht="16.5" customHeight="1">
      <c r="A21" s="444" t="s">
        <v>359</v>
      </c>
      <c r="B21" s="617">
        <v>30421</v>
      </c>
      <c r="C21" s="616">
        <v>27711</v>
      </c>
      <c r="D21" s="616">
        <v>470</v>
      </c>
      <c r="E21" s="616">
        <v>2240</v>
      </c>
      <c r="F21" s="616">
        <v>251</v>
      </c>
      <c r="G21" s="616">
        <v>121</v>
      </c>
    </row>
    <row r="22" ht="12" customHeight="1"/>
    <row r="23" spans="1:7" ht="16.5" customHeight="1" thickBot="1">
      <c r="A23" s="627" t="s">
        <v>583</v>
      </c>
      <c r="B23" s="626"/>
      <c r="C23" s="626"/>
      <c r="D23" s="626"/>
      <c r="E23" s="626"/>
      <c r="F23" s="626"/>
      <c r="G23" s="626"/>
    </row>
    <row r="24" spans="1:7" ht="16.5" customHeight="1">
      <c r="A24" s="913" t="s">
        <v>582</v>
      </c>
      <c r="B24" s="625" t="s">
        <v>581</v>
      </c>
      <c r="C24" s="624"/>
      <c r="D24" s="624"/>
      <c r="E24" s="624"/>
      <c r="F24" s="623" t="s">
        <v>580</v>
      </c>
      <c r="G24" s="623" t="s">
        <v>579</v>
      </c>
    </row>
    <row r="25" spans="1:7" ht="16.5" customHeight="1">
      <c r="A25" s="914"/>
      <c r="B25" s="622" t="s">
        <v>247</v>
      </c>
      <c r="C25" s="621" t="s">
        <v>554</v>
      </c>
      <c r="D25" s="621" t="s">
        <v>578</v>
      </c>
      <c r="E25" s="621" t="s">
        <v>577</v>
      </c>
      <c r="F25" s="620"/>
      <c r="G25" s="620"/>
    </row>
    <row r="26" ht="9.75" customHeight="1">
      <c r="A26" s="619"/>
    </row>
    <row r="27" spans="1:7" ht="16.5" customHeight="1">
      <c r="A27" s="446" t="s">
        <v>356</v>
      </c>
      <c r="B27" s="578" t="s">
        <v>576</v>
      </c>
      <c r="C27" s="578" t="s">
        <v>576</v>
      </c>
      <c r="D27" s="578" t="s">
        <v>546</v>
      </c>
      <c r="E27" s="578" t="s">
        <v>576</v>
      </c>
      <c r="F27" s="578" t="s">
        <v>576</v>
      </c>
      <c r="G27" s="578" t="s">
        <v>576</v>
      </c>
    </row>
    <row r="28" spans="1:7" ht="16.5" customHeight="1">
      <c r="A28" s="446" t="s">
        <v>357</v>
      </c>
      <c r="B28" s="103">
        <v>4832</v>
      </c>
      <c r="C28" s="103">
        <v>4150</v>
      </c>
      <c r="D28" s="103">
        <v>163</v>
      </c>
      <c r="E28" s="103">
        <v>519</v>
      </c>
      <c r="F28" s="103">
        <v>282</v>
      </c>
      <c r="G28" s="445">
        <v>17</v>
      </c>
    </row>
    <row r="29" spans="1:7" ht="16.5" customHeight="1">
      <c r="A29" s="446" t="s">
        <v>358</v>
      </c>
      <c r="B29" s="618">
        <v>3839</v>
      </c>
      <c r="C29" s="618">
        <v>3291</v>
      </c>
      <c r="D29" s="618">
        <v>170</v>
      </c>
      <c r="E29" s="618">
        <v>378</v>
      </c>
      <c r="F29" s="618">
        <v>305</v>
      </c>
      <c r="G29" s="618">
        <v>12</v>
      </c>
    </row>
    <row r="30" spans="1:7" ht="16.5" customHeight="1">
      <c r="A30" s="444" t="s">
        <v>359</v>
      </c>
      <c r="B30" s="617">
        <v>3847</v>
      </c>
      <c r="C30" s="616">
        <v>3334</v>
      </c>
      <c r="D30" s="616">
        <v>125</v>
      </c>
      <c r="E30" s="616">
        <v>388</v>
      </c>
      <c r="F30" s="616">
        <v>303</v>
      </c>
      <c r="G30" s="616">
        <v>12</v>
      </c>
    </row>
    <row r="31" ht="0.75" customHeight="1"/>
    <row r="32" ht="16.5" customHeight="1">
      <c r="A32" s="615" t="s">
        <v>575</v>
      </c>
    </row>
    <row r="33" ht="16.5" customHeight="1">
      <c r="A33" s="615" t="s">
        <v>574</v>
      </c>
    </row>
  </sheetData>
  <sheetProtection/>
  <mergeCells count="3">
    <mergeCell ref="A4:A5"/>
    <mergeCell ref="A14:A15"/>
    <mergeCell ref="A24:A25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AM54"/>
  <sheetViews>
    <sheetView showGridLines="0" view="pageBreakPreview" zoomScaleNormal="78" zoomScaleSheetLayoutView="100" workbookViewId="0" topLeftCell="A1">
      <selection activeCell="J52" sqref="J52"/>
    </sheetView>
  </sheetViews>
  <sheetFormatPr defaultColWidth="9.00390625" defaultRowHeight="16.5" customHeight="1"/>
  <cols>
    <col min="1" max="1" width="12.00390625" style="643" customWidth="1"/>
    <col min="2" max="2" width="6.50390625" style="641" customWidth="1"/>
    <col min="3" max="3" width="7.75390625" style="641" customWidth="1"/>
    <col min="4" max="4" width="6.50390625" style="641" customWidth="1"/>
    <col min="5" max="5" width="7.75390625" style="641" customWidth="1"/>
    <col min="6" max="6" width="6.50390625" style="641" customWidth="1"/>
    <col min="7" max="7" width="7.75390625" style="641" customWidth="1"/>
    <col min="8" max="8" width="6.50390625" style="641" customWidth="1"/>
    <col min="9" max="9" width="7.75390625" style="641" customWidth="1"/>
    <col min="10" max="10" width="6.50390625" style="641" customWidth="1"/>
    <col min="11" max="11" width="7.75390625" style="641" customWidth="1"/>
    <col min="12" max="12" width="6.50390625" style="641" customWidth="1"/>
    <col min="13" max="13" width="7.75390625" style="641" customWidth="1"/>
    <col min="14" max="14" width="6.50390625" style="641" customWidth="1"/>
    <col min="15" max="15" width="7.75390625" style="641" customWidth="1"/>
    <col min="16" max="16" width="6.50390625" style="641" customWidth="1"/>
    <col min="17" max="17" width="7.75390625" style="641" customWidth="1"/>
    <col min="18" max="18" width="6.50390625" style="641" customWidth="1"/>
    <col min="19" max="19" width="7.75390625" style="641" customWidth="1"/>
    <col min="20" max="20" width="6.50390625" style="641" customWidth="1"/>
    <col min="21" max="21" width="7.75390625" style="641" customWidth="1"/>
    <col min="22" max="22" width="6.50390625" style="641" customWidth="1"/>
    <col min="23" max="23" width="7.75390625" style="641" customWidth="1"/>
    <col min="24" max="24" width="6.375" style="641" customWidth="1"/>
    <col min="25" max="25" width="7.75390625" style="641" customWidth="1"/>
    <col min="26" max="26" width="10.00390625" style="641" customWidth="1"/>
    <col min="27" max="27" width="6.50390625" style="641" customWidth="1"/>
    <col min="28" max="28" width="7.75390625" style="641" customWidth="1"/>
    <col min="29" max="29" width="6.50390625" style="641" customWidth="1"/>
    <col min="30" max="30" width="7.75390625" style="641" customWidth="1"/>
    <col min="31" max="31" width="6.50390625" style="641" customWidth="1"/>
    <col min="32" max="32" width="7.75390625" style="641" customWidth="1"/>
    <col min="33" max="33" width="9.00390625" style="642" customWidth="1"/>
    <col min="34" max="16384" width="9.00390625" style="641" customWidth="1"/>
  </cols>
  <sheetData>
    <row r="1" spans="1:31" ht="16.5" customHeight="1">
      <c r="A1" s="673" t="s">
        <v>689</v>
      </c>
      <c r="B1" s="673"/>
      <c r="C1" s="673"/>
      <c r="D1" s="673"/>
      <c r="E1" s="673"/>
      <c r="F1" s="642"/>
      <c r="G1" s="642"/>
      <c r="H1" s="642"/>
      <c r="I1" s="642"/>
      <c r="J1" s="642"/>
      <c r="K1" s="642"/>
      <c r="L1" s="642"/>
      <c r="M1" s="642"/>
      <c r="N1" s="672"/>
      <c r="O1" s="672"/>
      <c r="P1" s="672"/>
      <c r="Q1" s="672"/>
      <c r="R1" s="671"/>
      <c r="S1" s="671"/>
      <c r="AA1" s="672"/>
      <c r="AB1" s="672"/>
      <c r="AC1" s="672"/>
      <c r="AD1" s="672"/>
      <c r="AE1" s="671"/>
    </row>
    <row r="2" spans="1:32" ht="3.75" customHeight="1" thickBot="1">
      <c r="A2" s="670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</row>
    <row r="3" spans="1:32" ht="16.5" customHeight="1">
      <c r="A3" s="655"/>
      <c r="B3" s="915" t="s">
        <v>688</v>
      </c>
      <c r="C3" s="916"/>
      <c r="D3" s="916"/>
      <c r="E3" s="916"/>
      <c r="F3" s="916"/>
      <c r="G3" s="917"/>
      <c r="H3" s="915" t="s">
        <v>687</v>
      </c>
      <c r="I3" s="916"/>
      <c r="J3" s="916"/>
      <c r="K3" s="916"/>
      <c r="L3" s="916"/>
      <c r="M3" s="916"/>
      <c r="N3" s="916" t="s">
        <v>686</v>
      </c>
      <c r="O3" s="916"/>
      <c r="P3" s="916"/>
      <c r="Q3" s="916"/>
      <c r="R3" s="916"/>
      <c r="S3" s="917"/>
      <c r="T3" s="915" t="s">
        <v>685</v>
      </c>
      <c r="U3" s="916"/>
      <c r="V3" s="916"/>
      <c r="W3" s="916"/>
      <c r="X3" s="916"/>
      <c r="Y3" s="916"/>
      <c r="Z3" s="668"/>
      <c r="AA3" s="915" t="s">
        <v>684</v>
      </c>
      <c r="AB3" s="916"/>
      <c r="AC3" s="916"/>
      <c r="AD3" s="916"/>
      <c r="AE3" s="916"/>
      <c r="AF3" s="916"/>
    </row>
    <row r="4" spans="1:32" ht="16.5" customHeight="1">
      <c r="A4" s="656" t="s">
        <v>682</v>
      </c>
      <c r="B4" s="664" t="s">
        <v>681</v>
      </c>
      <c r="C4" s="664"/>
      <c r="D4" s="664" t="s">
        <v>680</v>
      </c>
      <c r="E4" s="664"/>
      <c r="F4" s="664" t="s">
        <v>679</v>
      </c>
      <c r="G4" s="664"/>
      <c r="H4" s="664" t="s">
        <v>681</v>
      </c>
      <c r="I4" s="664"/>
      <c r="J4" s="664" t="s">
        <v>680</v>
      </c>
      <c r="K4" s="664"/>
      <c r="L4" s="664" t="s">
        <v>679</v>
      </c>
      <c r="M4" s="664"/>
      <c r="N4" s="667" t="s">
        <v>681</v>
      </c>
      <c r="O4" s="664"/>
      <c r="P4" s="664" t="s">
        <v>680</v>
      </c>
      <c r="Q4" s="664"/>
      <c r="R4" s="664" t="s">
        <v>679</v>
      </c>
      <c r="S4" s="666"/>
      <c r="T4" s="664" t="s">
        <v>681</v>
      </c>
      <c r="U4" s="664"/>
      <c r="V4" s="664" t="s">
        <v>683</v>
      </c>
      <c r="W4" s="664"/>
      <c r="X4" s="664" t="s">
        <v>679</v>
      </c>
      <c r="Y4" s="664"/>
      <c r="Z4" s="665" t="s">
        <v>682</v>
      </c>
      <c r="AA4" s="664" t="s">
        <v>681</v>
      </c>
      <c r="AB4" s="664"/>
      <c r="AC4" s="664" t="s">
        <v>680</v>
      </c>
      <c r="AD4" s="664"/>
      <c r="AE4" s="664" t="s">
        <v>679</v>
      </c>
      <c r="AF4" s="664"/>
    </row>
    <row r="5" spans="1:32" ht="33" customHeight="1">
      <c r="A5" s="663"/>
      <c r="B5" s="659" t="s">
        <v>676</v>
      </c>
      <c r="C5" s="658" t="s">
        <v>675</v>
      </c>
      <c r="D5" s="659" t="s">
        <v>676</v>
      </c>
      <c r="E5" s="658" t="s">
        <v>674</v>
      </c>
      <c r="F5" s="659" t="s">
        <v>676</v>
      </c>
      <c r="G5" s="658" t="s">
        <v>674</v>
      </c>
      <c r="H5" s="659" t="s">
        <v>676</v>
      </c>
      <c r="I5" s="658" t="s">
        <v>678</v>
      </c>
      <c r="J5" s="659" t="s">
        <v>676</v>
      </c>
      <c r="K5" s="658" t="s">
        <v>675</v>
      </c>
      <c r="L5" s="659" t="s">
        <v>676</v>
      </c>
      <c r="M5" s="658" t="s">
        <v>675</v>
      </c>
      <c r="N5" s="662" t="s">
        <v>676</v>
      </c>
      <c r="O5" s="658" t="s">
        <v>674</v>
      </c>
      <c r="P5" s="659" t="s">
        <v>676</v>
      </c>
      <c r="Q5" s="658" t="s">
        <v>674</v>
      </c>
      <c r="R5" s="659" t="s">
        <v>676</v>
      </c>
      <c r="S5" s="661" t="s">
        <v>675</v>
      </c>
      <c r="T5" s="659" t="s">
        <v>676</v>
      </c>
      <c r="U5" s="658" t="s">
        <v>677</v>
      </c>
      <c r="V5" s="659" t="s">
        <v>676</v>
      </c>
      <c r="W5" s="658" t="s">
        <v>675</v>
      </c>
      <c r="X5" s="659" t="s">
        <v>676</v>
      </c>
      <c r="Y5" s="658" t="s">
        <v>675</v>
      </c>
      <c r="Z5" s="660"/>
      <c r="AA5" s="659" t="s">
        <v>676</v>
      </c>
      <c r="AB5" s="658" t="s">
        <v>675</v>
      </c>
      <c r="AC5" s="659" t="s">
        <v>676</v>
      </c>
      <c r="AD5" s="658" t="s">
        <v>675</v>
      </c>
      <c r="AE5" s="659" t="s">
        <v>676</v>
      </c>
      <c r="AF5" s="658" t="s">
        <v>675</v>
      </c>
    </row>
    <row r="6" spans="1:32" ht="3.75" customHeight="1">
      <c r="A6" s="657"/>
      <c r="B6" s="656"/>
      <c r="C6" s="655"/>
      <c r="D6" s="656"/>
      <c r="E6" s="655"/>
      <c r="F6" s="656"/>
      <c r="G6" s="655"/>
      <c r="H6" s="656"/>
      <c r="I6" s="655"/>
      <c r="J6" s="656"/>
      <c r="K6" s="655"/>
      <c r="L6" s="656"/>
      <c r="M6" s="655"/>
      <c r="N6" s="656"/>
      <c r="O6" s="655"/>
      <c r="P6" s="656"/>
      <c r="Q6" s="655"/>
      <c r="R6" s="656"/>
      <c r="S6" s="655"/>
      <c r="T6" s="656"/>
      <c r="U6" s="655"/>
      <c r="V6" s="656"/>
      <c r="W6" s="655"/>
      <c r="X6" s="656"/>
      <c r="Y6" s="655"/>
      <c r="Z6" s="654"/>
      <c r="AA6" s="653"/>
      <c r="AB6" s="643"/>
      <c r="AC6" s="653"/>
      <c r="AD6" s="643"/>
      <c r="AE6" s="653"/>
      <c r="AF6" s="643"/>
    </row>
    <row r="7" spans="1:33" s="646" customFormat="1" ht="15" customHeight="1">
      <c r="A7" s="566" t="s">
        <v>673</v>
      </c>
      <c r="B7" s="44">
        <f aca="true" t="shared" si="0" ref="B7:Y7">SUM(B9:B52)</f>
        <v>58535</v>
      </c>
      <c r="C7" s="44">
        <f t="shared" si="0"/>
        <v>760758</v>
      </c>
      <c r="D7" s="44">
        <f t="shared" si="0"/>
        <v>3357</v>
      </c>
      <c r="E7" s="44">
        <f t="shared" si="0"/>
        <v>123688</v>
      </c>
      <c r="F7" s="44">
        <f t="shared" si="0"/>
        <v>55178</v>
      </c>
      <c r="G7" s="44">
        <f t="shared" si="0"/>
        <v>637070</v>
      </c>
      <c r="H7" s="44">
        <f t="shared" si="0"/>
        <v>58251</v>
      </c>
      <c r="I7" s="44">
        <f t="shared" si="0"/>
        <v>752290</v>
      </c>
      <c r="J7" s="44">
        <f t="shared" si="0"/>
        <v>3405</v>
      </c>
      <c r="K7" s="44">
        <f t="shared" si="0"/>
        <v>126755</v>
      </c>
      <c r="L7" s="44">
        <f t="shared" si="0"/>
        <v>54846</v>
      </c>
      <c r="M7" s="44">
        <f t="shared" si="0"/>
        <v>625535</v>
      </c>
      <c r="N7" s="44">
        <f t="shared" si="0"/>
        <v>60466</v>
      </c>
      <c r="O7" s="44">
        <f t="shared" si="0"/>
        <v>769071</v>
      </c>
      <c r="P7" s="44">
        <f t="shared" si="0"/>
        <v>3497</v>
      </c>
      <c r="Q7" s="44">
        <f t="shared" si="0"/>
        <v>123105</v>
      </c>
      <c r="R7" s="44">
        <f t="shared" si="0"/>
        <v>56969</v>
      </c>
      <c r="S7" s="44">
        <f t="shared" si="0"/>
        <v>645966</v>
      </c>
      <c r="T7" s="44">
        <f t="shared" si="0"/>
        <v>59258</v>
      </c>
      <c r="U7" s="44">
        <f t="shared" si="0"/>
        <v>757771</v>
      </c>
      <c r="V7" s="44">
        <f t="shared" si="0"/>
        <v>3296</v>
      </c>
      <c r="W7" s="44">
        <f t="shared" si="0"/>
        <v>126403</v>
      </c>
      <c r="X7" s="44">
        <f t="shared" si="0"/>
        <v>55962</v>
      </c>
      <c r="Y7" s="44">
        <f t="shared" si="0"/>
        <v>631368</v>
      </c>
      <c r="Z7" s="651" t="s">
        <v>91</v>
      </c>
      <c r="AA7" s="33">
        <f aca="true" t="shared" si="1" ref="AA7:AF7">SUM(AA9:AA52)</f>
        <v>59367</v>
      </c>
      <c r="AB7" s="33">
        <f t="shared" si="1"/>
        <v>747900</v>
      </c>
      <c r="AC7" s="33">
        <f t="shared" si="1"/>
        <v>3396</v>
      </c>
      <c r="AD7" s="33">
        <f t="shared" si="1"/>
        <v>128545</v>
      </c>
      <c r="AE7" s="33">
        <f t="shared" si="1"/>
        <v>55971</v>
      </c>
      <c r="AF7" s="33">
        <f t="shared" si="1"/>
        <v>619355</v>
      </c>
      <c r="AG7" s="647"/>
    </row>
    <row r="8" spans="1:33" s="646" customFormat="1" ht="3.75" customHeight="1">
      <c r="A8" s="56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651"/>
      <c r="AA8" s="33"/>
      <c r="AB8" s="33"/>
      <c r="AC8" s="33"/>
      <c r="AD8" s="33"/>
      <c r="AE8" s="33"/>
      <c r="AF8" s="33"/>
      <c r="AG8" s="647"/>
    </row>
    <row r="9" spans="1:33" s="646" customFormat="1" ht="14.25" customHeight="1">
      <c r="A9" s="566" t="s">
        <v>672</v>
      </c>
      <c r="B9" s="44">
        <f aca="true" t="shared" si="2" ref="B9:B52">D9+F9</f>
        <v>4117</v>
      </c>
      <c r="C9" s="44">
        <f aca="true" t="shared" si="3" ref="C9:C52">E9+G9</f>
        <v>73534</v>
      </c>
      <c r="D9" s="44">
        <v>184</v>
      </c>
      <c r="E9" s="44">
        <v>8467</v>
      </c>
      <c r="F9" s="44">
        <v>3933</v>
      </c>
      <c r="G9" s="44">
        <v>65067</v>
      </c>
      <c r="H9" s="44">
        <f aca="true" t="shared" si="4" ref="H9:H52">J9+L9</f>
        <v>4126</v>
      </c>
      <c r="I9" s="44">
        <f aca="true" t="shared" si="5" ref="I9:I52">K9+M9</f>
        <v>68426</v>
      </c>
      <c r="J9" s="44">
        <v>183</v>
      </c>
      <c r="K9" s="44">
        <v>8048</v>
      </c>
      <c r="L9" s="44">
        <v>3943</v>
      </c>
      <c r="M9" s="44">
        <v>60378</v>
      </c>
      <c r="N9" s="44">
        <f aca="true" t="shared" si="6" ref="N9:N52">P9+R9</f>
        <v>4379</v>
      </c>
      <c r="O9" s="44">
        <f aca="true" t="shared" si="7" ref="O9:O52">Q9+S9</f>
        <v>72404</v>
      </c>
      <c r="P9" s="44">
        <v>190</v>
      </c>
      <c r="Q9" s="44">
        <v>7980</v>
      </c>
      <c r="R9" s="44">
        <v>4189</v>
      </c>
      <c r="S9" s="44">
        <v>64424</v>
      </c>
      <c r="T9" s="44">
        <f aca="true" t="shared" si="8" ref="T9:T52">V9+X9</f>
        <v>4436</v>
      </c>
      <c r="U9" s="44">
        <f aca="true" t="shared" si="9" ref="U9:U52">W9+Y9</f>
        <v>72610</v>
      </c>
      <c r="V9" s="44">
        <v>161</v>
      </c>
      <c r="W9" s="44">
        <v>6803</v>
      </c>
      <c r="X9" s="44">
        <v>4275</v>
      </c>
      <c r="Y9" s="44">
        <v>65807</v>
      </c>
      <c r="Z9" s="651" t="s">
        <v>671</v>
      </c>
      <c r="AA9" s="33">
        <f aca="true" t="shared" si="10" ref="AA9:AA52">AC9+AE9</f>
        <v>4326</v>
      </c>
      <c r="AB9" s="33">
        <f aca="true" t="shared" si="11" ref="AB9:AB52">AD9+AF9</f>
        <v>71523</v>
      </c>
      <c r="AC9" s="33">
        <v>165</v>
      </c>
      <c r="AD9" s="33">
        <v>7725</v>
      </c>
      <c r="AE9" s="33">
        <v>4161</v>
      </c>
      <c r="AF9" s="33">
        <v>63798</v>
      </c>
      <c r="AG9" s="647"/>
    </row>
    <row r="10" spans="1:33" s="646" customFormat="1" ht="14.25" customHeight="1">
      <c r="A10" s="566" t="s">
        <v>670</v>
      </c>
      <c r="B10" s="44">
        <f t="shared" si="2"/>
        <v>1135</v>
      </c>
      <c r="C10" s="44">
        <f t="shared" si="3"/>
        <v>15425</v>
      </c>
      <c r="D10" s="44">
        <v>57</v>
      </c>
      <c r="E10" s="44">
        <v>3636</v>
      </c>
      <c r="F10" s="44">
        <v>1078</v>
      </c>
      <c r="G10" s="44">
        <v>11789</v>
      </c>
      <c r="H10" s="44">
        <f t="shared" si="4"/>
        <v>1124</v>
      </c>
      <c r="I10" s="44">
        <f t="shared" si="5"/>
        <v>14966</v>
      </c>
      <c r="J10" s="44">
        <v>54</v>
      </c>
      <c r="K10" s="44">
        <v>2764</v>
      </c>
      <c r="L10" s="44">
        <v>1070</v>
      </c>
      <c r="M10" s="44">
        <v>12202</v>
      </c>
      <c r="N10" s="44">
        <f t="shared" si="6"/>
        <v>1194</v>
      </c>
      <c r="O10" s="44">
        <f t="shared" si="7"/>
        <v>15626</v>
      </c>
      <c r="P10" s="44">
        <v>60</v>
      </c>
      <c r="Q10" s="44">
        <v>2483</v>
      </c>
      <c r="R10" s="44">
        <v>1134</v>
      </c>
      <c r="S10" s="44">
        <v>13143</v>
      </c>
      <c r="T10" s="44">
        <f t="shared" si="8"/>
        <v>1236</v>
      </c>
      <c r="U10" s="44">
        <f t="shared" si="9"/>
        <v>14333</v>
      </c>
      <c r="V10" s="44">
        <v>73</v>
      </c>
      <c r="W10" s="44">
        <v>1388</v>
      </c>
      <c r="X10" s="44">
        <v>1163</v>
      </c>
      <c r="Y10" s="44">
        <v>12945</v>
      </c>
      <c r="Z10" s="651" t="s">
        <v>669</v>
      </c>
      <c r="AA10" s="33">
        <f t="shared" si="10"/>
        <v>1363</v>
      </c>
      <c r="AB10" s="33">
        <f t="shared" si="11"/>
        <v>15754</v>
      </c>
      <c r="AC10" s="33">
        <v>73</v>
      </c>
      <c r="AD10" s="33">
        <v>1421</v>
      </c>
      <c r="AE10" s="33">
        <v>1290</v>
      </c>
      <c r="AF10" s="33">
        <v>14333</v>
      </c>
      <c r="AG10" s="647"/>
    </row>
    <row r="11" spans="1:33" s="646" customFormat="1" ht="14.25" customHeight="1">
      <c r="A11" s="566" t="s">
        <v>668</v>
      </c>
      <c r="B11" s="44">
        <f t="shared" si="2"/>
        <v>904</v>
      </c>
      <c r="C11" s="44">
        <f t="shared" si="3"/>
        <v>15822</v>
      </c>
      <c r="D11" s="44">
        <v>63</v>
      </c>
      <c r="E11" s="44">
        <v>4427</v>
      </c>
      <c r="F11" s="44">
        <v>841</v>
      </c>
      <c r="G11" s="44">
        <v>11395</v>
      </c>
      <c r="H11" s="44">
        <f t="shared" si="4"/>
        <v>775</v>
      </c>
      <c r="I11" s="44">
        <f t="shared" si="5"/>
        <v>14750</v>
      </c>
      <c r="J11" s="44">
        <v>51</v>
      </c>
      <c r="K11" s="44">
        <v>3861</v>
      </c>
      <c r="L11" s="44">
        <v>724</v>
      </c>
      <c r="M11" s="44">
        <v>10889</v>
      </c>
      <c r="N11" s="44">
        <f t="shared" si="6"/>
        <v>779</v>
      </c>
      <c r="O11" s="44">
        <f t="shared" si="7"/>
        <v>14666</v>
      </c>
      <c r="P11" s="44">
        <v>50</v>
      </c>
      <c r="Q11" s="44">
        <v>3937</v>
      </c>
      <c r="R11" s="44">
        <v>729</v>
      </c>
      <c r="S11" s="44">
        <v>10729</v>
      </c>
      <c r="T11" s="44">
        <f t="shared" si="8"/>
        <v>817</v>
      </c>
      <c r="U11" s="44">
        <f t="shared" si="9"/>
        <v>14115</v>
      </c>
      <c r="V11" s="44">
        <v>72</v>
      </c>
      <c r="W11" s="44">
        <v>4449</v>
      </c>
      <c r="X11" s="44">
        <v>745</v>
      </c>
      <c r="Y11" s="44">
        <v>9666</v>
      </c>
      <c r="Z11" s="651" t="s">
        <v>667</v>
      </c>
      <c r="AA11" s="33">
        <f t="shared" si="10"/>
        <v>921</v>
      </c>
      <c r="AB11" s="33">
        <f t="shared" si="11"/>
        <v>14767</v>
      </c>
      <c r="AC11" s="33">
        <v>74</v>
      </c>
      <c r="AD11" s="33">
        <v>4150</v>
      </c>
      <c r="AE11" s="33">
        <v>847</v>
      </c>
      <c r="AF11" s="33">
        <v>10617</v>
      </c>
      <c r="AG11" s="647"/>
    </row>
    <row r="12" spans="1:39" s="646" customFormat="1" ht="14.25" customHeight="1">
      <c r="A12" s="566" t="s">
        <v>666</v>
      </c>
      <c r="B12" s="44">
        <f t="shared" si="2"/>
        <v>1514</v>
      </c>
      <c r="C12" s="44">
        <f t="shared" si="3"/>
        <v>18179</v>
      </c>
      <c r="D12" s="44">
        <v>52</v>
      </c>
      <c r="E12" s="44">
        <v>1974</v>
      </c>
      <c r="F12" s="44">
        <v>1462</v>
      </c>
      <c r="G12" s="44">
        <v>16205</v>
      </c>
      <c r="H12" s="44">
        <f t="shared" si="4"/>
        <v>1465</v>
      </c>
      <c r="I12" s="44">
        <f t="shared" si="5"/>
        <v>19355</v>
      </c>
      <c r="J12" s="44">
        <v>61</v>
      </c>
      <c r="K12" s="44">
        <v>3838</v>
      </c>
      <c r="L12" s="44">
        <v>1404</v>
      </c>
      <c r="M12" s="44">
        <v>15517</v>
      </c>
      <c r="N12" s="44">
        <f t="shared" si="6"/>
        <v>1541</v>
      </c>
      <c r="O12" s="44">
        <f t="shared" si="7"/>
        <v>19580</v>
      </c>
      <c r="P12" s="44">
        <v>63</v>
      </c>
      <c r="Q12" s="44">
        <v>3366</v>
      </c>
      <c r="R12" s="44">
        <v>1478</v>
      </c>
      <c r="S12" s="44">
        <v>16214</v>
      </c>
      <c r="T12" s="44">
        <f t="shared" si="8"/>
        <v>1536</v>
      </c>
      <c r="U12" s="44">
        <f t="shared" si="9"/>
        <v>20142</v>
      </c>
      <c r="V12" s="44">
        <v>64</v>
      </c>
      <c r="W12" s="44">
        <v>4351</v>
      </c>
      <c r="X12" s="44">
        <v>1472</v>
      </c>
      <c r="Y12" s="44">
        <v>15791</v>
      </c>
      <c r="Z12" s="651" t="s">
        <v>665</v>
      </c>
      <c r="AA12" s="33">
        <f t="shared" si="10"/>
        <v>1589</v>
      </c>
      <c r="AB12" s="33">
        <f t="shared" si="11"/>
        <v>19805</v>
      </c>
      <c r="AC12" s="33">
        <v>72</v>
      </c>
      <c r="AD12" s="33">
        <v>4125</v>
      </c>
      <c r="AE12" s="33">
        <v>1517</v>
      </c>
      <c r="AF12" s="33">
        <v>15680</v>
      </c>
      <c r="AG12" s="647"/>
      <c r="AM12" s="647"/>
    </row>
    <row r="13" spans="1:33" s="646" customFormat="1" ht="14.25" customHeight="1">
      <c r="A13" s="566" t="s">
        <v>664</v>
      </c>
      <c r="B13" s="44">
        <f t="shared" si="2"/>
        <v>1305</v>
      </c>
      <c r="C13" s="44">
        <f t="shared" si="3"/>
        <v>16290</v>
      </c>
      <c r="D13" s="44">
        <v>82</v>
      </c>
      <c r="E13" s="44">
        <v>2546</v>
      </c>
      <c r="F13" s="44">
        <v>1223</v>
      </c>
      <c r="G13" s="44">
        <v>13744</v>
      </c>
      <c r="H13" s="44">
        <f t="shared" si="4"/>
        <v>1410</v>
      </c>
      <c r="I13" s="44">
        <f t="shared" si="5"/>
        <v>18503</v>
      </c>
      <c r="J13" s="44">
        <v>90</v>
      </c>
      <c r="K13" s="44">
        <v>3701</v>
      </c>
      <c r="L13" s="44">
        <v>1320</v>
      </c>
      <c r="M13" s="44">
        <v>14802</v>
      </c>
      <c r="N13" s="44">
        <f t="shared" si="6"/>
        <v>1434</v>
      </c>
      <c r="O13" s="44">
        <f t="shared" si="7"/>
        <v>19814</v>
      </c>
      <c r="P13" s="44">
        <v>90</v>
      </c>
      <c r="Q13" s="44">
        <v>3749</v>
      </c>
      <c r="R13" s="44">
        <v>1344</v>
      </c>
      <c r="S13" s="44">
        <v>16065</v>
      </c>
      <c r="T13" s="44">
        <f t="shared" si="8"/>
        <v>1349</v>
      </c>
      <c r="U13" s="44">
        <f t="shared" si="9"/>
        <v>19477</v>
      </c>
      <c r="V13" s="44">
        <v>81</v>
      </c>
      <c r="W13" s="44">
        <v>3411</v>
      </c>
      <c r="X13" s="44">
        <v>1268</v>
      </c>
      <c r="Y13" s="44">
        <v>16066</v>
      </c>
      <c r="Z13" s="651" t="s">
        <v>663</v>
      </c>
      <c r="AA13" s="33">
        <f t="shared" si="10"/>
        <v>1352</v>
      </c>
      <c r="AB13" s="33">
        <f t="shared" si="11"/>
        <v>20297</v>
      </c>
      <c r="AC13" s="33">
        <v>82</v>
      </c>
      <c r="AD13" s="33">
        <v>3508</v>
      </c>
      <c r="AE13" s="33">
        <v>1270</v>
      </c>
      <c r="AF13" s="33">
        <v>16789</v>
      </c>
      <c r="AG13" s="647"/>
    </row>
    <row r="14" spans="1:33" s="646" customFormat="1" ht="14.25" customHeight="1">
      <c r="A14" s="566" t="s">
        <v>662</v>
      </c>
      <c r="B14" s="44">
        <f t="shared" si="2"/>
        <v>1215</v>
      </c>
      <c r="C14" s="44">
        <f t="shared" si="3"/>
        <v>14761</v>
      </c>
      <c r="D14" s="44">
        <v>52</v>
      </c>
      <c r="E14" s="44">
        <v>2472</v>
      </c>
      <c r="F14" s="44">
        <v>1163</v>
      </c>
      <c r="G14" s="44">
        <v>12289</v>
      </c>
      <c r="H14" s="44">
        <f t="shared" si="4"/>
        <v>1134</v>
      </c>
      <c r="I14" s="44">
        <f t="shared" si="5"/>
        <v>13835</v>
      </c>
      <c r="J14" s="44">
        <v>67</v>
      </c>
      <c r="K14" s="44">
        <v>1866</v>
      </c>
      <c r="L14" s="44">
        <v>1067</v>
      </c>
      <c r="M14" s="44">
        <v>11969</v>
      </c>
      <c r="N14" s="44">
        <f t="shared" si="6"/>
        <v>1182</v>
      </c>
      <c r="O14" s="44">
        <f t="shared" si="7"/>
        <v>15057</v>
      </c>
      <c r="P14" s="44">
        <v>66</v>
      </c>
      <c r="Q14" s="44">
        <v>2268</v>
      </c>
      <c r="R14" s="44">
        <v>1116</v>
      </c>
      <c r="S14" s="44">
        <v>12789</v>
      </c>
      <c r="T14" s="44">
        <f t="shared" si="8"/>
        <v>1166</v>
      </c>
      <c r="U14" s="44">
        <f t="shared" si="9"/>
        <v>15804</v>
      </c>
      <c r="V14" s="44">
        <v>68</v>
      </c>
      <c r="W14" s="44">
        <v>3298</v>
      </c>
      <c r="X14" s="44">
        <v>1098</v>
      </c>
      <c r="Y14" s="44">
        <v>12506</v>
      </c>
      <c r="Z14" s="651" t="s">
        <v>661</v>
      </c>
      <c r="AA14" s="33">
        <f t="shared" si="10"/>
        <v>1234</v>
      </c>
      <c r="AB14" s="33">
        <f t="shared" si="11"/>
        <v>17057</v>
      </c>
      <c r="AC14" s="33">
        <v>80</v>
      </c>
      <c r="AD14" s="33">
        <v>3625</v>
      </c>
      <c r="AE14" s="33">
        <v>1154</v>
      </c>
      <c r="AF14" s="33">
        <v>13432</v>
      </c>
      <c r="AG14" s="647"/>
    </row>
    <row r="15" spans="1:33" s="646" customFormat="1" ht="14.25" customHeight="1">
      <c r="A15" s="566" t="s">
        <v>660</v>
      </c>
      <c r="B15" s="44">
        <f t="shared" si="2"/>
        <v>1367</v>
      </c>
      <c r="C15" s="44">
        <f t="shared" si="3"/>
        <v>19556</v>
      </c>
      <c r="D15" s="44">
        <v>62</v>
      </c>
      <c r="E15" s="44">
        <v>3119</v>
      </c>
      <c r="F15" s="44">
        <v>1305</v>
      </c>
      <c r="G15" s="44">
        <v>16437</v>
      </c>
      <c r="H15" s="44">
        <f t="shared" si="4"/>
        <v>1378</v>
      </c>
      <c r="I15" s="44">
        <f t="shared" si="5"/>
        <v>18225</v>
      </c>
      <c r="J15" s="44">
        <v>60</v>
      </c>
      <c r="K15" s="44">
        <v>2732</v>
      </c>
      <c r="L15" s="44">
        <v>1318</v>
      </c>
      <c r="M15" s="44">
        <v>15493</v>
      </c>
      <c r="N15" s="44">
        <f t="shared" si="6"/>
        <v>1451</v>
      </c>
      <c r="O15" s="44">
        <f t="shared" si="7"/>
        <v>19620</v>
      </c>
      <c r="P15" s="44">
        <v>64</v>
      </c>
      <c r="Q15" s="44">
        <v>3379</v>
      </c>
      <c r="R15" s="44">
        <v>1387</v>
      </c>
      <c r="S15" s="44">
        <v>16241</v>
      </c>
      <c r="T15" s="44">
        <f t="shared" si="8"/>
        <v>1418</v>
      </c>
      <c r="U15" s="44">
        <f t="shared" si="9"/>
        <v>19969</v>
      </c>
      <c r="V15" s="44">
        <v>65</v>
      </c>
      <c r="W15" s="44">
        <v>3711</v>
      </c>
      <c r="X15" s="44">
        <v>1353</v>
      </c>
      <c r="Y15" s="44">
        <v>16258</v>
      </c>
      <c r="Z15" s="651" t="s">
        <v>659</v>
      </c>
      <c r="AA15" s="33">
        <f t="shared" si="10"/>
        <v>1372</v>
      </c>
      <c r="AB15" s="33">
        <f t="shared" si="11"/>
        <v>18771</v>
      </c>
      <c r="AC15" s="33">
        <v>61</v>
      </c>
      <c r="AD15" s="33">
        <v>3997</v>
      </c>
      <c r="AE15" s="33">
        <v>1311</v>
      </c>
      <c r="AF15" s="33">
        <v>14774</v>
      </c>
      <c r="AG15" s="647"/>
    </row>
    <row r="16" spans="1:33" s="646" customFormat="1" ht="14.25" customHeight="1">
      <c r="A16" s="566" t="s">
        <v>658</v>
      </c>
      <c r="B16" s="44">
        <f t="shared" si="2"/>
        <v>1042</v>
      </c>
      <c r="C16" s="44">
        <f t="shared" si="3"/>
        <v>11486</v>
      </c>
      <c r="D16" s="44">
        <v>60</v>
      </c>
      <c r="E16" s="44">
        <v>1363</v>
      </c>
      <c r="F16" s="44">
        <v>982</v>
      </c>
      <c r="G16" s="44">
        <v>10123</v>
      </c>
      <c r="H16" s="44">
        <f t="shared" si="4"/>
        <v>1157</v>
      </c>
      <c r="I16" s="44">
        <f t="shared" si="5"/>
        <v>12477</v>
      </c>
      <c r="J16" s="44">
        <v>72</v>
      </c>
      <c r="K16" s="44">
        <v>1778</v>
      </c>
      <c r="L16" s="44">
        <v>1085</v>
      </c>
      <c r="M16" s="44">
        <v>10699</v>
      </c>
      <c r="N16" s="44">
        <f t="shared" si="6"/>
        <v>1146</v>
      </c>
      <c r="O16" s="44">
        <f t="shared" si="7"/>
        <v>12283</v>
      </c>
      <c r="P16" s="44">
        <v>65</v>
      </c>
      <c r="Q16" s="44">
        <v>1200</v>
      </c>
      <c r="R16" s="44">
        <v>1081</v>
      </c>
      <c r="S16" s="44">
        <v>11083</v>
      </c>
      <c r="T16" s="44">
        <f t="shared" si="8"/>
        <v>1102</v>
      </c>
      <c r="U16" s="44">
        <f t="shared" si="9"/>
        <v>11715</v>
      </c>
      <c r="V16" s="44">
        <v>64</v>
      </c>
      <c r="W16" s="44">
        <v>1388</v>
      </c>
      <c r="X16" s="44">
        <v>1038</v>
      </c>
      <c r="Y16" s="44">
        <v>10327</v>
      </c>
      <c r="Z16" s="651" t="s">
        <v>657</v>
      </c>
      <c r="AA16" s="33">
        <f t="shared" si="10"/>
        <v>1041</v>
      </c>
      <c r="AB16" s="33">
        <f t="shared" si="11"/>
        <v>10251</v>
      </c>
      <c r="AC16" s="33">
        <v>47</v>
      </c>
      <c r="AD16" s="33">
        <v>927</v>
      </c>
      <c r="AE16" s="33">
        <v>994</v>
      </c>
      <c r="AF16" s="33">
        <v>9324</v>
      </c>
      <c r="AG16" s="647"/>
    </row>
    <row r="17" spans="1:33" s="646" customFormat="1" ht="14.25" customHeight="1">
      <c r="A17" s="566" t="s">
        <v>656</v>
      </c>
      <c r="B17" s="44">
        <f t="shared" si="2"/>
        <v>1054</v>
      </c>
      <c r="C17" s="44">
        <f t="shared" si="3"/>
        <v>13876</v>
      </c>
      <c r="D17" s="44">
        <v>64</v>
      </c>
      <c r="E17" s="44">
        <v>3043</v>
      </c>
      <c r="F17" s="44">
        <v>990</v>
      </c>
      <c r="G17" s="44">
        <v>10833</v>
      </c>
      <c r="H17" s="44">
        <f t="shared" si="4"/>
        <v>1112</v>
      </c>
      <c r="I17" s="44">
        <f t="shared" si="5"/>
        <v>13935</v>
      </c>
      <c r="J17" s="44">
        <v>60</v>
      </c>
      <c r="K17" s="44">
        <v>3155</v>
      </c>
      <c r="L17" s="44">
        <v>1052</v>
      </c>
      <c r="M17" s="44">
        <v>10780</v>
      </c>
      <c r="N17" s="44">
        <f t="shared" si="6"/>
        <v>1127</v>
      </c>
      <c r="O17" s="44">
        <f t="shared" si="7"/>
        <v>14003</v>
      </c>
      <c r="P17" s="44">
        <v>64</v>
      </c>
      <c r="Q17" s="44">
        <v>3223</v>
      </c>
      <c r="R17" s="44">
        <v>1063</v>
      </c>
      <c r="S17" s="44">
        <v>10780</v>
      </c>
      <c r="T17" s="44">
        <f t="shared" si="8"/>
        <v>1119</v>
      </c>
      <c r="U17" s="44">
        <f t="shared" si="9"/>
        <v>13649</v>
      </c>
      <c r="V17" s="44">
        <v>62</v>
      </c>
      <c r="W17" s="44">
        <v>3130</v>
      </c>
      <c r="X17" s="44">
        <v>1057</v>
      </c>
      <c r="Y17" s="44">
        <v>10519</v>
      </c>
      <c r="Z17" s="651" t="s">
        <v>655</v>
      </c>
      <c r="AA17" s="33">
        <f t="shared" si="10"/>
        <v>924</v>
      </c>
      <c r="AB17" s="33">
        <f t="shared" si="11"/>
        <v>11685</v>
      </c>
      <c r="AC17" s="33">
        <v>42</v>
      </c>
      <c r="AD17" s="33">
        <v>3067</v>
      </c>
      <c r="AE17" s="33">
        <v>882</v>
      </c>
      <c r="AF17" s="33">
        <v>8618</v>
      </c>
      <c r="AG17" s="647"/>
    </row>
    <row r="18" spans="1:33" s="646" customFormat="1" ht="14.25" customHeight="1">
      <c r="A18" s="566" t="s">
        <v>654</v>
      </c>
      <c r="B18" s="44">
        <f t="shared" si="2"/>
        <v>1164</v>
      </c>
      <c r="C18" s="44">
        <f t="shared" si="3"/>
        <v>14546</v>
      </c>
      <c r="D18" s="44">
        <v>54</v>
      </c>
      <c r="E18" s="44">
        <v>1619</v>
      </c>
      <c r="F18" s="44">
        <v>1110</v>
      </c>
      <c r="G18" s="44">
        <v>12927</v>
      </c>
      <c r="H18" s="44">
        <f t="shared" si="4"/>
        <v>1249</v>
      </c>
      <c r="I18" s="44">
        <f t="shared" si="5"/>
        <v>15993</v>
      </c>
      <c r="J18" s="44">
        <v>67</v>
      </c>
      <c r="K18" s="44">
        <v>2166</v>
      </c>
      <c r="L18" s="44">
        <v>1182</v>
      </c>
      <c r="M18" s="44">
        <v>13827</v>
      </c>
      <c r="N18" s="44">
        <f t="shared" si="6"/>
        <v>1124</v>
      </c>
      <c r="O18" s="44">
        <f t="shared" si="7"/>
        <v>15269</v>
      </c>
      <c r="P18" s="44">
        <v>50</v>
      </c>
      <c r="Q18" s="44">
        <v>2372</v>
      </c>
      <c r="R18" s="44">
        <v>1074</v>
      </c>
      <c r="S18" s="44">
        <v>12897</v>
      </c>
      <c r="T18" s="44">
        <f t="shared" si="8"/>
        <v>1111</v>
      </c>
      <c r="U18" s="44">
        <f t="shared" si="9"/>
        <v>14540</v>
      </c>
      <c r="V18" s="44">
        <v>57</v>
      </c>
      <c r="W18" s="44">
        <v>1929</v>
      </c>
      <c r="X18" s="44">
        <v>1054</v>
      </c>
      <c r="Y18" s="44">
        <v>12611</v>
      </c>
      <c r="Z18" s="651" t="s">
        <v>653</v>
      </c>
      <c r="AA18" s="33">
        <f t="shared" si="10"/>
        <v>1176</v>
      </c>
      <c r="AB18" s="33">
        <f t="shared" si="11"/>
        <v>15378</v>
      </c>
      <c r="AC18" s="33">
        <v>68</v>
      </c>
      <c r="AD18" s="33">
        <v>2634</v>
      </c>
      <c r="AE18" s="33">
        <v>1108</v>
      </c>
      <c r="AF18" s="33">
        <v>12744</v>
      </c>
      <c r="AG18" s="647"/>
    </row>
    <row r="19" spans="1:33" s="646" customFormat="1" ht="14.25" customHeight="1">
      <c r="A19" s="566" t="s">
        <v>652</v>
      </c>
      <c r="B19" s="44">
        <f t="shared" si="2"/>
        <v>1381</v>
      </c>
      <c r="C19" s="44">
        <f t="shared" si="3"/>
        <v>16569</v>
      </c>
      <c r="D19" s="44">
        <v>93</v>
      </c>
      <c r="E19" s="44">
        <v>4230</v>
      </c>
      <c r="F19" s="44">
        <v>1288</v>
      </c>
      <c r="G19" s="44">
        <v>12339</v>
      </c>
      <c r="H19" s="44">
        <f t="shared" si="4"/>
        <v>1247</v>
      </c>
      <c r="I19" s="44">
        <f t="shared" si="5"/>
        <v>14751</v>
      </c>
      <c r="J19" s="44">
        <v>104</v>
      </c>
      <c r="K19" s="44">
        <v>3205</v>
      </c>
      <c r="L19" s="44">
        <v>1143</v>
      </c>
      <c r="M19" s="44">
        <v>11546</v>
      </c>
      <c r="N19" s="44">
        <f t="shared" si="6"/>
        <v>1435</v>
      </c>
      <c r="O19" s="44">
        <f t="shared" si="7"/>
        <v>16835</v>
      </c>
      <c r="P19" s="44">
        <v>133</v>
      </c>
      <c r="Q19" s="44">
        <v>3976</v>
      </c>
      <c r="R19" s="44">
        <v>1302</v>
      </c>
      <c r="S19" s="44">
        <v>12859</v>
      </c>
      <c r="T19" s="44">
        <f t="shared" si="8"/>
        <v>1489</v>
      </c>
      <c r="U19" s="44">
        <f t="shared" si="9"/>
        <v>17229</v>
      </c>
      <c r="V19" s="44">
        <v>126</v>
      </c>
      <c r="W19" s="44">
        <v>4855</v>
      </c>
      <c r="X19" s="44">
        <v>1363</v>
      </c>
      <c r="Y19" s="44">
        <v>12374</v>
      </c>
      <c r="Z19" s="651" t="s">
        <v>651</v>
      </c>
      <c r="AA19" s="33">
        <f t="shared" si="10"/>
        <v>1407</v>
      </c>
      <c r="AB19" s="33">
        <f t="shared" si="11"/>
        <v>16001</v>
      </c>
      <c r="AC19" s="33">
        <v>124</v>
      </c>
      <c r="AD19" s="33">
        <v>4361</v>
      </c>
      <c r="AE19" s="33">
        <v>1283</v>
      </c>
      <c r="AF19" s="33">
        <v>11640</v>
      </c>
      <c r="AG19" s="647"/>
    </row>
    <row r="20" spans="1:33" s="646" customFormat="1" ht="14.25" customHeight="1">
      <c r="A20" s="566" t="s">
        <v>650</v>
      </c>
      <c r="B20" s="44">
        <f t="shared" si="2"/>
        <v>1036</v>
      </c>
      <c r="C20" s="44">
        <f t="shared" si="3"/>
        <v>14970</v>
      </c>
      <c r="D20" s="44">
        <v>56</v>
      </c>
      <c r="E20" s="44">
        <v>3948</v>
      </c>
      <c r="F20" s="44">
        <v>980</v>
      </c>
      <c r="G20" s="44">
        <v>11022</v>
      </c>
      <c r="H20" s="44">
        <f t="shared" si="4"/>
        <v>953</v>
      </c>
      <c r="I20" s="44">
        <f t="shared" si="5"/>
        <v>15316</v>
      </c>
      <c r="J20" s="44">
        <v>55</v>
      </c>
      <c r="K20" s="44">
        <v>5384</v>
      </c>
      <c r="L20" s="44">
        <v>898</v>
      </c>
      <c r="M20" s="44">
        <v>9932</v>
      </c>
      <c r="N20" s="44">
        <f t="shared" si="6"/>
        <v>1058</v>
      </c>
      <c r="O20" s="44">
        <f t="shared" si="7"/>
        <v>15401</v>
      </c>
      <c r="P20" s="44">
        <v>109</v>
      </c>
      <c r="Q20" s="44">
        <v>5774</v>
      </c>
      <c r="R20" s="44">
        <v>949</v>
      </c>
      <c r="S20" s="44">
        <v>9627</v>
      </c>
      <c r="T20" s="44">
        <f t="shared" si="8"/>
        <v>924</v>
      </c>
      <c r="U20" s="44">
        <f t="shared" si="9"/>
        <v>14935</v>
      </c>
      <c r="V20" s="44">
        <v>81</v>
      </c>
      <c r="W20" s="44">
        <v>5468</v>
      </c>
      <c r="X20" s="44">
        <v>843</v>
      </c>
      <c r="Y20" s="44">
        <v>9467</v>
      </c>
      <c r="Z20" s="651" t="s">
        <v>649</v>
      </c>
      <c r="AA20" s="33">
        <f t="shared" si="10"/>
        <v>955</v>
      </c>
      <c r="AB20" s="33">
        <f t="shared" si="11"/>
        <v>11900</v>
      </c>
      <c r="AC20" s="33">
        <v>81</v>
      </c>
      <c r="AD20" s="33">
        <v>2219</v>
      </c>
      <c r="AE20" s="33">
        <v>874</v>
      </c>
      <c r="AF20" s="33">
        <v>9681</v>
      </c>
      <c r="AG20" s="647"/>
    </row>
    <row r="21" spans="1:33" s="646" customFormat="1" ht="14.25" customHeight="1">
      <c r="A21" s="566" t="s">
        <v>648</v>
      </c>
      <c r="B21" s="44">
        <f t="shared" si="2"/>
        <v>1341</v>
      </c>
      <c r="C21" s="44">
        <f t="shared" si="3"/>
        <v>13760</v>
      </c>
      <c r="D21" s="44">
        <v>85</v>
      </c>
      <c r="E21" s="44">
        <v>2883</v>
      </c>
      <c r="F21" s="44">
        <v>1256</v>
      </c>
      <c r="G21" s="44">
        <v>10877</v>
      </c>
      <c r="H21" s="44">
        <f t="shared" si="4"/>
        <v>1310</v>
      </c>
      <c r="I21" s="44">
        <f t="shared" si="5"/>
        <v>13782</v>
      </c>
      <c r="J21" s="44">
        <v>99</v>
      </c>
      <c r="K21" s="44">
        <v>3234</v>
      </c>
      <c r="L21" s="44">
        <v>1211</v>
      </c>
      <c r="M21" s="44">
        <v>10548</v>
      </c>
      <c r="N21" s="44">
        <f t="shared" si="6"/>
        <v>1374</v>
      </c>
      <c r="O21" s="44">
        <f t="shared" si="7"/>
        <v>14348</v>
      </c>
      <c r="P21" s="44">
        <v>101</v>
      </c>
      <c r="Q21" s="44">
        <v>3418</v>
      </c>
      <c r="R21" s="44">
        <v>1273</v>
      </c>
      <c r="S21" s="44">
        <v>10930</v>
      </c>
      <c r="T21" s="44">
        <f t="shared" si="8"/>
        <v>1332</v>
      </c>
      <c r="U21" s="44">
        <f t="shared" si="9"/>
        <v>14159</v>
      </c>
      <c r="V21" s="44">
        <v>99</v>
      </c>
      <c r="W21" s="44">
        <v>3859</v>
      </c>
      <c r="X21" s="44">
        <v>1233</v>
      </c>
      <c r="Y21" s="44">
        <v>10300</v>
      </c>
      <c r="Z21" s="651" t="s">
        <v>647</v>
      </c>
      <c r="AA21" s="33">
        <f t="shared" si="10"/>
        <v>1107</v>
      </c>
      <c r="AB21" s="33">
        <f t="shared" si="11"/>
        <v>12192</v>
      </c>
      <c r="AC21" s="33">
        <v>79</v>
      </c>
      <c r="AD21" s="33">
        <v>3234</v>
      </c>
      <c r="AE21" s="33">
        <v>1028</v>
      </c>
      <c r="AF21" s="33">
        <v>8958</v>
      </c>
      <c r="AG21" s="647"/>
    </row>
    <row r="22" spans="1:33" s="646" customFormat="1" ht="14.25" customHeight="1">
      <c r="A22" s="566" t="s">
        <v>646</v>
      </c>
      <c r="B22" s="44">
        <f t="shared" si="2"/>
        <v>1393</v>
      </c>
      <c r="C22" s="44">
        <f t="shared" si="3"/>
        <v>20016</v>
      </c>
      <c r="D22" s="44">
        <v>61</v>
      </c>
      <c r="E22" s="44">
        <v>4618</v>
      </c>
      <c r="F22" s="44">
        <v>1332</v>
      </c>
      <c r="G22" s="44">
        <v>15398</v>
      </c>
      <c r="H22" s="44">
        <f t="shared" si="4"/>
        <v>1422</v>
      </c>
      <c r="I22" s="44">
        <f t="shared" si="5"/>
        <v>22208</v>
      </c>
      <c r="J22" s="44">
        <v>63</v>
      </c>
      <c r="K22" s="44">
        <v>6542</v>
      </c>
      <c r="L22" s="44">
        <v>1359</v>
      </c>
      <c r="M22" s="44">
        <v>15666</v>
      </c>
      <c r="N22" s="44">
        <f t="shared" si="6"/>
        <v>1306</v>
      </c>
      <c r="O22" s="44">
        <f t="shared" si="7"/>
        <v>16388</v>
      </c>
      <c r="P22" s="44">
        <v>66</v>
      </c>
      <c r="Q22" s="44">
        <v>2887</v>
      </c>
      <c r="R22" s="44">
        <v>1240</v>
      </c>
      <c r="S22" s="44">
        <v>13501</v>
      </c>
      <c r="T22" s="44">
        <f t="shared" si="8"/>
        <v>1209</v>
      </c>
      <c r="U22" s="44">
        <f t="shared" si="9"/>
        <v>16503</v>
      </c>
      <c r="V22" s="44">
        <v>71</v>
      </c>
      <c r="W22" s="44">
        <v>3085</v>
      </c>
      <c r="X22" s="44">
        <v>1138</v>
      </c>
      <c r="Y22" s="44">
        <v>13418</v>
      </c>
      <c r="Z22" s="651" t="s">
        <v>645</v>
      </c>
      <c r="AA22" s="33">
        <f t="shared" si="10"/>
        <v>1310</v>
      </c>
      <c r="AB22" s="33">
        <f t="shared" si="11"/>
        <v>16903</v>
      </c>
      <c r="AC22" s="33">
        <v>72</v>
      </c>
      <c r="AD22" s="33">
        <v>2853</v>
      </c>
      <c r="AE22" s="33">
        <v>1238</v>
      </c>
      <c r="AF22" s="33">
        <v>14050</v>
      </c>
      <c r="AG22" s="647"/>
    </row>
    <row r="23" spans="1:33" s="646" customFormat="1" ht="14.25" customHeight="1">
      <c r="A23" s="566" t="s">
        <v>644</v>
      </c>
      <c r="B23" s="44">
        <f t="shared" si="2"/>
        <v>1096</v>
      </c>
      <c r="C23" s="44">
        <f t="shared" si="3"/>
        <v>14201</v>
      </c>
      <c r="D23" s="44">
        <v>47</v>
      </c>
      <c r="E23" s="44">
        <v>1541</v>
      </c>
      <c r="F23" s="44">
        <v>1049</v>
      </c>
      <c r="G23" s="44">
        <v>12660</v>
      </c>
      <c r="H23" s="44">
        <f t="shared" si="4"/>
        <v>1202</v>
      </c>
      <c r="I23" s="44">
        <f t="shared" si="5"/>
        <v>15720</v>
      </c>
      <c r="J23" s="44">
        <v>44</v>
      </c>
      <c r="K23" s="44">
        <v>1219</v>
      </c>
      <c r="L23" s="44">
        <v>1158</v>
      </c>
      <c r="M23" s="44">
        <v>14501</v>
      </c>
      <c r="N23" s="44">
        <f t="shared" si="6"/>
        <v>1535</v>
      </c>
      <c r="O23" s="44">
        <f t="shared" si="7"/>
        <v>19021</v>
      </c>
      <c r="P23" s="44">
        <v>59</v>
      </c>
      <c r="Q23" s="44">
        <v>1775</v>
      </c>
      <c r="R23" s="44">
        <v>1476</v>
      </c>
      <c r="S23" s="44">
        <v>17246</v>
      </c>
      <c r="T23" s="44">
        <f t="shared" si="8"/>
        <v>1652</v>
      </c>
      <c r="U23" s="44">
        <f t="shared" si="9"/>
        <v>21681</v>
      </c>
      <c r="V23" s="44">
        <v>61</v>
      </c>
      <c r="W23" s="44">
        <v>1913</v>
      </c>
      <c r="X23" s="44">
        <v>1591</v>
      </c>
      <c r="Y23" s="44">
        <v>19768</v>
      </c>
      <c r="Z23" s="651" t="s">
        <v>643</v>
      </c>
      <c r="AA23" s="33">
        <f t="shared" si="10"/>
        <v>1770</v>
      </c>
      <c r="AB23" s="33">
        <f t="shared" si="11"/>
        <v>23810</v>
      </c>
      <c r="AC23" s="33">
        <v>68</v>
      </c>
      <c r="AD23" s="33">
        <v>1925</v>
      </c>
      <c r="AE23" s="33">
        <v>1702</v>
      </c>
      <c r="AF23" s="33">
        <v>21885</v>
      </c>
      <c r="AG23" s="647"/>
    </row>
    <row r="24" spans="1:33" s="646" customFormat="1" ht="14.25" customHeight="1">
      <c r="A24" s="566" t="s">
        <v>642</v>
      </c>
      <c r="B24" s="44">
        <f t="shared" si="2"/>
        <v>1121</v>
      </c>
      <c r="C24" s="44">
        <f t="shared" si="3"/>
        <v>15230</v>
      </c>
      <c r="D24" s="44">
        <v>75</v>
      </c>
      <c r="E24" s="44">
        <v>3152</v>
      </c>
      <c r="F24" s="44">
        <v>1046</v>
      </c>
      <c r="G24" s="44">
        <v>12078</v>
      </c>
      <c r="H24" s="44">
        <f t="shared" si="4"/>
        <v>1039</v>
      </c>
      <c r="I24" s="44">
        <f t="shared" si="5"/>
        <v>14048</v>
      </c>
      <c r="J24" s="44">
        <v>78</v>
      </c>
      <c r="K24" s="44">
        <v>3115</v>
      </c>
      <c r="L24" s="44">
        <v>961</v>
      </c>
      <c r="M24" s="44">
        <v>10933</v>
      </c>
      <c r="N24" s="44">
        <f t="shared" si="6"/>
        <v>1114</v>
      </c>
      <c r="O24" s="44">
        <f t="shared" si="7"/>
        <v>15111</v>
      </c>
      <c r="P24" s="44">
        <v>90</v>
      </c>
      <c r="Q24" s="44">
        <v>3720</v>
      </c>
      <c r="R24" s="44">
        <v>1024</v>
      </c>
      <c r="S24" s="44">
        <v>11391</v>
      </c>
      <c r="T24" s="44">
        <f t="shared" si="8"/>
        <v>1043</v>
      </c>
      <c r="U24" s="44">
        <f t="shared" si="9"/>
        <v>12294</v>
      </c>
      <c r="V24" s="44">
        <v>73</v>
      </c>
      <c r="W24" s="44">
        <v>2116</v>
      </c>
      <c r="X24" s="44">
        <v>970</v>
      </c>
      <c r="Y24" s="44">
        <v>10178</v>
      </c>
      <c r="Z24" s="651" t="s">
        <v>641</v>
      </c>
      <c r="AA24" s="33">
        <f t="shared" si="10"/>
        <v>1019</v>
      </c>
      <c r="AB24" s="33">
        <f t="shared" si="11"/>
        <v>12680</v>
      </c>
      <c r="AC24" s="33">
        <v>75</v>
      </c>
      <c r="AD24" s="33">
        <v>2219</v>
      </c>
      <c r="AE24" s="33">
        <v>944</v>
      </c>
      <c r="AF24" s="33">
        <v>10461</v>
      </c>
      <c r="AG24" s="647"/>
    </row>
    <row r="25" spans="1:33" s="646" customFormat="1" ht="14.25" customHeight="1">
      <c r="A25" s="566" t="s">
        <v>640</v>
      </c>
      <c r="B25" s="44">
        <f t="shared" si="2"/>
        <v>814</v>
      </c>
      <c r="C25" s="44">
        <f t="shared" si="3"/>
        <v>11074</v>
      </c>
      <c r="D25" s="44">
        <v>74</v>
      </c>
      <c r="E25" s="44">
        <v>2737</v>
      </c>
      <c r="F25" s="44">
        <v>740</v>
      </c>
      <c r="G25" s="44">
        <v>8337</v>
      </c>
      <c r="H25" s="44">
        <f t="shared" si="4"/>
        <v>731</v>
      </c>
      <c r="I25" s="44">
        <f t="shared" si="5"/>
        <v>10233</v>
      </c>
      <c r="J25" s="44">
        <v>74</v>
      </c>
      <c r="K25" s="44">
        <v>2943</v>
      </c>
      <c r="L25" s="44">
        <v>657</v>
      </c>
      <c r="M25" s="44">
        <v>7290</v>
      </c>
      <c r="N25" s="44">
        <f t="shared" si="6"/>
        <v>759</v>
      </c>
      <c r="O25" s="44">
        <f t="shared" si="7"/>
        <v>11111</v>
      </c>
      <c r="P25" s="44">
        <v>73</v>
      </c>
      <c r="Q25" s="44">
        <v>2936</v>
      </c>
      <c r="R25" s="44">
        <v>686</v>
      </c>
      <c r="S25" s="44">
        <v>8175</v>
      </c>
      <c r="T25" s="44">
        <f t="shared" si="8"/>
        <v>653</v>
      </c>
      <c r="U25" s="44">
        <f t="shared" si="9"/>
        <v>11132</v>
      </c>
      <c r="V25" s="44">
        <v>77</v>
      </c>
      <c r="W25" s="44">
        <v>3530</v>
      </c>
      <c r="X25" s="44">
        <v>576</v>
      </c>
      <c r="Y25" s="44">
        <v>7602</v>
      </c>
      <c r="Z25" s="651" t="s">
        <v>639</v>
      </c>
      <c r="AA25" s="33">
        <f t="shared" si="10"/>
        <v>708</v>
      </c>
      <c r="AB25" s="33">
        <f t="shared" si="11"/>
        <v>11781</v>
      </c>
      <c r="AC25" s="33">
        <v>74</v>
      </c>
      <c r="AD25" s="33">
        <v>3456</v>
      </c>
      <c r="AE25" s="33">
        <v>634</v>
      </c>
      <c r="AF25" s="33">
        <v>8325</v>
      </c>
      <c r="AG25" s="647"/>
    </row>
    <row r="26" spans="1:33" s="646" customFormat="1" ht="14.25" customHeight="1">
      <c r="A26" s="566" t="s">
        <v>638</v>
      </c>
      <c r="B26" s="44">
        <f t="shared" si="2"/>
        <v>2121</v>
      </c>
      <c r="C26" s="44">
        <f t="shared" si="3"/>
        <v>30701</v>
      </c>
      <c r="D26" s="44">
        <v>79</v>
      </c>
      <c r="E26" s="44">
        <v>3362</v>
      </c>
      <c r="F26" s="44">
        <v>2042</v>
      </c>
      <c r="G26" s="44">
        <v>27339</v>
      </c>
      <c r="H26" s="44">
        <f t="shared" si="4"/>
        <v>2097</v>
      </c>
      <c r="I26" s="44">
        <f t="shared" si="5"/>
        <v>29468</v>
      </c>
      <c r="J26" s="44">
        <v>85</v>
      </c>
      <c r="K26" s="44">
        <v>2616</v>
      </c>
      <c r="L26" s="44">
        <v>2012</v>
      </c>
      <c r="M26" s="44">
        <v>26852</v>
      </c>
      <c r="N26" s="44">
        <f t="shared" si="6"/>
        <v>2126</v>
      </c>
      <c r="O26" s="44">
        <f t="shared" si="7"/>
        <v>28769</v>
      </c>
      <c r="P26" s="44">
        <v>78</v>
      </c>
      <c r="Q26" s="44">
        <v>2270</v>
      </c>
      <c r="R26" s="44">
        <v>2048</v>
      </c>
      <c r="S26" s="44">
        <v>26499</v>
      </c>
      <c r="T26" s="44">
        <f t="shared" si="8"/>
        <v>2236</v>
      </c>
      <c r="U26" s="44">
        <f t="shared" si="9"/>
        <v>30633</v>
      </c>
      <c r="V26" s="44">
        <v>80</v>
      </c>
      <c r="W26" s="44">
        <v>2509</v>
      </c>
      <c r="X26" s="44">
        <v>2156</v>
      </c>
      <c r="Y26" s="44">
        <v>28124</v>
      </c>
      <c r="Z26" s="651" t="s">
        <v>637</v>
      </c>
      <c r="AA26" s="33">
        <f t="shared" si="10"/>
        <v>2191</v>
      </c>
      <c r="AB26" s="33">
        <f t="shared" si="11"/>
        <v>28653</v>
      </c>
      <c r="AC26" s="33">
        <v>96</v>
      </c>
      <c r="AD26" s="33">
        <v>2827</v>
      </c>
      <c r="AE26" s="33">
        <v>2095</v>
      </c>
      <c r="AF26" s="33">
        <v>25826</v>
      </c>
      <c r="AG26" s="647"/>
    </row>
    <row r="27" spans="1:33" s="646" customFormat="1" ht="14.25" customHeight="1">
      <c r="A27" s="566" t="s">
        <v>636</v>
      </c>
      <c r="B27" s="44">
        <f t="shared" si="2"/>
        <v>1625</v>
      </c>
      <c r="C27" s="44">
        <f t="shared" si="3"/>
        <v>19468</v>
      </c>
      <c r="D27" s="44">
        <v>100</v>
      </c>
      <c r="E27" s="44">
        <v>2256</v>
      </c>
      <c r="F27" s="44">
        <v>1525</v>
      </c>
      <c r="G27" s="44">
        <v>17212</v>
      </c>
      <c r="H27" s="44">
        <f t="shared" si="4"/>
        <v>1587</v>
      </c>
      <c r="I27" s="44">
        <f t="shared" si="5"/>
        <v>19362</v>
      </c>
      <c r="J27" s="44">
        <v>132</v>
      </c>
      <c r="K27" s="44">
        <v>2567</v>
      </c>
      <c r="L27" s="44">
        <v>1455</v>
      </c>
      <c r="M27" s="44">
        <v>16795</v>
      </c>
      <c r="N27" s="44">
        <f t="shared" si="6"/>
        <v>1677</v>
      </c>
      <c r="O27" s="44">
        <f t="shared" si="7"/>
        <v>18066</v>
      </c>
      <c r="P27" s="44">
        <v>140</v>
      </c>
      <c r="Q27" s="44">
        <v>2020</v>
      </c>
      <c r="R27" s="44">
        <v>1537</v>
      </c>
      <c r="S27" s="44">
        <v>16046</v>
      </c>
      <c r="T27" s="44">
        <f t="shared" si="8"/>
        <v>1673</v>
      </c>
      <c r="U27" s="44">
        <f t="shared" si="9"/>
        <v>17907</v>
      </c>
      <c r="V27" s="44">
        <v>74</v>
      </c>
      <c r="W27" s="44">
        <v>1794</v>
      </c>
      <c r="X27" s="44">
        <v>1599</v>
      </c>
      <c r="Y27" s="44">
        <v>16113</v>
      </c>
      <c r="Z27" s="651" t="s">
        <v>636</v>
      </c>
      <c r="AA27" s="33">
        <f t="shared" si="10"/>
        <v>1750</v>
      </c>
      <c r="AB27" s="33">
        <f t="shared" si="11"/>
        <v>17921</v>
      </c>
      <c r="AC27" s="33">
        <v>102</v>
      </c>
      <c r="AD27" s="33">
        <v>2240</v>
      </c>
      <c r="AE27" s="33">
        <v>1648</v>
      </c>
      <c r="AF27" s="33">
        <v>15681</v>
      </c>
      <c r="AG27" s="647"/>
    </row>
    <row r="28" spans="1:33" s="646" customFormat="1" ht="14.25" customHeight="1">
      <c r="A28" s="566" t="s">
        <v>635</v>
      </c>
      <c r="B28" s="44">
        <f t="shared" si="2"/>
        <v>1097</v>
      </c>
      <c r="C28" s="44">
        <f t="shared" si="3"/>
        <v>14394</v>
      </c>
      <c r="D28" s="44">
        <v>68</v>
      </c>
      <c r="E28" s="44">
        <v>3006</v>
      </c>
      <c r="F28" s="44">
        <v>1029</v>
      </c>
      <c r="G28" s="44">
        <v>11388</v>
      </c>
      <c r="H28" s="44">
        <f t="shared" si="4"/>
        <v>1054</v>
      </c>
      <c r="I28" s="44">
        <f t="shared" si="5"/>
        <v>12918</v>
      </c>
      <c r="J28" s="44">
        <v>86</v>
      </c>
      <c r="K28" s="44">
        <v>3337</v>
      </c>
      <c r="L28" s="44">
        <v>968</v>
      </c>
      <c r="M28" s="44">
        <v>9581</v>
      </c>
      <c r="N28" s="44">
        <f t="shared" si="6"/>
        <v>898</v>
      </c>
      <c r="O28" s="44">
        <f t="shared" si="7"/>
        <v>10300</v>
      </c>
      <c r="P28" s="44">
        <v>61</v>
      </c>
      <c r="Q28" s="44">
        <v>2396</v>
      </c>
      <c r="R28" s="44">
        <v>837</v>
      </c>
      <c r="S28" s="44">
        <v>7904</v>
      </c>
      <c r="T28" s="44">
        <f t="shared" si="8"/>
        <v>838</v>
      </c>
      <c r="U28" s="44">
        <f t="shared" si="9"/>
        <v>10210</v>
      </c>
      <c r="V28" s="44">
        <v>73</v>
      </c>
      <c r="W28" s="44">
        <v>2682</v>
      </c>
      <c r="X28" s="44">
        <v>765</v>
      </c>
      <c r="Y28" s="44">
        <v>7528</v>
      </c>
      <c r="Z28" s="651" t="s">
        <v>634</v>
      </c>
      <c r="AA28" s="33">
        <f t="shared" si="10"/>
        <v>878</v>
      </c>
      <c r="AB28" s="33">
        <f t="shared" si="11"/>
        <v>10313</v>
      </c>
      <c r="AC28" s="33">
        <v>101</v>
      </c>
      <c r="AD28" s="33">
        <v>2968</v>
      </c>
      <c r="AE28" s="33">
        <v>777</v>
      </c>
      <c r="AF28" s="33">
        <v>7345</v>
      </c>
      <c r="AG28" s="647"/>
    </row>
    <row r="29" spans="1:33" s="646" customFormat="1" ht="14.25" customHeight="1">
      <c r="A29" s="566" t="s">
        <v>633</v>
      </c>
      <c r="B29" s="44">
        <f t="shared" si="2"/>
        <v>1397</v>
      </c>
      <c r="C29" s="44">
        <f t="shared" si="3"/>
        <v>13408</v>
      </c>
      <c r="D29" s="44">
        <v>51</v>
      </c>
      <c r="E29" s="44">
        <v>1238</v>
      </c>
      <c r="F29" s="44">
        <v>1346</v>
      </c>
      <c r="G29" s="44">
        <v>12170</v>
      </c>
      <c r="H29" s="44">
        <f t="shared" si="4"/>
        <v>1405</v>
      </c>
      <c r="I29" s="44">
        <f t="shared" si="5"/>
        <v>13394</v>
      </c>
      <c r="J29" s="44">
        <v>57</v>
      </c>
      <c r="K29" s="44">
        <v>1085</v>
      </c>
      <c r="L29" s="44">
        <v>1348</v>
      </c>
      <c r="M29" s="44">
        <v>12309</v>
      </c>
      <c r="N29" s="44">
        <f t="shared" si="6"/>
        <v>1559</v>
      </c>
      <c r="O29" s="44">
        <f t="shared" si="7"/>
        <v>13323</v>
      </c>
      <c r="P29" s="44">
        <v>61</v>
      </c>
      <c r="Q29" s="44">
        <v>1682</v>
      </c>
      <c r="R29" s="44">
        <v>1498</v>
      </c>
      <c r="S29" s="44">
        <v>11641</v>
      </c>
      <c r="T29" s="44">
        <f t="shared" si="8"/>
        <v>1406</v>
      </c>
      <c r="U29" s="44">
        <f t="shared" si="9"/>
        <v>11763</v>
      </c>
      <c r="V29" s="44">
        <v>44</v>
      </c>
      <c r="W29" s="44">
        <v>815</v>
      </c>
      <c r="X29" s="44">
        <v>1362</v>
      </c>
      <c r="Y29" s="44">
        <v>10948</v>
      </c>
      <c r="Z29" s="651" t="s">
        <v>632</v>
      </c>
      <c r="AA29" s="33">
        <f t="shared" si="10"/>
        <v>1498</v>
      </c>
      <c r="AB29" s="33">
        <f t="shared" si="11"/>
        <v>12537</v>
      </c>
      <c r="AC29" s="33">
        <v>50</v>
      </c>
      <c r="AD29" s="33">
        <v>981</v>
      </c>
      <c r="AE29" s="33">
        <v>1448</v>
      </c>
      <c r="AF29" s="33">
        <v>11556</v>
      </c>
      <c r="AG29" s="647"/>
    </row>
    <row r="30" spans="1:33" s="646" customFormat="1" ht="14.25" customHeight="1">
      <c r="A30" s="566" t="s">
        <v>631</v>
      </c>
      <c r="B30" s="44">
        <f t="shared" si="2"/>
        <v>1509</v>
      </c>
      <c r="C30" s="44">
        <f t="shared" si="3"/>
        <v>18742</v>
      </c>
      <c r="D30" s="44">
        <v>84</v>
      </c>
      <c r="E30" s="44">
        <v>2538</v>
      </c>
      <c r="F30" s="44">
        <v>1425</v>
      </c>
      <c r="G30" s="44">
        <v>16204</v>
      </c>
      <c r="H30" s="44">
        <f t="shared" si="4"/>
        <v>1472</v>
      </c>
      <c r="I30" s="44">
        <f t="shared" si="5"/>
        <v>18345</v>
      </c>
      <c r="J30" s="44">
        <v>96</v>
      </c>
      <c r="K30" s="44">
        <v>2954</v>
      </c>
      <c r="L30" s="44">
        <v>1376</v>
      </c>
      <c r="M30" s="44">
        <v>15391</v>
      </c>
      <c r="N30" s="44">
        <f t="shared" si="6"/>
        <v>1333</v>
      </c>
      <c r="O30" s="44">
        <f t="shared" si="7"/>
        <v>16075</v>
      </c>
      <c r="P30" s="44">
        <v>92</v>
      </c>
      <c r="Q30" s="44">
        <v>2771</v>
      </c>
      <c r="R30" s="44">
        <v>1241</v>
      </c>
      <c r="S30" s="44">
        <v>13304</v>
      </c>
      <c r="T30" s="44">
        <f t="shared" si="8"/>
        <v>1199</v>
      </c>
      <c r="U30" s="44">
        <f t="shared" si="9"/>
        <v>14541</v>
      </c>
      <c r="V30" s="44">
        <v>70</v>
      </c>
      <c r="W30" s="44">
        <v>2299</v>
      </c>
      <c r="X30" s="44">
        <v>1129</v>
      </c>
      <c r="Y30" s="44">
        <v>12242</v>
      </c>
      <c r="Z30" s="651" t="s">
        <v>630</v>
      </c>
      <c r="AA30" s="33">
        <f t="shared" si="10"/>
        <v>1169</v>
      </c>
      <c r="AB30" s="33">
        <f t="shared" si="11"/>
        <v>14622</v>
      </c>
      <c r="AC30" s="33">
        <v>71</v>
      </c>
      <c r="AD30" s="33">
        <v>2527</v>
      </c>
      <c r="AE30" s="33">
        <v>1098</v>
      </c>
      <c r="AF30" s="33">
        <v>12095</v>
      </c>
      <c r="AG30" s="647"/>
    </row>
    <row r="31" spans="1:33" s="646" customFormat="1" ht="14.25" customHeight="1">
      <c r="A31" s="566" t="s">
        <v>629</v>
      </c>
      <c r="B31" s="44">
        <f t="shared" si="2"/>
        <v>1033</v>
      </c>
      <c r="C31" s="44">
        <f t="shared" si="3"/>
        <v>12692</v>
      </c>
      <c r="D31" s="44">
        <v>50</v>
      </c>
      <c r="E31" s="44">
        <v>1345</v>
      </c>
      <c r="F31" s="44">
        <v>983</v>
      </c>
      <c r="G31" s="44">
        <v>11347</v>
      </c>
      <c r="H31" s="44">
        <f t="shared" si="4"/>
        <v>1123</v>
      </c>
      <c r="I31" s="44">
        <f t="shared" si="5"/>
        <v>12406</v>
      </c>
      <c r="J31" s="44">
        <v>58</v>
      </c>
      <c r="K31" s="44">
        <v>1148</v>
      </c>
      <c r="L31" s="44">
        <v>1065</v>
      </c>
      <c r="M31" s="44">
        <v>11258</v>
      </c>
      <c r="N31" s="44">
        <f t="shared" si="6"/>
        <v>1082</v>
      </c>
      <c r="O31" s="44">
        <f t="shared" si="7"/>
        <v>12726</v>
      </c>
      <c r="P31" s="44">
        <v>62</v>
      </c>
      <c r="Q31" s="44">
        <v>2177</v>
      </c>
      <c r="R31" s="44">
        <v>1020</v>
      </c>
      <c r="S31" s="44">
        <v>10549</v>
      </c>
      <c r="T31" s="44">
        <f t="shared" si="8"/>
        <v>1073</v>
      </c>
      <c r="U31" s="44">
        <f t="shared" si="9"/>
        <v>10911</v>
      </c>
      <c r="V31" s="44">
        <v>60</v>
      </c>
      <c r="W31" s="44">
        <v>1135</v>
      </c>
      <c r="X31" s="44">
        <v>1013</v>
      </c>
      <c r="Y31" s="44">
        <v>9776</v>
      </c>
      <c r="Z31" s="651" t="s">
        <v>628</v>
      </c>
      <c r="AA31" s="33">
        <f t="shared" si="10"/>
        <v>1014</v>
      </c>
      <c r="AB31" s="33">
        <f t="shared" si="11"/>
        <v>10474</v>
      </c>
      <c r="AC31" s="33">
        <v>55</v>
      </c>
      <c r="AD31" s="33">
        <v>1077</v>
      </c>
      <c r="AE31" s="33">
        <v>959</v>
      </c>
      <c r="AF31" s="33">
        <v>9397</v>
      </c>
      <c r="AG31" s="647"/>
    </row>
    <row r="32" spans="1:33" s="646" customFormat="1" ht="14.25" customHeight="1">
      <c r="A32" s="566" t="s">
        <v>627</v>
      </c>
      <c r="B32" s="44">
        <f t="shared" si="2"/>
        <v>1436</v>
      </c>
      <c r="C32" s="44">
        <f t="shared" si="3"/>
        <v>18551</v>
      </c>
      <c r="D32" s="44">
        <v>89</v>
      </c>
      <c r="E32" s="44">
        <v>4638</v>
      </c>
      <c r="F32" s="44">
        <v>1347</v>
      </c>
      <c r="G32" s="44">
        <v>13913</v>
      </c>
      <c r="H32" s="44">
        <f t="shared" si="4"/>
        <v>1362</v>
      </c>
      <c r="I32" s="44">
        <f t="shared" si="5"/>
        <v>17404</v>
      </c>
      <c r="J32" s="44">
        <v>91</v>
      </c>
      <c r="K32" s="44">
        <v>4731</v>
      </c>
      <c r="L32" s="44">
        <v>1271</v>
      </c>
      <c r="M32" s="44">
        <v>12673</v>
      </c>
      <c r="N32" s="44">
        <f t="shared" si="6"/>
        <v>1365</v>
      </c>
      <c r="O32" s="44">
        <f t="shared" si="7"/>
        <v>16955</v>
      </c>
      <c r="P32" s="44">
        <v>97</v>
      </c>
      <c r="Q32" s="44">
        <v>3981</v>
      </c>
      <c r="R32" s="44">
        <v>1268</v>
      </c>
      <c r="S32" s="44">
        <v>12974</v>
      </c>
      <c r="T32" s="44">
        <f t="shared" si="8"/>
        <v>1253</v>
      </c>
      <c r="U32" s="44">
        <f t="shared" si="9"/>
        <v>15948</v>
      </c>
      <c r="V32" s="44">
        <v>99</v>
      </c>
      <c r="W32" s="44">
        <v>5026</v>
      </c>
      <c r="X32" s="44">
        <v>1154</v>
      </c>
      <c r="Y32" s="44">
        <v>10922</v>
      </c>
      <c r="Z32" s="651" t="s">
        <v>626</v>
      </c>
      <c r="AA32" s="33">
        <f t="shared" si="10"/>
        <v>1263</v>
      </c>
      <c r="AB32" s="33">
        <f t="shared" si="11"/>
        <v>15975</v>
      </c>
      <c r="AC32" s="33">
        <v>91</v>
      </c>
      <c r="AD32" s="33">
        <v>4616</v>
      </c>
      <c r="AE32" s="33">
        <v>1172</v>
      </c>
      <c r="AF32" s="33">
        <v>11359</v>
      </c>
      <c r="AG32" s="647"/>
    </row>
    <row r="33" spans="1:33" s="646" customFormat="1" ht="14.25" customHeight="1">
      <c r="A33" s="566" t="s">
        <v>625</v>
      </c>
      <c r="B33" s="44">
        <f t="shared" si="2"/>
        <v>1482</v>
      </c>
      <c r="C33" s="44">
        <f t="shared" si="3"/>
        <v>16253</v>
      </c>
      <c r="D33" s="44">
        <v>49</v>
      </c>
      <c r="E33" s="44">
        <v>772</v>
      </c>
      <c r="F33" s="44">
        <v>1433</v>
      </c>
      <c r="G33" s="44">
        <v>15481</v>
      </c>
      <c r="H33" s="44">
        <f t="shared" si="4"/>
        <v>1541</v>
      </c>
      <c r="I33" s="44">
        <f t="shared" si="5"/>
        <v>18268</v>
      </c>
      <c r="J33" s="44">
        <v>57</v>
      </c>
      <c r="K33" s="44">
        <v>1660</v>
      </c>
      <c r="L33" s="44">
        <v>1484</v>
      </c>
      <c r="M33" s="44">
        <v>16608</v>
      </c>
      <c r="N33" s="44">
        <f t="shared" si="6"/>
        <v>1518</v>
      </c>
      <c r="O33" s="44">
        <f t="shared" si="7"/>
        <v>17005</v>
      </c>
      <c r="P33" s="44">
        <v>58</v>
      </c>
      <c r="Q33" s="44">
        <v>1456</v>
      </c>
      <c r="R33" s="44">
        <v>1460</v>
      </c>
      <c r="S33" s="44">
        <v>15549</v>
      </c>
      <c r="T33" s="44">
        <f t="shared" si="8"/>
        <v>1542</v>
      </c>
      <c r="U33" s="44">
        <f t="shared" si="9"/>
        <v>15806</v>
      </c>
      <c r="V33" s="44">
        <v>67</v>
      </c>
      <c r="W33" s="44">
        <v>1307</v>
      </c>
      <c r="X33" s="44">
        <v>1475</v>
      </c>
      <c r="Y33" s="44">
        <v>14499</v>
      </c>
      <c r="Z33" s="651" t="s">
        <v>624</v>
      </c>
      <c r="AA33" s="33">
        <f t="shared" si="10"/>
        <v>1589</v>
      </c>
      <c r="AB33" s="33">
        <f t="shared" si="11"/>
        <v>15986</v>
      </c>
      <c r="AC33" s="33">
        <v>61</v>
      </c>
      <c r="AD33" s="33">
        <v>1311</v>
      </c>
      <c r="AE33" s="33">
        <v>1528</v>
      </c>
      <c r="AF33" s="33">
        <v>14675</v>
      </c>
      <c r="AG33" s="647"/>
    </row>
    <row r="34" spans="1:33" s="646" customFormat="1" ht="14.25" customHeight="1">
      <c r="A34" s="566" t="s">
        <v>623</v>
      </c>
      <c r="B34" s="44">
        <f t="shared" si="2"/>
        <v>1115</v>
      </c>
      <c r="C34" s="44">
        <f t="shared" si="3"/>
        <v>11817</v>
      </c>
      <c r="D34" s="44">
        <v>105</v>
      </c>
      <c r="E34" s="44">
        <v>2831</v>
      </c>
      <c r="F34" s="44">
        <v>1010</v>
      </c>
      <c r="G34" s="44">
        <v>8986</v>
      </c>
      <c r="H34" s="44">
        <f t="shared" si="4"/>
        <v>1077</v>
      </c>
      <c r="I34" s="44">
        <f t="shared" si="5"/>
        <v>11107</v>
      </c>
      <c r="J34" s="44">
        <v>99</v>
      </c>
      <c r="K34" s="44">
        <v>2631</v>
      </c>
      <c r="L34" s="44">
        <v>978</v>
      </c>
      <c r="M34" s="44">
        <v>8476</v>
      </c>
      <c r="N34" s="44">
        <f t="shared" si="6"/>
        <v>1132</v>
      </c>
      <c r="O34" s="44">
        <f t="shared" si="7"/>
        <v>11669</v>
      </c>
      <c r="P34" s="44">
        <v>107</v>
      </c>
      <c r="Q34" s="44">
        <v>2853</v>
      </c>
      <c r="R34" s="44">
        <v>1025</v>
      </c>
      <c r="S34" s="44">
        <v>8816</v>
      </c>
      <c r="T34" s="44">
        <f t="shared" si="8"/>
        <v>1118</v>
      </c>
      <c r="U34" s="44">
        <f t="shared" si="9"/>
        <v>10479</v>
      </c>
      <c r="V34" s="44">
        <v>102</v>
      </c>
      <c r="W34" s="44">
        <v>2467</v>
      </c>
      <c r="X34" s="44">
        <v>1016</v>
      </c>
      <c r="Y34" s="44">
        <v>8012</v>
      </c>
      <c r="Z34" s="651" t="s">
        <v>622</v>
      </c>
      <c r="AA34" s="33">
        <f t="shared" si="10"/>
        <v>1084</v>
      </c>
      <c r="AB34" s="33">
        <f t="shared" si="11"/>
        <v>10957</v>
      </c>
      <c r="AC34" s="33">
        <v>63</v>
      </c>
      <c r="AD34" s="33">
        <v>2961</v>
      </c>
      <c r="AE34" s="33">
        <v>1021</v>
      </c>
      <c r="AF34" s="33">
        <v>7996</v>
      </c>
      <c r="AG34" s="647"/>
    </row>
    <row r="35" spans="1:33" s="646" customFormat="1" ht="14.25" customHeight="1">
      <c r="A35" s="566" t="s">
        <v>621</v>
      </c>
      <c r="B35" s="44">
        <f t="shared" si="2"/>
        <v>1284</v>
      </c>
      <c r="C35" s="44">
        <f t="shared" si="3"/>
        <v>17368</v>
      </c>
      <c r="D35" s="44">
        <v>72</v>
      </c>
      <c r="E35" s="44">
        <v>3511</v>
      </c>
      <c r="F35" s="44">
        <v>1212</v>
      </c>
      <c r="G35" s="44">
        <v>13857</v>
      </c>
      <c r="H35" s="44">
        <f t="shared" si="4"/>
        <v>1365</v>
      </c>
      <c r="I35" s="44">
        <f t="shared" si="5"/>
        <v>17649</v>
      </c>
      <c r="J35" s="44">
        <v>81</v>
      </c>
      <c r="K35" s="44">
        <v>3845</v>
      </c>
      <c r="L35" s="44">
        <v>1284</v>
      </c>
      <c r="M35" s="44">
        <v>13804</v>
      </c>
      <c r="N35" s="44">
        <f t="shared" si="6"/>
        <v>1364</v>
      </c>
      <c r="O35" s="44">
        <f t="shared" si="7"/>
        <v>17327</v>
      </c>
      <c r="P35" s="44">
        <v>70</v>
      </c>
      <c r="Q35" s="44">
        <v>3943</v>
      </c>
      <c r="R35" s="44">
        <v>1294</v>
      </c>
      <c r="S35" s="44">
        <v>13384</v>
      </c>
      <c r="T35" s="44">
        <f t="shared" si="8"/>
        <v>1333</v>
      </c>
      <c r="U35" s="44">
        <f t="shared" si="9"/>
        <v>17054</v>
      </c>
      <c r="V35" s="44">
        <v>69</v>
      </c>
      <c r="W35" s="44">
        <v>4187</v>
      </c>
      <c r="X35" s="44">
        <v>1264</v>
      </c>
      <c r="Y35" s="44">
        <v>12867</v>
      </c>
      <c r="Z35" s="651" t="s">
        <v>620</v>
      </c>
      <c r="AA35" s="33">
        <f t="shared" si="10"/>
        <v>1427</v>
      </c>
      <c r="AB35" s="33">
        <f t="shared" si="11"/>
        <v>16801</v>
      </c>
      <c r="AC35" s="33">
        <v>63</v>
      </c>
      <c r="AD35" s="33">
        <v>4154</v>
      </c>
      <c r="AE35" s="33">
        <v>1364</v>
      </c>
      <c r="AF35" s="33">
        <v>12647</v>
      </c>
      <c r="AG35" s="647"/>
    </row>
    <row r="36" spans="1:33" s="646" customFormat="1" ht="14.25" customHeight="1">
      <c r="A36" s="566" t="s">
        <v>619</v>
      </c>
      <c r="B36" s="44">
        <f t="shared" si="2"/>
        <v>1022</v>
      </c>
      <c r="C36" s="44">
        <f t="shared" si="3"/>
        <v>14687</v>
      </c>
      <c r="D36" s="44">
        <v>97</v>
      </c>
      <c r="E36" s="44">
        <v>4473</v>
      </c>
      <c r="F36" s="44">
        <v>925</v>
      </c>
      <c r="G36" s="44">
        <v>10214</v>
      </c>
      <c r="H36" s="44">
        <f t="shared" si="4"/>
        <v>1125</v>
      </c>
      <c r="I36" s="44">
        <f t="shared" si="5"/>
        <v>15436</v>
      </c>
      <c r="J36" s="44">
        <v>99</v>
      </c>
      <c r="K36" s="44">
        <v>4822</v>
      </c>
      <c r="L36" s="44">
        <v>1026</v>
      </c>
      <c r="M36" s="44">
        <v>10614</v>
      </c>
      <c r="N36" s="44">
        <f t="shared" si="6"/>
        <v>1127</v>
      </c>
      <c r="O36" s="44">
        <f t="shared" si="7"/>
        <v>16088</v>
      </c>
      <c r="P36" s="44">
        <v>93</v>
      </c>
      <c r="Q36" s="44">
        <v>5103</v>
      </c>
      <c r="R36" s="44">
        <v>1034</v>
      </c>
      <c r="S36" s="44">
        <v>10985</v>
      </c>
      <c r="T36" s="44">
        <f t="shared" si="8"/>
        <v>1077</v>
      </c>
      <c r="U36" s="44">
        <f t="shared" si="9"/>
        <v>16039</v>
      </c>
      <c r="V36" s="44">
        <v>96</v>
      </c>
      <c r="W36" s="44">
        <v>5488</v>
      </c>
      <c r="X36" s="44">
        <v>981</v>
      </c>
      <c r="Y36" s="44">
        <v>10551</v>
      </c>
      <c r="Z36" s="651" t="s">
        <v>618</v>
      </c>
      <c r="AA36" s="33">
        <f t="shared" si="10"/>
        <v>1122</v>
      </c>
      <c r="AB36" s="33">
        <f t="shared" si="11"/>
        <v>16490</v>
      </c>
      <c r="AC36" s="33">
        <v>110</v>
      </c>
      <c r="AD36" s="33">
        <v>5456</v>
      </c>
      <c r="AE36" s="33">
        <v>1012</v>
      </c>
      <c r="AF36" s="33">
        <v>11034</v>
      </c>
      <c r="AG36" s="647"/>
    </row>
    <row r="37" spans="1:33" s="646" customFormat="1" ht="14.25" customHeight="1">
      <c r="A37" s="566" t="s">
        <v>617</v>
      </c>
      <c r="B37" s="44">
        <f t="shared" si="2"/>
        <v>879</v>
      </c>
      <c r="C37" s="44">
        <f t="shared" si="3"/>
        <v>9620</v>
      </c>
      <c r="D37" s="44">
        <v>67</v>
      </c>
      <c r="E37" s="44">
        <v>2366</v>
      </c>
      <c r="F37" s="44">
        <v>812</v>
      </c>
      <c r="G37" s="44">
        <v>7254</v>
      </c>
      <c r="H37" s="44">
        <f t="shared" si="4"/>
        <v>749</v>
      </c>
      <c r="I37" s="44">
        <f t="shared" si="5"/>
        <v>8042</v>
      </c>
      <c r="J37" s="44">
        <v>64</v>
      </c>
      <c r="K37" s="44">
        <v>1635</v>
      </c>
      <c r="L37" s="44">
        <v>685</v>
      </c>
      <c r="M37" s="44">
        <v>6407</v>
      </c>
      <c r="N37" s="44">
        <f t="shared" si="6"/>
        <v>656</v>
      </c>
      <c r="O37" s="44">
        <f t="shared" si="7"/>
        <v>6538</v>
      </c>
      <c r="P37" s="44">
        <v>70</v>
      </c>
      <c r="Q37" s="44">
        <v>1159</v>
      </c>
      <c r="R37" s="44">
        <v>586</v>
      </c>
      <c r="S37" s="44">
        <v>5379</v>
      </c>
      <c r="T37" s="44">
        <f t="shared" si="8"/>
        <v>595</v>
      </c>
      <c r="U37" s="44">
        <f t="shared" si="9"/>
        <v>7324</v>
      </c>
      <c r="V37" s="44">
        <v>68</v>
      </c>
      <c r="W37" s="44">
        <v>2618</v>
      </c>
      <c r="X37" s="44">
        <v>527</v>
      </c>
      <c r="Y37" s="44">
        <v>4706</v>
      </c>
      <c r="Z37" s="651" t="s">
        <v>616</v>
      </c>
      <c r="AA37" s="33">
        <f t="shared" si="10"/>
        <v>630</v>
      </c>
      <c r="AB37" s="33">
        <f t="shared" si="11"/>
        <v>6449</v>
      </c>
      <c r="AC37" s="33">
        <v>66</v>
      </c>
      <c r="AD37" s="33">
        <v>1428</v>
      </c>
      <c r="AE37" s="33">
        <v>564</v>
      </c>
      <c r="AF37" s="33">
        <v>5021</v>
      </c>
      <c r="AG37" s="647"/>
    </row>
    <row r="38" spans="1:32" s="647" customFormat="1" ht="14.25" customHeight="1">
      <c r="A38" s="566" t="s">
        <v>615</v>
      </c>
      <c r="B38" s="44">
        <f t="shared" si="2"/>
        <v>1051</v>
      </c>
      <c r="C38" s="44">
        <f t="shared" si="3"/>
        <v>14843</v>
      </c>
      <c r="D38" s="44">
        <v>103</v>
      </c>
      <c r="E38" s="44">
        <v>3741</v>
      </c>
      <c r="F38" s="44">
        <v>948</v>
      </c>
      <c r="G38" s="44">
        <v>11102</v>
      </c>
      <c r="H38" s="44">
        <f t="shared" si="4"/>
        <v>1073</v>
      </c>
      <c r="I38" s="44">
        <f t="shared" si="5"/>
        <v>15084</v>
      </c>
      <c r="J38" s="44">
        <v>78</v>
      </c>
      <c r="K38" s="44">
        <v>3250</v>
      </c>
      <c r="L38" s="44">
        <v>995</v>
      </c>
      <c r="M38" s="44">
        <v>11834</v>
      </c>
      <c r="N38" s="44">
        <f t="shared" si="6"/>
        <v>1078</v>
      </c>
      <c r="O38" s="44">
        <f t="shared" si="7"/>
        <v>14467</v>
      </c>
      <c r="P38" s="44">
        <v>68</v>
      </c>
      <c r="Q38" s="44">
        <v>2537</v>
      </c>
      <c r="R38" s="44">
        <v>1010</v>
      </c>
      <c r="S38" s="44">
        <v>11930</v>
      </c>
      <c r="T38" s="44">
        <f t="shared" si="8"/>
        <v>1114</v>
      </c>
      <c r="U38" s="44">
        <f t="shared" si="9"/>
        <v>14275</v>
      </c>
      <c r="V38" s="44">
        <v>62</v>
      </c>
      <c r="W38" s="44">
        <v>1793</v>
      </c>
      <c r="X38" s="44">
        <v>1052</v>
      </c>
      <c r="Y38" s="44">
        <v>12482</v>
      </c>
      <c r="Z38" s="651" t="s">
        <v>615</v>
      </c>
      <c r="AA38" s="33">
        <f t="shared" si="10"/>
        <v>1264</v>
      </c>
      <c r="AB38" s="33">
        <f t="shared" si="11"/>
        <v>15292</v>
      </c>
      <c r="AC38" s="33">
        <v>82</v>
      </c>
      <c r="AD38" s="33">
        <v>2428</v>
      </c>
      <c r="AE38" s="33">
        <v>1182</v>
      </c>
      <c r="AF38" s="33">
        <v>12864</v>
      </c>
    </row>
    <row r="39" spans="1:33" s="646" customFormat="1" ht="14.25" customHeight="1">
      <c r="A39" s="566" t="s">
        <v>614</v>
      </c>
      <c r="B39" s="44">
        <f t="shared" si="2"/>
        <v>1944</v>
      </c>
      <c r="C39" s="44">
        <f t="shared" si="3"/>
        <v>20968</v>
      </c>
      <c r="D39" s="429">
        <v>80</v>
      </c>
      <c r="E39" s="429">
        <v>1580</v>
      </c>
      <c r="F39" s="429">
        <v>1864</v>
      </c>
      <c r="G39" s="429">
        <v>19388</v>
      </c>
      <c r="H39" s="44">
        <f t="shared" si="4"/>
        <v>1815</v>
      </c>
      <c r="I39" s="44">
        <f t="shared" si="5"/>
        <v>19337</v>
      </c>
      <c r="J39" s="429">
        <v>62</v>
      </c>
      <c r="K39" s="429">
        <v>1123</v>
      </c>
      <c r="L39" s="429">
        <v>1753</v>
      </c>
      <c r="M39" s="429">
        <v>18214</v>
      </c>
      <c r="N39" s="44">
        <f t="shared" si="6"/>
        <v>1959</v>
      </c>
      <c r="O39" s="44">
        <f t="shared" si="7"/>
        <v>20743</v>
      </c>
      <c r="P39" s="429">
        <v>58</v>
      </c>
      <c r="Q39" s="429">
        <v>1079</v>
      </c>
      <c r="R39" s="429">
        <v>1901</v>
      </c>
      <c r="S39" s="429">
        <v>19664</v>
      </c>
      <c r="T39" s="44">
        <f t="shared" si="8"/>
        <v>1953</v>
      </c>
      <c r="U39" s="44">
        <f t="shared" si="9"/>
        <v>21023</v>
      </c>
      <c r="V39" s="44">
        <v>60</v>
      </c>
      <c r="W39" s="44">
        <v>2199</v>
      </c>
      <c r="X39" s="44">
        <v>1893</v>
      </c>
      <c r="Y39" s="44">
        <v>18824</v>
      </c>
      <c r="Z39" s="651" t="s">
        <v>614</v>
      </c>
      <c r="AA39" s="33">
        <f t="shared" si="10"/>
        <v>1915</v>
      </c>
      <c r="AB39" s="33">
        <f t="shared" si="11"/>
        <v>18745</v>
      </c>
      <c r="AC39" s="44">
        <v>71</v>
      </c>
      <c r="AD39" s="44">
        <v>1534</v>
      </c>
      <c r="AE39" s="44">
        <v>1844</v>
      </c>
      <c r="AF39" s="44">
        <v>17211</v>
      </c>
      <c r="AG39" s="647"/>
    </row>
    <row r="40" spans="1:33" s="646" customFormat="1" ht="14.25" customHeight="1">
      <c r="A40" s="566" t="s">
        <v>613</v>
      </c>
      <c r="B40" s="44">
        <f t="shared" si="2"/>
        <v>1847</v>
      </c>
      <c r="C40" s="44">
        <f t="shared" si="3"/>
        <v>22486</v>
      </c>
      <c r="D40" s="429">
        <v>72</v>
      </c>
      <c r="E40" s="429">
        <v>1156</v>
      </c>
      <c r="F40" s="429">
        <v>1775</v>
      </c>
      <c r="G40" s="429">
        <v>21330</v>
      </c>
      <c r="H40" s="44">
        <f t="shared" si="4"/>
        <v>1819</v>
      </c>
      <c r="I40" s="44">
        <f t="shared" si="5"/>
        <v>21793</v>
      </c>
      <c r="J40" s="429">
        <v>73</v>
      </c>
      <c r="K40" s="429">
        <v>1211</v>
      </c>
      <c r="L40" s="429">
        <v>1746</v>
      </c>
      <c r="M40" s="429">
        <v>20582</v>
      </c>
      <c r="N40" s="44">
        <f t="shared" si="6"/>
        <v>1955</v>
      </c>
      <c r="O40" s="44">
        <f t="shared" si="7"/>
        <v>23355</v>
      </c>
      <c r="P40" s="429">
        <v>71</v>
      </c>
      <c r="Q40" s="429">
        <v>1241</v>
      </c>
      <c r="R40" s="429">
        <v>1884</v>
      </c>
      <c r="S40" s="429">
        <v>22114</v>
      </c>
      <c r="T40" s="44">
        <f t="shared" si="8"/>
        <v>1793</v>
      </c>
      <c r="U40" s="44">
        <f t="shared" si="9"/>
        <v>21146</v>
      </c>
      <c r="V40" s="429">
        <v>59</v>
      </c>
      <c r="W40" s="429">
        <v>1253</v>
      </c>
      <c r="X40" s="429">
        <v>1734</v>
      </c>
      <c r="Y40" s="429">
        <v>19893</v>
      </c>
      <c r="Z40" s="651" t="s">
        <v>613</v>
      </c>
      <c r="AA40" s="33">
        <f t="shared" si="10"/>
        <v>1767</v>
      </c>
      <c r="AB40" s="33">
        <f t="shared" si="11"/>
        <v>20738</v>
      </c>
      <c r="AC40" s="33">
        <v>65</v>
      </c>
      <c r="AD40" s="33">
        <v>1313</v>
      </c>
      <c r="AE40" s="33">
        <v>1702</v>
      </c>
      <c r="AF40" s="33">
        <v>19425</v>
      </c>
      <c r="AG40" s="647"/>
    </row>
    <row r="41" spans="1:33" s="646" customFormat="1" ht="14.25" customHeight="1">
      <c r="A41" s="566" t="s">
        <v>612</v>
      </c>
      <c r="B41" s="44">
        <f t="shared" si="2"/>
        <v>1605</v>
      </c>
      <c r="C41" s="44">
        <f t="shared" si="3"/>
        <v>17751</v>
      </c>
      <c r="D41" s="429">
        <v>86</v>
      </c>
      <c r="E41" s="429">
        <v>1933</v>
      </c>
      <c r="F41" s="429">
        <v>1519</v>
      </c>
      <c r="G41" s="429">
        <v>15818</v>
      </c>
      <c r="H41" s="44">
        <f t="shared" si="4"/>
        <v>1603</v>
      </c>
      <c r="I41" s="44">
        <f t="shared" si="5"/>
        <v>18212</v>
      </c>
      <c r="J41" s="429">
        <v>65</v>
      </c>
      <c r="K41" s="429">
        <v>1645</v>
      </c>
      <c r="L41" s="429">
        <v>1538</v>
      </c>
      <c r="M41" s="429">
        <v>16567</v>
      </c>
      <c r="N41" s="44">
        <f t="shared" si="6"/>
        <v>1693</v>
      </c>
      <c r="O41" s="44">
        <f t="shared" si="7"/>
        <v>19272</v>
      </c>
      <c r="P41" s="429">
        <v>63</v>
      </c>
      <c r="Q41" s="429">
        <v>1625</v>
      </c>
      <c r="R41" s="429">
        <v>1630</v>
      </c>
      <c r="S41" s="429">
        <v>17647</v>
      </c>
      <c r="T41" s="44">
        <f t="shared" si="8"/>
        <v>1685</v>
      </c>
      <c r="U41" s="44">
        <f t="shared" si="9"/>
        <v>18489</v>
      </c>
      <c r="V41" s="429">
        <v>62</v>
      </c>
      <c r="W41" s="429">
        <v>1633</v>
      </c>
      <c r="X41" s="429">
        <v>1623</v>
      </c>
      <c r="Y41" s="429">
        <v>16856</v>
      </c>
      <c r="Z41" s="651" t="s">
        <v>611</v>
      </c>
      <c r="AA41" s="33">
        <f t="shared" si="10"/>
        <v>1639</v>
      </c>
      <c r="AB41" s="33">
        <f t="shared" si="11"/>
        <v>17817</v>
      </c>
      <c r="AC41" s="44">
        <v>65</v>
      </c>
      <c r="AD41" s="44">
        <v>1624</v>
      </c>
      <c r="AE41" s="44">
        <v>1574</v>
      </c>
      <c r="AF41" s="44">
        <v>16193</v>
      </c>
      <c r="AG41" s="647"/>
    </row>
    <row r="42" spans="1:33" s="646" customFormat="1" ht="14.25" customHeight="1">
      <c r="A42" s="373" t="s">
        <v>610</v>
      </c>
      <c r="B42" s="167">
        <f t="shared" si="2"/>
        <v>634</v>
      </c>
      <c r="C42" s="429">
        <f t="shared" si="3"/>
        <v>12384</v>
      </c>
      <c r="D42" s="429">
        <v>78</v>
      </c>
      <c r="E42" s="429">
        <v>3428</v>
      </c>
      <c r="F42" s="429">
        <v>556</v>
      </c>
      <c r="G42" s="429">
        <v>8956</v>
      </c>
      <c r="H42" s="429">
        <f t="shared" si="4"/>
        <v>652</v>
      </c>
      <c r="I42" s="429">
        <f t="shared" si="5"/>
        <v>11791</v>
      </c>
      <c r="J42" s="429">
        <v>76</v>
      </c>
      <c r="K42" s="429">
        <v>3419</v>
      </c>
      <c r="L42" s="429">
        <v>576</v>
      </c>
      <c r="M42" s="429">
        <v>8372</v>
      </c>
      <c r="N42" s="429">
        <f t="shared" si="6"/>
        <v>588</v>
      </c>
      <c r="O42" s="429">
        <f t="shared" si="7"/>
        <v>10375</v>
      </c>
      <c r="P42" s="429">
        <v>71</v>
      </c>
      <c r="Q42" s="429">
        <v>3239</v>
      </c>
      <c r="R42" s="429">
        <v>517</v>
      </c>
      <c r="S42" s="429">
        <v>7136</v>
      </c>
      <c r="T42" s="44">
        <f t="shared" si="8"/>
        <v>624</v>
      </c>
      <c r="U42" s="44">
        <f t="shared" si="9"/>
        <v>10313</v>
      </c>
      <c r="V42" s="429">
        <v>67</v>
      </c>
      <c r="W42" s="429">
        <v>3285</v>
      </c>
      <c r="X42" s="429">
        <v>557</v>
      </c>
      <c r="Y42" s="429">
        <v>7028</v>
      </c>
      <c r="Z42" s="651" t="s">
        <v>609</v>
      </c>
      <c r="AA42" s="44">
        <f t="shared" si="10"/>
        <v>596</v>
      </c>
      <c r="AB42" s="33">
        <f t="shared" si="11"/>
        <v>9398</v>
      </c>
      <c r="AC42" s="44">
        <v>64</v>
      </c>
      <c r="AD42" s="44">
        <v>2985</v>
      </c>
      <c r="AE42" s="44">
        <v>532</v>
      </c>
      <c r="AF42" s="44">
        <v>6413</v>
      </c>
      <c r="AG42" s="647"/>
    </row>
    <row r="43" spans="1:33" s="646" customFormat="1" ht="14.25" customHeight="1">
      <c r="A43" s="373" t="s">
        <v>608</v>
      </c>
      <c r="B43" s="167">
        <f t="shared" si="2"/>
        <v>2068</v>
      </c>
      <c r="C43" s="429">
        <f t="shared" si="3"/>
        <v>31867</v>
      </c>
      <c r="D43" s="429">
        <v>108</v>
      </c>
      <c r="E43" s="429">
        <v>3267</v>
      </c>
      <c r="F43" s="429">
        <v>1960</v>
      </c>
      <c r="G43" s="429">
        <v>28600</v>
      </c>
      <c r="H43" s="429">
        <f t="shared" si="4"/>
        <v>1947</v>
      </c>
      <c r="I43" s="429">
        <f t="shared" si="5"/>
        <v>28734</v>
      </c>
      <c r="J43" s="429">
        <v>102</v>
      </c>
      <c r="K43" s="429">
        <v>2895</v>
      </c>
      <c r="L43" s="429">
        <v>1845</v>
      </c>
      <c r="M43" s="429">
        <v>25839</v>
      </c>
      <c r="N43" s="429">
        <f t="shared" si="6"/>
        <v>1986</v>
      </c>
      <c r="O43" s="429">
        <f t="shared" si="7"/>
        <v>27989</v>
      </c>
      <c r="P43" s="429">
        <v>107</v>
      </c>
      <c r="Q43" s="429">
        <v>2878</v>
      </c>
      <c r="R43" s="429">
        <v>1879</v>
      </c>
      <c r="S43" s="429">
        <v>25111</v>
      </c>
      <c r="T43" s="44">
        <f t="shared" si="8"/>
        <v>1870</v>
      </c>
      <c r="U43" s="44">
        <f t="shared" si="9"/>
        <v>26270</v>
      </c>
      <c r="V43" s="429">
        <v>95</v>
      </c>
      <c r="W43" s="429">
        <v>2803</v>
      </c>
      <c r="X43" s="429">
        <v>1775</v>
      </c>
      <c r="Y43" s="429">
        <v>23467</v>
      </c>
      <c r="Z43" s="651" t="s">
        <v>607</v>
      </c>
      <c r="AA43" s="44">
        <f t="shared" si="10"/>
        <v>1723</v>
      </c>
      <c r="AB43" s="33">
        <f t="shared" si="11"/>
        <v>23729</v>
      </c>
      <c r="AC43" s="44">
        <v>92</v>
      </c>
      <c r="AD43" s="44">
        <v>2585</v>
      </c>
      <c r="AE43" s="44">
        <v>1631</v>
      </c>
      <c r="AF43" s="44">
        <v>21144</v>
      </c>
      <c r="AG43" s="647"/>
    </row>
    <row r="44" spans="1:33" s="646" customFormat="1" ht="14.25" customHeight="1">
      <c r="A44" s="373" t="s">
        <v>606</v>
      </c>
      <c r="B44" s="167">
        <f t="shared" si="2"/>
        <v>947</v>
      </c>
      <c r="C44" s="429">
        <f t="shared" si="3"/>
        <v>11806</v>
      </c>
      <c r="D44" s="429">
        <v>62</v>
      </c>
      <c r="E44" s="429">
        <v>1933</v>
      </c>
      <c r="F44" s="429">
        <v>885</v>
      </c>
      <c r="G44" s="429">
        <v>9873</v>
      </c>
      <c r="H44" s="429">
        <f t="shared" si="4"/>
        <v>875</v>
      </c>
      <c r="I44" s="429">
        <f t="shared" si="5"/>
        <v>11455</v>
      </c>
      <c r="J44" s="429">
        <v>76</v>
      </c>
      <c r="K44" s="429">
        <v>2250</v>
      </c>
      <c r="L44" s="429">
        <v>799</v>
      </c>
      <c r="M44" s="429">
        <v>9205</v>
      </c>
      <c r="N44" s="429">
        <f t="shared" si="6"/>
        <v>1012</v>
      </c>
      <c r="O44" s="429">
        <f t="shared" si="7"/>
        <v>13387</v>
      </c>
      <c r="P44" s="429">
        <v>87</v>
      </c>
      <c r="Q44" s="429">
        <v>2930</v>
      </c>
      <c r="R44" s="429">
        <v>925</v>
      </c>
      <c r="S44" s="429">
        <v>10457</v>
      </c>
      <c r="T44" s="44">
        <f t="shared" si="8"/>
        <v>1066</v>
      </c>
      <c r="U44" s="44">
        <f t="shared" si="9"/>
        <v>12985</v>
      </c>
      <c r="V44" s="429">
        <v>84</v>
      </c>
      <c r="W44" s="429">
        <v>2535</v>
      </c>
      <c r="X44" s="429">
        <v>982</v>
      </c>
      <c r="Y44" s="429">
        <v>10450</v>
      </c>
      <c r="Z44" s="651" t="s">
        <v>605</v>
      </c>
      <c r="AA44" s="44">
        <f t="shared" si="10"/>
        <v>1098</v>
      </c>
      <c r="AB44" s="33">
        <f t="shared" si="11"/>
        <v>13133</v>
      </c>
      <c r="AC44" s="44">
        <v>102</v>
      </c>
      <c r="AD44" s="44">
        <v>3351</v>
      </c>
      <c r="AE44" s="44">
        <v>996</v>
      </c>
      <c r="AF44" s="44">
        <v>9782</v>
      </c>
      <c r="AG44" s="647"/>
    </row>
    <row r="45" spans="1:33" s="646" customFormat="1" ht="14.25" customHeight="1">
      <c r="A45" s="373" t="s">
        <v>604</v>
      </c>
      <c r="B45" s="167">
        <f t="shared" si="2"/>
        <v>657</v>
      </c>
      <c r="C45" s="429">
        <f t="shared" si="3"/>
        <v>7481</v>
      </c>
      <c r="D45" s="429">
        <v>108</v>
      </c>
      <c r="E45" s="429">
        <v>2074</v>
      </c>
      <c r="F45" s="429">
        <v>549</v>
      </c>
      <c r="G45" s="429">
        <v>5407</v>
      </c>
      <c r="H45" s="429">
        <f t="shared" si="4"/>
        <v>692</v>
      </c>
      <c r="I45" s="429">
        <f t="shared" si="5"/>
        <v>8040</v>
      </c>
      <c r="J45" s="429">
        <v>71</v>
      </c>
      <c r="K45" s="429">
        <v>1555</v>
      </c>
      <c r="L45" s="429">
        <v>621</v>
      </c>
      <c r="M45" s="429">
        <v>6485</v>
      </c>
      <c r="N45" s="429">
        <f t="shared" si="6"/>
        <v>773</v>
      </c>
      <c r="O45" s="429">
        <f t="shared" si="7"/>
        <v>9622</v>
      </c>
      <c r="P45" s="429">
        <v>74</v>
      </c>
      <c r="Q45" s="429">
        <v>1826</v>
      </c>
      <c r="R45" s="429">
        <v>699</v>
      </c>
      <c r="S45" s="429">
        <v>7796</v>
      </c>
      <c r="T45" s="44">
        <f t="shared" si="8"/>
        <v>847</v>
      </c>
      <c r="U45" s="44">
        <f t="shared" si="9"/>
        <v>10414</v>
      </c>
      <c r="V45" s="429">
        <v>68</v>
      </c>
      <c r="W45" s="429">
        <v>2080</v>
      </c>
      <c r="X45" s="429">
        <v>779</v>
      </c>
      <c r="Y45" s="429">
        <v>8334</v>
      </c>
      <c r="Z45" s="651" t="s">
        <v>603</v>
      </c>
      <c r="AA45" s="44">
        <f t="shared" si="10"/>
        <v>997</v>
      </c>
      <c r="AB45" s="33">
        <f t="shared" si="11"/>
        <v>11948</v>
      </c>
      <c r="AC45" s="44">
        <v>78</v>
      </c>
      <c r="AD45" s="44">
        <v>2153</v>
      </c>
      <c r="AE45" s="44">
        <v>919</v>
      </c>
      <c r="AF45" s="44">
        <v>9795</v>
      </c>
      <c r="AG45" s="647"/>
    </row>
    <row r="46" spans="1:33" s="646" customFormat="1" ht="14.25" customHeight="1">
      <c r="A46" s="373" t="s">
        <v>602</v>
      </c>
      <c r="B46" s="167">
        <f t="shared" si="2"/>
        <v>783</v>
      </c>
      <c r="C46" s="429">
        <f t="shared" si="3"/>
        <v>8768</v>
      </c>
      <c r="D46" s="429">
        <v>60</v>
      </c>
      <c r="E46" s="429">
        <v>1692</v>
      </c>
      <c r="F46" s="429">
        <v>723</v>
      </c>
      <c r="G46" s="429">
        <v>7076</v>
      </c>
      <c r="H46" s="429">
        <f t="shared" si="4"/>
        <v>835</v>
      </c>
      <c r="I46" s="429">
        <f t="shared" si="5"/>
        <v>9879</v>
      </c>
      <c r="J46" s="429">
        <v>60</v>
      </c>
      <c r="K46" s="429">
        <v>1882</v>
      </c>
      <c r="L46" s="429">
        <v>775</v>
      </c>
      <c r="M46" s="429">
        <v>7997</v>
      </c>
      <c r="N46" s="429">
        <f t="shared" si="6"/>
        <v>1057</v>
      </c>
      <c r="O46" s="429">
        <f t="shared" si="7"/>
        <v>11743</v>
      </c>
      <c r="P46" s="429">
        <v>66</v>
      </c>
      <c r="Q46" s="429">
        <v>1789</v>
      </c>
      <c r="R46" s="429">
        <v>991</v>
      </c>
      <c r="S46" s="429">
        <v>9954</v>
      </c>
      <c r="T46" s="44">
        <f t="shared" si="8"/>
        <v>1139</v>
      </c>
      <c r="U46" s="44">
        <f t="shared" si="9"/>
        <v>12348</v>
      </c>
      <c r="V46" s="429">
        <v>69</v>
      </c>
      <c r="W46" s="429">
        <v>1945</v>
      </c>
      <c r="X46" s="429">
        <v>1070</v>
      </c>
      <c r="Y46" s="429">
        <v>10403</v>
      </c>
      <c r="Z46" s="651" t="s">
        <v>601</v>
      </c>
      <c r="AA46" s="44">
        <f t="shared" si="10"/>
        <v>1105</v>
      </c>
      <c r="AB46" s="33">
        <f t="shared" si="11"/>
        <v>10714</v>
      </c>
      <c r="AC46" s="44">
        <v>74</v>
      </c>
      <c r="AD46" s="44">
        <v>2026</v>
      </c>
      <c r="AE46" s="44">
        <v>1031</v>
      </c>
      <c r="AF46" s="44">
        <v>8688</v>
      </c>
      <c r="AG46" s="647"/>
    </row>
    <row r="47" spans="1:33" s="646" customFormat="1" ht="14.25" customHeight="1">
      <c r="A47" s="373" t="s">
        <v>600</v>
      </c>
      <c r="B47" s="167">
        <f t="shared" si="2"/>
        <v>597</v>
      </c>
      <c r="C47" s="429">
        <f t="shared" si="3"/>
        <v>7291</v>
      </c>
      <c r="D47" s="429">
        <v>79</v>
      </c>
      <c r="E47" s="429">
        <v>2218</v>
      </c>
      <c r="F47" s="429">
        <v>518</v>
      </c>
      <c r="G47" s="429">
        <v>5073</v>
      </c>
      <c r="H47" s="429">
        <f t="shared" si="4"/>
        <v>592</v>
      </c>
      <c r="I47" s="429">
        <f t="shared" si="5"/>
        <v>6945</v>
      </c>
      <c r="J47" s="429">
        <v>84</v>
      </c>
      <c r="K47" s="429">
        <v>2177</v>
      </c>
      <c r="L47" s="429">
        <v>508</v>
      </c>
      <c r="M47" s="429">
        <v>4768</v>
      </c>
      <c r="N47" s="429">
        <f t="shared" si="6"/>
        <v>601</v>
      </c>
      <c r="O47" s="429">
        <f t="shared" si="7"/>
        <v>7371</v>
      </c>
      <c r="P47" s="429">
        <v>78</v>
      </c>
      <c r="Q47" s="429">
        <v>2176</v>
      </c>
      <c r="R47" s="429">
        <v>523</v>
      </c>
      <c r="S47" s="429">
        <v>5195</v>
      </c>
      <c r="T47" s="44">
        <f t="shared" si="8"/>
        <v>565</v>
      </c>
      <c r="U47" s="44">
        <f t="shared" si="9"/>
        <v>7304</v>
      </c>
      <c r="V47" s="429">
        <v>70</v>
      </c>
      <c r="W47" s="429">
        <v>2260</v>
      </c>
      <c r="X47" s="429">
        <v>495</v>
      </c>
      <c r="Y47" s="429">
        <v>5044</v>
      </c>
      <c r="Z47" s="651" t="s">
        <v>599</v>
      </c>
      <c r="AA47" s="44">
        <f t="shared" si="10"/>
        <v>621</v>
      </c>
      <c r="AB47" s="33">
        <f t="shared" si="11"/>
        <v>7202</v>
      </c>
      <c r="AC47" s="44">
        <v>77</v>
      </c>
      <c r="AD47" s="44">
        <v>2350</v>
      </c>
      <c r="AE47" s="44">
        <v>544</v>
      </c>
      <c r="AF47" s="44">
        <v>4852</v>
      </c>
      <c r="AG47" s="647"/>
    </row>
    <row r="48" spans="1:33" s="646" customFormat="1" ht="14.25" customHeight="1">
      <c r="A48" s="373" t="s">
        <v>598</v>
      </c>
      <c r="B48" s="167">
        <f t="shared" si="2"/>
        <v>1288</v>
      </c>
      <c r="C48" s="429">
        <f t="shared" si="3"/>
        <v>12495</v>
      </c>
      <c r="D48" s="429">
        <v>83</v>
      </c>
      <c r="E48" s="429">
        <v>1318</v>
      </c>
      <c r="F48" s="429">
        <v>1205</v>
      </c>
      <c r="G48" s="429">
        <v>11177</v>
      </c>
      <c r="H48" s="429">
        <f t="shared" si="4"/>
        <v>1218</v>
      </c>
      <c r="I48" s="429">
        <f t="shared" si="5"/>
        <v>12959</v>
      </c>
      <c r="J48" s="429">
        <v>76</v>
      </c>
      <c r="K48" s="429">
        <v>1342</v>
      </c>
      <c r="L48" s="429">
        <v>1142</v>
      </c>
      <c r="M48" s="429">
        <v>11617</v>
      </c>
      <c r="N48" s="429">
        <f t="shared" si="6"/>
        <v>1237</v>
      </c>
      <c r="O48" s="429">
        <f t="shared" si="7"/>
        <v>13877</v>
      </c>
      <c r="P48" s="429">
        <v>72</v>
      </c>
      <c r="Q48" s="429">
        <v>1288</v>
      </c>
      <c r="R48" s="429">
        <v>1165</v>
      </c>
      <c r="S48" s="429">
        <v>12589</v>
      </c>
      <c r="T48" s="44">
        <f t="shared" si="8"/>
        <v>1174</v>
      </c>
      <c r="U48" s="44">
        <f t="shared" si="9"/>
        <v>13421</v>
      </c>
      <c r="V48" s="429">
        <v>73</v>
      </c>
      <c r="W48" s="429">
        <v>1489</v>
      </c>
      <c r="X48" s="429">
        <v>1101</v>
      </c>
      <c r="Y48" s="429">
        <v>11932</v>
      </c>
      <c r="Z48" s="652" t="s">
        <v>598</v>
      </c>
      <c r="AA48" s="44">
        <f t="shared" si="10"/>
        <v>1193</v>
      </c>
      <c r="AB48" s="33">
        <f t="shared" si="11"/>
        <v>14056</v>
      </c>
      <c r="AC48" s="44">
        <v>79</v>
      </c>
      <c r="AD48" s="44">
        <v>1782</v>
      </c>
      <c r="AE48" s="44">
        <v>1114</v>
      </c>
      <c r="AF48" s="44">
        <v>12274</v>
      </c>
      <c r="AG48" s="647"/>
    </row>
    <row r="49" spans="1:33" s="646" customFormat="1" ht="14.25" customHeight="1">
      <c r="A49" s="566" t="s">
        <v>597</v>
      </c>
      <c r="B49" s="44">
        <f t="shared" si="2"/>
        <v>2010</v>
      </c>
      <c r="C49" s="429">
        <f t="shared" si="3"/>
        <v>24349</v>
      </c>
      <c r="D49" s="429">
        <v>89</v>
      </c>
      <c r="E49" s="429">
        <v>2252</v>
      </c>
      <c r="F49" s="429">
        <v>1921</v>
      </c>
      <c r="G49" s="429">
        <v>22097</v>
      </c>
      <c r="H49" s="429">
        <f t="shared" si="4"/>
        <v>2143</v>
      </c>
      <c r="I49" s="429">
        <f t="shared" si="5"/>
        <v>26177</v>
      </c>
      <c r="J49" s="429">
        <v>87</v>
      </c>
      <c r="K49" s="429">
        <v>2225</v>
      </c>
      <c r="L49" s="429">
        <v>2056</v>
      </c>
      <c r="M49" s="429">
        <v>23952</v>
      </c>
      <c r="N49" s="429">
        <f t="shared" si="6"/>
        <v>2219</v>
      </c>
      <c r="O49" s="429">
        <f t="shared" si="7"/>
        <v>27346</v>
      </c>
      <c r="P49" s="429">
        <v>92</v>
      </c>
      <c r="Q49" s="429">
        <v>2897</v>
      </c>
      <c r="R49" s="429">
        <v>2127</v>
      </c>
      <c r="S49" s="429">
        <v>24449</v>
      </c>
      <c r="T49" s="44">
        <f t="shared" si="8"/>
        <v>2053</v>
      </c>
      <c r="U49" s="44">
        <f t="shared" si="9"/>
        <v>25116</v>
      </c>
      <c r="V49" s="429">
        <v>60</v>
      </c>
      <c r="W49" s="429">
        <v>1029</v>
      </c>
      <c r="X49" s="429">
        <v>1993</v>
      </c>
      <c r="Y49" s="429">
        <v>24087</v>
      </c>
      <c r="Z49" s="651" t="s">
        <v>596</v>
      </c>
      <c r="AA49" s="44">
        <f t="shared" si="10"/>
        <v>2050</v>
      </c>
      <c r="AB49" s="44">
        <f t="shared" si="11"/>
        <v>25407</v>
      </c>
      <c r="AC49" s="44">
        <v>57</v>
      </c>
      <c r="AD49" s="44">
        <v>1535</v>
      </c>
      <c r="AE49" s="44">
        <v>1993</v>
      </c>
      <c r="AF49" s="44">
        <v>23872</v>
      </c>
      <c r="AG49" s="647"/>
    </row>
    <row r="50" spans="1:33" s="646" customFormat="1" ht="14.25" customHeight="1">
      <c r="A50" s="566" t="s">
        <v>595</v>
      </c>
      <c r="B50" s="44">
        <f t="shared" si="2"/>
        <v>1368</v>
      </c>
      <c r="C50" s="429">
        <f t="shared" si="3"/>
        <v>19671</v>
      </c>
      <c r="D50" s="429">
        <v>69</v>
      </c>
      <c r="E50" s="429">
        <v>5399</v>
      </c>
      <c r="F50" s="429">
        <v>1299</v>
      </c>
      <c r="G50" s="429">
        <v>14272</v>
      </c>
      <c r="H50" s="429">
        <f t="shared" si="4"/>
        <v>1318</v>
      </c>
      <c r="I50" s="429">
        <f t="shared" si="5"/>
        <v>20647</v>
      </c>
      <c r="J50" s="429">
        <v>67</v>
      </c>
      <c r="K50" s="429">
        <v>5989</v>
      </c>
      <c r="L50" s="429">
        <v>1251</v>
      </c>
      <c r="M50" s="429">
        <v>14658</v>
      </c>
      <c r="N50" s="429">
        <f t="shared" si="6"/>
        <v>1359</v>
      </c>
      <c r="O50" s="429">
        <f t="shared" si="7"/>
        <v>24146</v>
      </c>
      <c r="P50" s="429">
        <v>70</v>
      </c>
      <c r="Q50" s="429">
        <v>4166</v>
      </c>
      <c r="R50" s="429">
        <v>1289</v>
      </c>
      <c r="S50" s="429">
        <v>19980</v>
      </c>
      <c r="T50" s="429">
        <f t="shared" si="8"/>
        <v>1298</v>
      </c>
      <c r="U50" s="429">
        <f t="shared" si="9"/>
        <v>23714</v>
      </c>
      <c r="V50" s="429">
        <v>73</v>
      </c>
      <c r="W50" s="429">
        <v>4308</v>
      </c>
      <c r="X50" s="429">
        <v>1225</v>
      </c>
      <c r="Y50" s="429">
        <v>19406</v>
      </c>
      <c r="Z50" s="651" t="s">
        <v>594</v>
      </c>
      <c r="AA50" s="44">
        <f t="shared" si="10"/>
        <v>1265</v>
      </c>
      <c r="AB50" s="44">
        <f t="shared" si="11"/>
        <v>22497</v>
      </c>
      <c r="AC50" s="44">
        <v>73</v>
      </c>
      <c r="AD50" s="44">
        <v>4344</v>
      </c>
      <c r="AE50" s="44">
        <v>1192</v>
      </c>
      <c r="AF50" s="44">
        <v>18153</v>
      </c>
      <c r="AG50" s="647"/>
    </row>
    <row r="51" spans="1:33" s="646" customFormat="1" ht="14.25" customHeight="1">
      <c r="A51" s="566" t="s">
        <v>593</v>
      </c>
      <c r="B51" s="44">
        <f t="shared" si="2"/>
        <v>2242</v>
      </c>
      <c r="C51" s="429">
        <f t="shared" si="3"/>
        <v>24941</v>
      </c>
      <c r="D51" s="429">
        <v>85</v>
      </c>
      <c r="E51" s="429">
        <v>2559</v>
      </c>
      <c r="F51" s="429">
        <v>2157</v>
      </c>
      <c r="G51" s="429">
        <v>22382</v>
      </c>
      <c r="H51" s="44">
        <f t="shared" si="4"/>
        <v>2128</v>
      </c>
      <c r="I51" s="429">
        <f t="shared" si="5"/>
        <v>22194</v>
      </c>
      <c r="J51" s="429">
        <v>81</v>
      </c>
      <c r="K51" s="429">
        <v>2288</v>
      </c>
      <c r="L51" s="429">
        <v>2047</v>
      </c>
      <c r="M51" s="429">
        <v>19906</v>
      </c>
      <c r="N51" s="429">
        <f t="shared" si="6"/>
        <v>2230</v>
      </c>
      <c r="O51" s="429">
        <f t="shared" si="7"/>
        <v>22941</v>
      </c>
      <c r="P51" s="429">
        <v>82</v>
      </c>
      <c r="Q51" s="429">
        <v>2298</v>
      </c>
      <c r="R51" s="429">
        <v>2148</v>
      </c>
      <c r="S51" s="429">
        <v>20643</v>
      </c>
      <c r="T51" s="429">
        <f t="shared" si="8"/>
        <v>2263</v>
      </c>
      <c r="U51" s="429">
        <f t="shared" si="9"/>
        <v>27802</v>
      </c>
      <c r="V51" s="429">
        <v>78</v>
      </c>
      <c r="W51" s="429">
        <v>5990</v>
      </c>
      <c r="X51" s="429">
        <v>2185</v>
      </c>
      <c r="Y51" s="429">
        <v>21812</v>
      </c>
      <c r="Z51" s="651" t="s">
        <v>592</v>
      </c>
      <c r="AA51" s="44">
        <f t="shared" si="10"/>
        <v>2109</v>
      </c>
      <c r="AB51" s="44">
        <f t="shared" si="11"/>
        <v>29383</v>
      </c>
      <c r="AC51" s="44">
        <v>97</v>
      </c>
      <c r="AD51" s="44">
        <v>9435</v>
      </c>
      <c r="AE51" s="44">
        <v>2012</v>
      </c>
      <c r="AF51" s="44">
        <v>19948</v>
      </c>
      <c r="AG51" s="647"/>
    </row>
    <row r="52" spans="1:33" s="646" customFormat="1" ht="14.25" customHeight="1">
      <c r="A52" s="650" t="s">
        <v>591</v>
      </c>
      <c r="B52" s="45">
        <f t="shared" si="2"/>
        <v>495</v>
      </c>
      <c r="C52" s="649">
        <f t="shared" si="3"/>
        <v>6661</v>
      </c>
      <c r="D52" s="649">
        <v>63</v>
      </c>
      <c r="E52" s="649">
        <v>1027</v>
      </c>
      <c r="F52" s="649">
        <v>432</v>
      </c>
      <c r="G52" s="649">
        <v>5634</v>
      </c>
      <c r="H52" s="45">
        <f t="shared" si="4"/>
        <v>750</v>
      </c>
      <c r="I52" s="649">
        <f t="shared" si="5"/>
        <v>8721</v>
      </c>
      <c r="J52" s="649">
        <v>60</v>
      </c>
      <c r="K52" s="649">
        <v>922</v>
      </c>
      <c r="L52" s="649">
        <v>690</v>
      </c>
      <c r="M52" s="649">
        <v>7799</v>
      </c>
      <c r="N52" s="649">
        <f t="shared" si="6"/>
        <v>944</v>
      </c>
      <c r="O52" s="649">
        <f t="shared" si="7"/>
        <v>11059</v>
      </c>
      <c r="P52" s="649">
        <v>56</v>
      </c>
      <c r="Q52" s="649">
        <v>882</v>
      </c>
      <c r="R52" s="649">
        <v>888</v>
      </c>
      <c r="S52" s="649">
        <v>10177</v>
      </c>
      <c r="T52" s="649">
        <f t="shared" si="8"/>
        <v>879</v>
      </c>
      <c r="U52" s="649">
        <f t="shared" si="9"/>
        <v>10249</v>
      </c>
      <c r="V52" s="649">
        <v>59</v>
      </c>
      <c r="W52" s="649">
        <v>790</v>
      </c>
      <c r="X52" s="649">
        <v>820</v>
      </c>
      <c r="Y52" s="649">
        <v>9459</v>
      </c>
      <c r="Z52" s="648" t="s">
        <v>590</v>
      </c>
      <c r="AA52" s="45">
        <f t="shared" si="10"/>
        <v>836</v>
      </c>
      <c r="AB52" s="45">
        <f t="shared" si="11"/>
        <v>10108</v>
      </c>
      <c r="AC52" s="45">
        <v>54</v>
      </c>
      <c r="AD52" s="45">
        <v>1108</v>
      </c>
      <c r="AE52" s="45">
        <v>782</v>
      </c>
      <c r="AF52" s="45">
        <v>9000</v>
      </c>
      <c r="AG52" s="647"/>
    </row>
    <row r="53" spans="1:27" ht="15.75" customHeight="1">
      <c r="A53" s="645" t="s">
        <v>589</v>
      </c>
      <c r="B53" s="645"/>
      <c r="AA53" s="645"/>
    </row>
    <row r="54" spans="1:2" ht="16.5" customHeight="1">
      <c r="A54" s="644" t="s">
        <v>588</v>
      </c>
      <c r="B54" s="643"/>
    </row>
  </sheetData>
  <sheetProtection/>
  <mergeCells count="5">
    <mergeCell ref="AA3:AF3"/>
    <mergeCell ref="B3:G3"/>
    <mergeCell ref="H3:M3"/>
    <mergeCell ref="N3:S3"/>
    <mergeCell ref="T3:Y3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99" r:id="rId1"/>
  <colBreaks count="2" manualBreakCount="2">
    <brk id="13" max="65535" man="1"/>
    <brk id="26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G504"/>
  <sheetViews>
    <sheetView showGridLines="0" zoomScaleSheetLayoutView="100" workbookViewId="0" topLeftCell="A181">
      <selection activeCell="J52" sqref="J52"/>
    </sheetView>
  </sheetViews>
  <sheetFormatPr defaultColWidth="9.00390625" defaultRowHeight="17.25" customHeight="1"/>
  <cols>
    <col min="1" max="1" width="3.625" style="676" customWidth="1"/>
    <col min="2" max="2" width="39.375" style="674" customWidth="1"/>
    <col min="3" max="3" width="22.50390625" style="675" customWidth="1"/>
    <col min="4" max="4" width="15.375" style="674" customWidth="1"/>
    <col min="5" max="5" width="18.625" style="674" customWidth="1"/>
    <col min="6" max="16384" width="9.00390625" style="674" customWidth="1"/>
  </cols>
  <sheetData>
    <row r="1" spans="1:5" ht="17.25" customHeight="1">
      <c r="A1" s="673" t="s">
        <v>1592</v>
      </c>
      <c r="B1" s="673"/>
      <c r="C1" s="673"/>
      <c r="E1" s="736"/>
    </row>
    <row r="2" ht="16.5" customHeight="1"/>
    <row r="3" spans="1:4" ht="17.25" customHeight="1">
      <c r="A3" s="686" t="s">
        <v>1591</v>
      </c>
      <c r="B3" s="675"/>
      <c r="C3" s="918" t="s">
        <v>1590</v>
      </c>
      <c r="D3" s="918"/>
    </row>
    <row r="4" spans="1:4" ht="3.75" customHeight="1">
      <c r="A4" s="686"/>
      <c r="B4" s="675"/>
      <c r="C4" s="750"/>
      <c r="D4" s="750"/>
    </row>
    <row r="5" spans="1:4" s="688" customFormat="1" ht="17.25" customHeight="1">
      <c r="A5" s="681"/>
      <c r="B5" s="681" t="s">
        <v>730</v>
      </c>
      <c r="C5" s="682" t="s">
        <v>796</v>
      </c>
      <c r="D5" s="681" t="s">
        <v>728</v>
      </c>
    </row>
    <row r="6" spans="1:4" ht="17.25" customHeight="1">
      <c r="A6" s="687">
        <v>1</v>
      </c>
      <c r="B6" s="697" t="s">
        <v>1589</v>
      </c>
      <c r="C6" s="741" t="s">
        <v>1588</v>
      </c>
      <c r="D6" s="682" t="s">
        <v>1583</v>
      </c>
    </row>
    <row r="7" spans="1:4" ht="17.25" customHeight="1">
      <c r="A7" s="687">
        <v>2</v>
      </c>
      <c r="B7" s="697" t="s">
        <v>1587</v>
      </c>
      <c r="C7" s="741" t="s">
        <v>1586</v>
      </c>
      <c r="D7" s="682" t="s">
        <v>1583</v>
      </c>
    </row>
    <row r="8" spans="1:4" ht="18" customHeight="1">
      <c r="A8" s="687">
        <v>3</v>
      </c>
      <c r="B8" s="697" t="s">
        <v>1585</v>
      </c>
      <c r="C8" s="741" t="s">
        <v>1584</v>
      </c>
      <c r="D8" s="682" t="s">
        <v>1583</v>
      </c>
    </row>
    <row r="9" spans="2:4" ht="9.75" customHeight="1">
      <c r="B9" s="736"/>
      <c r="C9" s="731"/>
      <c r="D9" s="736"/>
    </row>
    <row r="10" spans="1:3" ht="17.25" customHeight="1">
      <c r="A10" s="729" t="s">
        <v>1582</v>
      </c>
      <c r="B10" s="675"/>
      <c r="C10" s="674"/>
    </row>
    <row r="11" spans="1:3" ht="3.75" customHeight="1">
      <c r="A11" s="729"/>
      <c r="B11" s="675"/>
      <c r="C11" s="674"/>
    </row>
    <row r="12" spans="1:4" s="688" customFormat="1" ht="17.25" customHeight="1">
      <c r="A12" s="681"/>
      <c r="B12" s="681" t="s">
        <v>730</v>
      </c>
      <c r="C12" s="682" t="s">
        <v>796</v>
      </c>
      <c r="D12" s="681" t="s">
        <v>728</v>
      </c>
    </row>
    <row r="13" spans="1:4" ht="17.25" customHeight="1">
      <c r="A13" s="687">
        <v>1</v>
      </c>
      <c r="B13" s="697" t="s">
        <v>1581</v>
      </c>
      <c r="C13" s="719" t="s">
        <v>1580</v>
      </c>
      <c r="D13" s="687" t="s">
        <v>701</v>
      </c>
    </row>
    <row r="14" spans="1:4" ht="17.25" customHeight="1">
      <c r="A14" s="687">
        <v>2</v>
      </c>
      <c r="B14" s="697" t="s">
        <v>1579</v>
      </c>
      <c r="C14" s="719" t="s">
        <v>1578</v>
      </c>
      <c r="D14" s="687" t="s">
        <v>1348</v>
      </c>
    </row>
    <row r="15" spans="1:4" ht="17.25" customHeight="1">
      <c r="A15" s="687">
        <v>3</v>
      </c>
      <c r="B15" s="697" t="s">
        <v>1577</v>
      </c>
      <c r="C15" s="719" t="s">
        <v>1576</v>
      </c>
      <c r="D15" s="687" t="s">
        <v>935</v>
      </c>
    </row>
    <row r="16" spans="1:4" ht="17.25" customHeight="1">
      <c r="A16" s="687">
        <v>4</v>
      </c>
      <c r="B16" s="697" t="s">
        <v>1575</v>
      </c>
      <c r="C16" s="719" t="s">
        <v>1574</v>
      </c>
      <c r="D16" s="687" t="s">
        <v>1462</v>
      </c>
    </row>
    <row r="17" spans="1:4" ht="17.25" customHeight="1">
      <c r="A17" s="919">
        <v>5</v>
      </c>
      <c r="B17" s="923" t="s">
        <v>1573</v>
      </c>
      <c r="C17" s="719" t="s">
        <v>1572</v>
      </c>
      <c r="D17" s="687" t="s">
        <v>1348</v>
      </c>
    </row>
    <row r="18" spans="1:4" ht="17.25" customHeight="1">
      <c r="A18" s="925"/>
      <c r="B18" s="926"/>
      <c r="C18" s="698" t="s">
        <v>1571</v>
      </c>
      <c r="D18" s="687" t="s">
        <v>935</v>
      </c>
    </row>
    <row r="19" spans="1:4" ht="17.25" customHeight="1">
      <c r="A19" s="920"/>
      <c r="B19" s="924"/>
      <c r="C19" s="698" t="s">
        <v>1570</v>
      </c>
      <c r="D19" s="687" t="s">
        <v>935</v>
      </c>
    </row>
    <row r="20" spans="1:4" ht="17.25" customHeight="1">
      <c r="A20" s="687">
        <v>6</v>
      </c>
      <c r="B20" s="697" t="s">
        <v>1569</v>
      </c>
      <c r="C20" s="719" t="s">
        <v>1568</v>
      </c>
      <c r="D20" s="687" t="s">
        <v>935</v>
      </c>
    </row>
    <row r="21" spans="1:4" ht="17.25" customHeight="1">
      <c r="A21" s="687">
        <v>7</v>
      </c>
      <c r="B21" s="697" t="s">
        <v>1567</v>
      </c>
      <c r="C21" s="719" t="s">
        <v>1566</v>
      </c>
      <c r="D21" s="687" t="s">
        <v>1462</v>
      </c>
    </row>
    <row r="22" spans="1:4" ht="17.25" customHeight="1">
      <c r="A22" s="919">
        <v>8</v>
      </c>
      <c r="B22" s="923" t="s">
        <v>1565</v>
      </c>
      <c r="C22" s="719" t="s">
        <v>1564</v>
      </c>
      <c r="D22" s="687" t="s">
        <v>935</v>
      </c>
    </row>
    <row r="23" spans="1:4" ht="17.25" customHeight="1">
      <c r="A23" s="920"/>
      <c r="B23" s="924"/>
      <c r="C23" s="698" t="s">
        <v>1563</v>
      </c>
      <c r="D23" s="687" t="s">
        <v>935</v>
      </c>
    </row>
    <row r="24" spans="1:4" ht="17.25" customHeight="1">
      <c r="A24" s="687">
        <v>9</v>
      </c>
      <c r="B24" s="697" t="s">
        <v>1562</v>
      </c>
      <c r="C24" s="719" t="s">
        <v>1561</v>
      </c>
      <c r="D24" s="687" t="s">
        <v>701</v>
      </c>
    </row>
    <row r="25" spans="1:5" ht="21" customHeight="1">
      <c r="A25" s="749">
        <v>10</v>
      </c>
      <c r="B25" s="748" t="s">
        <v>1560</v>
      </c>
      <c r="C25" s="743" t="s">
        <v>1559</v>
      </c>
      <c r="D25" s="710" t="s">
        <v>701</v>
      </c>
      <c r="E25" s="724"/>
    </row>
    <row r="26" spans="1:4" ht="10.5" customHeight="1">
      <c r="A26" s="724"/>
      <c r="B26" s="724"/>
      <c r="C26" s="724"/>
      <c r="D26" s="724"/>
    </row>
    <row r="27" spans="1:4" ht="15" customHeight="1">
      <c r="A27" s="747" t="s">
        <v>1558</v>
      </c>
      <c r="B27" s="746"/>
      <c r="C27" s="731"/>
      <c r="D27" s="745"/>
    </row>
    <row r="28" spans="1:4" s="688" customFormat="1" ht="6.75" customHeight="1">
      <c r="A28" s="747"/>
      <c r="B28" s="746"/>
      <c r="C28" s="731"/>
      <c r="D28" s="745"/>
    </row>
    <row r="29" spans="1:4" ht="17.25" customHeight="1">
      <c r="A29" s="681"/>
      <c r="B29" s="681" t="s">
        <v>730</v>
      </c>
      <c r="C29" s="682" t="s">
        <v>796</v>
      </c>
      <c r="D29" s="681" t="s">
        <v>728</v>
      </c>
    </row>
    <row r="30" spans="1:5" ht="16.5" customHeight="1">
      <c r="A30" s="687">
        <v>1</v>
      </c>
      <c r="B30" s="697" t="s">
        <v>1557</v>
      </c>
      <c r="C30" s="719" t="s">
        <v>1556</v>
      </c>
      <c r="D30" s="687" t="s">
        <v>823</v>
      </c>
      <c r="E30" s="744"/>
    </row>
    <row r="31" spans="2:4" ht="17.25" customHeight="1">
      <c r="B31" s="736"/>
      <c r="C31" s="731"/>
      <c r="D31" s="736"/>
    </row>
    <row r="32" spans="1:3" ht="15" customHeight="1">
      <c r="A32" s="686" t="s">
        <v>1555</v>
      </c>
      <c r="B32" s="675"/>
      <c r="C32" s="674"/>
    </row>
    <row r="33" spans="1:4" s="688" customFormat="1" ht="6" customHeight="1">
      <c r="A33" s="686"/>
      <c r="B33" s="675"/>
      <c r="C33" s="674"/>
      <c r="D33" s="674"/>
    </row>
    <row r="34" spans="1:4" ht="17.25" customHeight="1">
      <c r="A34" s="681"/>
      <c r="B34" s="681" t="s">
        <v>730</v>
      </c>
      <c r="C34" s="682" t="s">
        <v>796</v>
      </c>
      <c r="D34" s="681" t="s">
        <v>728</v>
      </c>
    </row>
    <row r="35" spans="1:4" ht="17.25" customHeight="1">
      <c r="A35" s="687">
        <v>1</v>
      </c>
      <c r="B35" s="697" t="s">
        <v>1554</v>
      </c>
      <c r="C35" s="719" t="s">
        <v>1553</v>
      </c>
      <c r="D35" s="687" t="s">
        <v>1462</v>
      </c>
    </row>
    <row r="36" spans="1:4" ht="17.25" customHeight="1">
      <c r="A36" s="687">
        <v>2</v>
      </c>
      <c r="B36" s="697" t="s">
        <v>1552</v>
      </c>
      <c r="C36" s="719" t="s">
        <v>1551</v>
      </c>
      <c r="D36" s="687" t="s">
        <v>935</v>
      </c>
    </row>
    <row r="37" spans="1:4" ht="17.25" customHeight="1">
      <c r="A37" s="919">
        <v>3</v>
      </c>
      <c r="B37" s="696" t="s">
        <v>1550</v>
      </c>
      <c r="C37" s="927" t="s">
        <v>1549</v>
      </c>
      <c r="D37" s="919" t="s">
        <v>1462</v>
      </c>
    </row>
    <row r="38" spans="1:4" ht="17.25" customHeight="1">
      <c r="A38" s="920"/>
      <c r="B38" s="694" t="s">
        <v>1548</v>
      </c>
      <c r="C38" s="928"/>
      <c r="D38" s="920"/>
    </row>
    <row r="39" spans="1:4" ht="17.25" customHeight="1">
      <c r="A39" s="687">
        <v>4</v>
      </c>
      <c r="B39" s="697" t="s">
        <v>1547</v>
      </c>
      <c r="C39" s="719" t="s">
        <v>1546</v>
      </c>
      <c r="D39" s="687" t="s">
        <v>1462</v>
      </c>
    </row>
    <row r="40" spans="1:4" ht="17.25" customHeight="1">
      <c r="A40" s="687">
        <v>5</v>
      </c>
      <c r="B40" s="697" t="s">
        <v>1545</v>
      </c>
      <c r="C40" s="719" t="s">
        <v>1543</v>
      </c>
      <c r="D40" s="687" t="s">
        <v>1462</v>
      </c>
    </row>
    <row r="41" spans="1:4" ht="17.25" customHeight="1">
      <c r="A41" s="687">
        <v>6</v>
      </c>
      <c r="B41" s="697" t="s">
        <v>1544</v>
      </c>
      <c r="C41" s="719" t="s">
        <v>1543</v>
      </c>
      <c r="D41" s="687" t="s">
        <v>1462</v>
      </c>
    </row>
    <row r="42" spans="1:4" ht="17.25" customHeight="1">
      <c r="A42" s="687">
        <v>7</v>
      </c>
      <c r="B42" s="697" t="s">
        <v>1542</v>
      </c>
      <c r="C42" s="690" t="s">
        <v>1541</v>
      </c>
      <c r="D42" s="687" t="s">
        <v>1115</v>
      </c>
    </row>
    <row r="43" spans="1:4" ht="34.5" customHeight="1">
      <c r="A43" s="687">
        <v>8</v>
      </c>
      <c r="B43" s="697" t="s">
        <v>1540</v>
      </c>
      <c r="C43" s="690" t="s">
        <v>1539</v>
      </c>
      <c r="D43" s="687" t="s">
        <v>823</v>
      </c>
    </row>
    <row r="44" spans="1:4" ht="33.75" customHeight="1">
      <c r="A44" s="710">
        <v>9</v>
      </c>
      <c r="B44" s="743" t="s">
        <v>1538</v>
      </c>
      <c r="C44" s="743" t="s">
        <v>1537</v>
      </c>
      <c r="D44" s="710" t="s">
        <v>701</v>
      </c>
    </row>
    <row r="45" spans="1:4" s="688" customFormat="1" ht="16.5" customHeight="1">
      <c r="A45" s="722"/>
      <c r="B45" s="724"/>
      <c r="C45" s="722"/>
      <c r="D45" s="724"/>
    </row>
    <row r="46" spans="1:3" s="688" customFormat="1" ht="18.75" customHeight="1">
      <c r="A46" s="742" t="s">
        <v>1536</v>
      </c>
      <c r="B46" s="731"/>
      <c r="C46" s="732"/>
    </row>
    <row r="47" spans="1:3" s="688" customFormat="1" ht="2.25" customHeight="1">
      <c r="A47" s="742"/>
      <c r="B47" s="731"/>
      <c r="C47" s="732"/>
    </row>
    <row r="48" spans="1:4" ht="17.25" customHeight="1">
      <c r="A48" s="681"/>
      <c r="B48" s="681" t="s">
        <v>730</v>
      </c>
      <c r="C48" s="682" t="s">
        <v>796</v>
      </c>
      <c r="D48" s="681" t="s">
        <v>728</v>
      </c>
    </row>
    <row r="49" spans="1:4" ht="17.25" customHeight="1">
      <c r="A49" s="687">
        <v>1</v>
      </c>
      <c r="B49" s="697" t="s">
        <v>1535</v>
      </c>
      <c r="C49" s="719" t="s">
        <v>1534</v>
      </c>
      <c r="D49" s="687" t="s">
        <v>1462</v>
      </c>
    </row>
    <row r="50" spans="1:4" ht="16.5" customHeight="1">
      <c r="A50" s="732"/>
      <c r="B50" s="736"/>
      <c r="C50" s="731"/>
      <c r="D50" s="736"/>
    </row>
    <row r="51" spans="1:3" ht="13.5" customHeight="1">
      <c r="A51" s="686" t="s">
        <v>1533</v>
      </c>
      <c r="B51" s="675"/>
      <c r="C51" s="674"/>
    </row>
    <row r="52" spans="1:4" s="688" customFormat="1" ht="4.5" customHeight="1">
      <c r="A52" s="686"/>
      <c r="B52" s="675"/>
      <c r="C52" s="674"/>
      <c r="D52" s="674"/>
    </row>
    <row r="53" spans="1:4" ht="17.25" customHeight="1">
      <c r="A53" s="681"/>
      <c r="B53" s="681" t="s">
        <v>730</v>
      </c>
      <c r="C53" s="682" t="s">
        <v>796</v>
      </c>
      <c r="D53" s="681" t="s">
        <v>728</v>
      </c>
    </row>
    <row r="54" spans="1:4" ht="17.25" customHeight="1">
      <c r="A54" s="687">
        <v>1</v>
      </c>
      <c r="B54" s="697" t="s">
        <v>1532</v>
      </c>
      <c r="C54" s="719" t="s">
        <v>1531</v>
      </c>
      <c r="D54" s="687" t="s">
        <v>1086</v>
      </c>
    </row>
    <row r="55" spans="1:4" ht="17.25" customHeight="1">
      <c r="A55" s="687">
        <v>2</v>
      </c>
      <c r="B55" s="697" t="s">
        <v>1530</v>
      </c>
      <c r="C55" s="719" t="s">
        <v>1529</v>
      </c>
      <c r="D55" s="687" t="s">
        <v>698</v>
      </c>
    </row>
    <row r="56" spans="1:4" s="688" customFormat="1" ht="17.25" customHeight="1">
      <c r="A56" s="687">
        <v>3</v>
      </c>
      <c r="B56" s="697" t="s">
        <v>1528</v>
      </c>
      <c r="C56" s="719" t="s">
        <v>1527</v>
      </c>
      <c r="D56" s="687" t="s">
        <v>1142</v>
      </c>
    </row>
    <row r="57" spans="1:4" ht="17.25" customHeight="1">
      <c r="A57" s="919">
        <v>4</v>
      </c>
      <c r="B57" s="696" t="s">
        <v>1526</v>
      </c>
      <c r="C57" s="719" t="s">
        <v>1525</v>
      </c>
      <c r="D57" s="919" t="s">
        <v>935</v>
      </c>
    </row>
    <row r="58" spans="1:4" ht="17.25" customHeight="1">
      <c r="A58" s="920"/>
      <c r="B58" s="694" t="s">
        <v>1524</v>
      </c>
      <c r="C58" s="698" t="s">
        <v>1523</v>
      </c>
      <c r="D58" s="920"/>
    </row>
    <row r="59" spans="1:4" ht="17.25" customHeight="1">
      <c r="A59" s="687">
        <v>5</v>
      </c>
      <c r="B59" s="697" t="s">
        <v>1522</v>
      </c>
      <c r="C59" s="719" t="s">
        <v>1521</v>
      </c>
      <c r="D59" s="687" t="s">
        <v>935</v>
      </c>
    </row>
    <row r="60" spans="1:4" ht="17.25" customHeight="1">
      <c r="A60" s="687">
        <v>6</v>
      </c>
      <c r="B60" s="697" t="s">
        <v>1520</v>
      </c>
      <c r="C60" s="719" t="s">
        <v>1519</v>
      </c>
      <c r="D60" s="687" t="s">
        <v>1518</v>
      </c>
    </row>
    <row r="61" spans="1:4" ht="17.25" customHeight="1">
      <c r="A61" s="687">
        <v>7</v>
      </c>
      <c r="B61" s="697" t="s">
        <v>1517</v>
      </c>
      <c r="C61" s="719" t="s">
        <v>1516</v>
      </c>
      <c r="D61" s="687" t="s">
        <v>935</v>
      </c>
    </row>
    <row r="62" spans="1:4" ht="17.25" customHeight="1">
      <c r="A62" s="687">
        <v>8</v>
      </c>
      <c r="B62" s="697" t="s">
        <v>1515</v>
      </c>
      <c r="C62" s="719" t="s">
        <v>1514</v>
      </c>
      <c r="D62" s="687" t="s">
        <v>1320</v>
      </c>
    </row>
    <row r="63" spans="1:4" ht="16.5" customHeight="1">
      <c r="A63" s="687">
        <v>9</v>
      </c>
      <c r="B63" s="697" t="s">
        <v>1513</v>
      </c>
      <c r="C63" s="719" t="s">
        <v>1512</v>
      </c>
      <c r="D63" s="687" t="s">
        <v>935</v>
      </c>
    </row>
    <row r="64" spans="1:4" ht="16.5" customHeight="1">
      <c r="A64" s="687">
        <v>10</v>
      </c>
      <c r="B64" s="697" t="s">
        <v>1511</v>
      </c>
      <c r="C64" s="719" t="s">
        <v>1510</v>
      </c>
      <c r="D64" s="687" t="s">
        <v>701</v>
      </c>
    </row>
    <row r="65" spans="1:4" ht="16.5" customHeight="1">
      <c r="A65" s="687">
        <v>11</v>
      </c>
      <c r="B65" s="697" t="s">
        <v>1509</v>
      </c>
      <c r="C65" s="719" t="s">
        <v>1508</v>
      </c>
      <c r="D65" s="687" t="s">
        <v>701</v>
      </c>
    </row>
    <row r="66" spans="1:4" ht="16.5" customHeight="1">
      <c r="A66" s="687">
        <v>12</v>
      </c>
      <c r="B66" s="697" t="s">
        <v>1507</v>
      </c>
      <c r="C66" s="719" t="s">
        <v>1506</v>
      </c>
      <c r="D66" s="687" t="s">
        <v>1505</v>
      </c>
    </row>
    <row r="67" spans="1:4" ht="17.25" customHeight="1">
      <c r="A67" s="724"/>
      <c r="B67" s="723"/>
      <c r="C67" s="724"/>
      <c r="D67" s="724"/>
    </row>
    <row r="68" spans="1:3" ht="22.5" customHeight="1">
      <c r="A68" s="686" t="s">
        <v>1504</v>
      </c>
      <c r="B68" s="688"/>
      <c r="C68" s="674"/>
    </row>
    <row r="69" spans="1:4" s="688" customFormat="1" ht="8.25" customHeight="1">
      <c r="A69" s="686"/>
      <c r="C69" s="674"/>
      <c r="D69" s="674"/>
    </row>
    <row r="70" spans="1:4" ht="17.25" customHeight="1">
      <c r="A70" s="681"/>
      <c r="B70" s="681" t="s">
        <v>730</v>
      </c>
      <c r="C70" s="682" t="s">
        <v>796</v>
      </c>
      <c r="D70" s="681" t="s">
        <v>728</v>
      </c>
    </row>
    <row r="71" spans="1:4" ht="17.25" customHeight="1">
      <c r="A71" s="687">
        <v>1</v>
      </c>
      <c r="B71" s="697" t="s">
        <v>1503</v>
      </c>
      <c r="C71" s="719" t="s">
        <v>1502</v>
      </c>
      <c r="D71" s="687" t="s">
        <v>935</v>
      </c>
    </row>
    <row r="72" spans="1:4" ht="18" customHeight="1">
      <c r="A72" s="687">
        <v>2</v>
      </c>
      <c r="B72" s="697" t="s">
        <v>1501</v>
      </c>
      <c r="C72" s="741" t="s">
        <v>1500</v>
      </c>
      <c r="D72" s="687" t="s">
        <v>701</v>
      </c>
    </row>
    <row r="73" spans="1:4" ht="18" customHeight="1">
      <c r="A73" s="687">
        <v>3</v>
      </c>
      <c r="B73" s="698" t="s">
        <v>1499</v>
      </c>
      <c r="C73" s="719" t="s">
        <v>1498</v>
      </c>
      <c r="D73" s="687" t="s">
        <v>698</v>
      </c>
    </row>
    <row r="74" spans="1:4" ht="17.25" customHeight="1">
      <c r="A74" s="687">
        <v>4</v>
      </c>
      <c r="B74" s="697" t="s">
        <v>1497</v>
      </c>
      <c r="C74" s="719" t="s">
        <v>1496</v>
      </c>
      <c r="D74" s="687" t="s">
        <v>701</v>
      </c>
    </row>
    <row r="75" spans="1:4" ht="17.25" customHeight="1">
      <c r="A75" s="687">
        <v>5</v>
      </c>
      <c r="B75" s="697" t="s">
        <v>1495</v>
      </c>
      <c r="C75" s="719" t="s">
        <v>1494</v>
      </c>
      <c r="D75" s="687" t="s">
        <v>1493</v>
      </c>
    </row>
    <row r="76" spans="1:4" ht="17.25" customHeight="1">
      <c r="A76" s="687">
        <v>6</v>
      </c>
      <c r="B76" s="697" t="s">
        <v>1492</v>
      </c>
      <c r="C76" s="719" t="s">
        <v>1491</v>
      </c>
      <c r="D76" s="687" t="s">
        <v>1490</v>
      </c>
    </row>
    <row r="77" ht="17.25" customHeight="1">
      <c r="B77" s="688"/>
    </row>
    <row r="78" spans="1:3" ht="16.5" customHeight="1">
      <c r="A78" s="686" t="s">
        <v>1489</v>
      </c>
      <c r="B78" s="688"/>
      <c r="C78" s="674"/>
    </row>
    <row r="79" spans="1:4" s="688" customFormat="1" ht="10.5" customHeight="1">
      <c r="A79" s="686"/>
      <c r="C79" s="674"/>
      <c r="D79" s="674"/>
    </row>
    <row r="80" spans="1:6" ht="17.25" customHeight="1">
      <c r="A80" s="681"/>
      <c r="B80" s="681" t="s">
        <v>730</v>
      </c>
      <c r="C80" s="682" t="s">
        <v>796</v>
      </c>
      <c r="D80" s="681" t="s">
        <v>728</v>
      </c>
      <c r="F80" s="736"/>
    </row>
    <row r="81" spans="1:4" ht="17.25" customHeight="1">
      <c r="A81" s="687">
        <v>1</v>
      </c>
      <c r="B81" s="697" t="s">
        <v>1488</v>
      </c>
      <c r="C81" s="690" t="s">
        <v>1487</v>
      </c>
      <c r="D81" s="687" t="s">
        <v>1462</v>
      </c>
    </row>
    <row r="82" spans="1:4" ht="17.25" customHeight="1">
      <c r="A82" s="687">
        <v>2</v>
      </c>
      <c r="B82" s="697" t="s">
        <v>1486</v>
      </c>
      <c r="C82" s="690" t="s">
        <v>1485</v>
      </c>
      <c r="D82" s="687" t="s">
        <v>1462</v>
      </c>
    </row>
    <row r="83" spans="1:4" ht="17.25" customHeight="1">
      <c r="A83" s="687">
        <v>3</v>
      </c>
      <c r="B83" s="697" t="s">
        <v>1484</v>
      </c>
      <c r="C83" s="690" t="s">
        <v>1483</v>
      </c>
      <c r="D83" s="687" t="s">
        <v>793</v>
      </c>
    </row>
    <row r="84" spans="1:4" ht="17.25" customHeight="1">
      <c r="A84" s="687">
        <v>4</v>
      </c>
      <c r="B84" s="697" t="s">
        <v>1482</v>
      </c>
      <c r="C84" s="690" t="s">
        <v>1481</v>
      </c>
      <c r="D84" s="687" t="s">
        <v>701</v>
      </c>
    </row>
    <row r="85" spans="1:4" ht="17.25" customHeight="1">
      <c r="A85" s="687">
        <v>5</v>
      </c>
      <c r="B85" s="697" t="s">
        <v>1480</v>
      </c>
      <c r="C85" s="690" t="s">
        <v>1479</v>
      </c>
      <c r="D85" s="687" t="s">
        <v>1462</v>
      </c>
    </row>
    <row r="86" spans="1:4" ht="17.25" customHeight="1">
      <c r="A86" s="687">
        <v>6</v>
      </c>
      <c r="B86" s="697" t="s">
        <v>1478</v>
      </c>
      <c r="C86" s="690" t="s">
        <v>1477</v>
      </c>
      <c r="D86" s="687" t="s">
        <v>935</v>
      </c>
    </row>
    <row r="87" spans="1:4" ht="17.25" customHeight="1">
      <c r="A87" s="687">
        <v>7</v>
      </c>
      <c r="B87" s="697" t="s">
        <v>1476</v>
      </c>
      <c r="C87" s="690" t="s">
        <v>1475</v>
      </c>
      <c r="D87" s="687" t="s">
        <v>1462</v>
      </c>
    </row>
    <row r="88" spans="1:4" ht="17.25" customHeight="1">
      <c r="A88" s="687">
        <v>8</v>
      </c>
      <c r="B88" s="697" t="s">
        <v>1474</v>
      </c>
      <c r="C88" s="690" t="s">
        <v>1473</v>
      </c>
      <c r="D88" s="687" t="s">
        <v>1189</v>
      </c>
    </row>
    <row r="89" spans="1:4" ht="17.25" customHeight="1">
      <c r="A89" s="687">
        <v>9</v>
      </c>
      <c r="B89" s="697" t="s">
        <v>1472</v>
      </c>
      <c r="C89" s="690" t="s">
        <v>1470</v>
      </c>
      <c r="D89" s="687" t="s">
        <v>1462</v>
      </c>
    </row>
    <row r="90" spans="1:4" ht="17.25" customHeight="1">
      <c r="A90" s="687">
        <v>10</v>
      </c>
      <c r="B90" s="697" t="s">
        <v>1471</v>
      </c>
      <c r="C90" s="690" t="s">
        <v>1470</v>
      </c>
      <c r="D90" s="687" t="s">
        <v>1462</v>
      </c>
    </row>
    <row r="91" spans="1:4" ht="17.25" customHeight="1">
      <c r="A91" s="919">
        <v>11</v>
      </c>
      <c r="B91" s="921" t="s">
        <v>1469</v>
      </c>
      <c r="C91" s="929" t="s">
        <v>1467</v>
      </c>
      <c r="D91" s="919" t="s">
        <v>1462</v>
      </c>
    </row>
    <row r="92" spans="1:4" ht="21" customHeight="1">
      <c r="A92" s="920"/>
      <c r="B92" s="922"/>
      <c r="C92" s="930"/>
      <c r="D92" s="920"/>
    </row>
    <row r="93" spans="1:4" ht="36.75" customHeight="1">
      <c r="A93" s="687">
        <v>12</v>
      </c>
      <c r="B93" s="740" t="s">
        <v>1468</v>
      </c>
      <c r="C93" s="690" t="s">
        <v>1467</v>
      </c>
      <c r="D93" s="687" t="s">
        <v>1462</v>
      </c>
    </row>
    <row r="94" spans="1:4" ht="31.5" customHeight="1">
      <c r="A94" s="687">
        <v>13</v>
      </c>
      <c r="B94" s="739" t="s">
        <v>1466</v>
      </c>
      <c r="C94" s="690" t="s">
        <v>1465</v>
      </c>
      <c r="D94" s="687" t="s">
        <v>1462</v>
      </c>
    </row>
    <row r="95" spans="1:4" ht="17.25" customHeight="1">
      <c r="A95" s="919">
        <v>14</v>
      </c>
      <c r="B95" s="921" t="s">
        <v>1464</v>
      </c>
      <c r="C95" s="929" t="s">
        <v>1463</v>
      </c>
      <c r="D95" s="919" t="s">
        <v>1462</v>
      </c>
    </row>
    <row r="96" spans="1:4" ht="19.5" customHeight="1">
      <c r="A96" s="920"/>
      <c r="B96" s="922"/>
      <c r="C96" s="930"/>
      <c r="D96" s="920"/>
    </row>
    <row r="97" spans="1:4" ht="30" customHeight="1">
      <c r="A97" s="687">
        <v>15</v>
      </c>
      <c r="B97" s="719" t="s">
        <v>1461</v>
      </c>
      <c r="C97" s="690" t="s">
        <v>1460</v>
      </c>
      <c r="D97" s="687" t="s">
        <v>901</v>
      </c>
    </row>
    <row r="98" spans="1:4" ht="17.25" customHeight="1">
      <c r="A98" s="687">
        <v>16</v>
      </c>
      <c r="B98" s="697" t="s">
        <v>1459</v>
      </c>
      <c r="C98" s="690" t="s">
        <v>1458</v>
      </c>
      <c r="D98" s="687" t="s">
        <v>807</v>
      </c>
    </row>
    <row r="99" spans="1:4" ht="17.25" customHeight="1">
      <c r="A99" s="687">
        <v>17</v>
      </c>
      <c r="B99" s="697" t="s">
        <v>1457</v>
      </c>
      <c r="C99" s="690" t="s">
        <v>1456</v>
      </c>
      <c r="D99" s="687" t="s">
        <v>935</v>
      </c>
    </row>
    <row r="100" spans="1:4" ht="17.25" customHeight="1">
      <c r="A100" s="687">
        <v>18</v>
      </c>
      <c r="B100" s="697" t="s">
        <v>1455</v>
      </c>
      <c r="C100" s="690" t="s">
        <v>1454</v>
      </c>
      <c r="D100" s="687" t="s">
        <v>935</v>
      </c>
    </row>
    <row r="101" spans="1:4" ht="17.25" customHeight="1">
      <c r="A101" s="687">
        <v>19</v>
      </c>
      <c r="B101" s="697" t="s">
        <v>1453</v>
      </c>
      <c r="C101" s="690" t="s">
        <v>1452</v>
      </c>
      <c r="D101" s="687" t="s">
        <v>1449</v>
      </c>
    </row>
    <row r="102" spans="1:4" ht="17.25" customHeight="1">
      <c r="A102" s="687">
        <v>20</v>
      </c>
      <c r="B102" s="697" t="s">
        <v>1451</v>
      </c>
      <c r="C102" s="690" t="s">
        <v>1450</v>
      </c>
      <c r="D102" s="687" t="s">
        <v>1449</v>
      </c>
    </row>
    <row r="103" spans="1:4" ht="17.25" customHeight="1">
      <c r="A103" s="687">
        <v>21</v>
      </c>
      <c r="B103" s="697" t="s">
        <v>1448</v>
      </c>
      <c r="C103" s="690" t="s">
        <v>1447</v>
      </c>
      <c r="D103" s="687" t="s">
        <v>823</v>
      </c>
    </row>
    <row r="104" spans="1:4" ht="17.25" customHeight="1">
      <c r="A104" s="687">
        <v>22</v>
      </c>
      <c r="B104" s="697" t="s">
        <v>1446</v>
      </c>
      <c r="C104" s="690" t="s">
        <v>1445</v>
      </c>
      <c r="D104" s="687" t="s">
        <v>823</v>
      </c>
    </row>
    <row r="105" spans="1:4" ht="17.25" customHeight="1">
      <c r="A105" s="687">
        <v>23</v>
      </c>
      <c r="B105" s="697" t="s">
        <v>1444</v>
      </c>
      <c r="C105" s="690" t="s">
        <v>1443</v>
      </c>
      <c r="D105" s="687" t="s">
        <v>823</v>
      </c>
    </row>
    <row r="106" spans="1:4" ht="17.25" customHeight="1">
      <c r="A106" s="687">
        <v>24</v>
      </c>
      <c r="B106" s="697" t="s">
        <v>1442</v>
      </c>
      <c r="C106" s="690" t="s">
        <v>1441</v>
      </c>
      <c r="D106" s="687" t="s">
        <v>701</v>
      </c>
    </row>
    <row r="107" spans="1:4" ht="17.25" customHeight="1">
      <c r="A107" s="687">
        <v>25</v>
      </c>
      <c r="B107" s="698" t="s">
        <v>1440</v>
      </c>
      <c r="C107" s="690" t="s">
        <v>1439</v>
      </c>
      <c r="D107" s="687" t="s">
        <v>935</v>
      </c>
    </row>
    <row r="108" spans="1:4" ht="17.25" customHeight="1">
      <c r="A108" s="687">
        <v>26</v>
      </c>
      <c r="B108" s="697" t="s">
        <v>1438</v>
      </c>
      <c r="C108" s="690" t="s">
        <v>1437</v>
      </c>
      <c r="D108" s="687" t="s">
        <v>1431</v>
      </c>
    </row>
    <row r="109" spans="1:4" ht="17.25" customHeight="1">
      <c r="A109" s="687">
        <v>27</v>
      </c>
      <c r="B109" s="697" t="s">
        <v>1436</v>
      </c>
      <c r="C109" s="690" t="s">
        <v>1435</v>
      </c>
      <c r="D109" s="687" t="s">
        <v>1434</v>
      </c>
    </row>
    <row r="110" spans="1:4" ht="17.25" customHeight="1">
      <c r="A110" s="710">
        <v>28</v>
      </c>
      <c r="B110" s="711" t="s">
        <v>1433</v>
      </c>
      <c r="C110" s="700" t="s">
        <v>1432</v>
      </c>
      <c r="D110" s="703" t="s">
        <v>1431</v>
      </c>
    </row>
    <row r="111" spans="1:4" ht="17.25" customHeight="1">
      <c r="A111" s="710">
        <v>29</v>
      </c>
      <c r="B111" s="711" t="s">
        <v>1430</v>
      </c>
      <c r="C111" s="700" t="s">
        <v>1429</v>
      </c>
      <c r="D111" s="703" t="s">
        <v>1428</v>
      </c>
    </row>
    <row r="112" spans="1:4" ht="17.25" customHeight="1">
      <c r="A112" s="710">
        <v>30</v>
      </c>
      <c r="B112" s="711" t="s">
        <v>1427</v>
      </c>
      <c r="C112" s="700" t="s">
        <v>1426</v>
      </c>
      <c r="D112" s="703" t="s">
        <v>1425</v>
      </c>
    </row>
    <row r="113" spans="1:4" s="688" customFormat="1" ht="17.25" customHeight="1">
      <c r="A113" s="732"/>
      <c r="B113" s="738"/>
      <c r="C113" s="737"/>
      <c r="D113" s="736"/>
    </row>
    <row r="114" spans="1:3" ht="17.25" customHeight="1">
      <c r="A114" s="686" t="s">
        <v>1424</v>
      </c>
      <c r="B114" s="675"/>
      <c r="C114" s="674"/>
    </row>
    <row r="115" spans="1:3" ht="7.5" customHeight="1">
      <c r="A115" s="686"/>
      <c r="B115" s="675"/>
      <c r="C115" s="674"/>
    </row>
    <row r="116" spans="1:4" ht="17.25" customHeight="1">
      <c r="A116" s="681"/>
      <c r="B116" s="681" t="s">
        <v>730</v>
      </c>
      <c r="C116" s="682" t="s">
        <v>796</v>
      </c>
      <c r="D116" s="681" t="s">
        <v>728</v>
      </c>
    </row>
    <row r="117" spans="1:4" ht="21" customHeight="1">
      <c r="A117" s="687">
        <v>1</v>
      </c>
      <c r="B117" s="697" t="s">
        <v>1423</v>
      </c>
      <c r="C117" s="690" t="s">
        <v>1422</v>
      </c>
      <c r="D117" s="687" t="s">
        <v>1421</v>
      </c>
    </row>
    <row r="118" spans="1:4" s="688" customFormat="1" ht="12" customHeight="1">
      <c r="A118" s="724"/>
      <c r="B118" s="724"/>
      <c r="C118" s="708"/>
      <c r="D118" s="724"/>
    </row>
    <row r="119" spans="1:4" ht="26.25" customHeight="1">
      <c r="A119" s="685" t="s">
        <v>1420</v>
      </c>
      <c r="B119" s="683"/>
      <c r="C119" s="684"/>
      <c r="D119" s="683"/>
    </row>
    <row r="120" spans="1:4" ht="2.25" customHeight="1">
      <c r="A120" s="685"/>
      <c r="B120" s="683"/>
      <c r="C120" s="684"/>
      <c r="D120" s="683"/>
    </row>
    <row r="121" spans="1:4" ht="17.25" customHeight="1">
      <c r="A121" s="681"/>
      <c r="B121" s="681" t="s">
        <v>730</v>
      </c>
      <c r="C121" s="682" t="s">
        <v>796</v>
      </c>
      <c r="D121" s="681" t="s">
        <v>728</v>
      </c>
    </row>
    <row r="122" spans="1:4" ht="33.75" customHeight="1">
      <c r="A122" s="687">
        <v>1</v>
      </c>
      <c r="B122" s="697" t="s">
        <v>1419</v>
      </c>
      <c r="C122" s="690" t="s">
        <v>1418</v>
      </c>
      <c r="D122" s="719" t="s">
        <v>1417</v>
      </c>
    </row>
    <row r="123" spans="1:4" s="688" customFormat="1" ht="17.25" customHeight="1">
      <c r="A123" s="735"/>
      <c r="B123" s="683"/>
      <c r="C123" s="683"/>
      <c r="D123" s="683"/>
    </row>
    <row r="124" spans="1:2" ht="17.25" customHeight="1">
      <c r="A124" s="685" t="s">
        <v>1416</v>
      </c>
      <c r="B124" s="686"/>
    </row>
    <row r="125" spans="1:2" ht="4.5" customHeight="1">
      <c r="A125" s="685"/>
      <c r="B125" s="686"/>
    </row>
    <row r="126" spans="1:4" ht="17.25" customHeight="1">
      <c r="A126" s="681"/>
      <c r="B126" s="681" t="s">
        <v>730</v>
      </c>
      <c r="C126" s="682" t="s">
        <v>796</v>
      </c>
      <c r="D126" s="681" t="s">
        <v>728</v>
      </c>
    </row>
    <row r="127" spans="1:4" ht="21" customHeight="1">
      <c r="A127" s="734">
        <v>1</v>
      </c>
      <c r="B127" s="733" t="s">
        <v>1415</v>
      </c>
      <c r="C127" s="690" t="s">
        <v>1414</v>
      </c>
      <c r="D127" s="682" t="s">
        <v>1413</v>
      </c>
    </row>
    <row r="128" spans="1:4" s="688" customFormat="1" ht="17.25" customHeight="1">
      <c r="A128" s="732"/>
      <c r="B128" s="730"/>
      <c r="C128" s="731"/>
      <c r="D128" s="730"/>
    </row>
    <row r="129" spans="1:3" ht="17.25" customHeight="1">
      <c r="A129" s="729" t="s">
        <v>1412</v>
      </c>
      <c r="B129" s="675"/>
      <c r="C129" s="674"/>
    </row>
    <row r="130" spans="1:3" ht="6.75" customHeight="1">
      <c r="A130" s="729"/>
      <c r="B130" s="675"/>
      <c r="C130" s="674"/>
    </row>
    <row r="131" spans="1:4" ht="17.25" customHeight="1">
      <c r="A131" s="681"/>
      <c r="B131" s="681" t="s">
        <v>730</v>
      </c>
      <c r="C131" s="682" t="s">
        <v>796</v>
      </c>
      <c r="D131" s="681" t="s">
        <v>728</v>
      </c>
    </row>
    <row r="132" spans="1:4" ht="17.25" customHeight="1">
      <c r="A132" s="687">
        <v>1</v>
      </c>
      <c r="B132" s="697" t="s">
        <v>1411</v>
      </c>
      <c r="C132" s="690" t="s">
        <v>1410</v>
      </c>
      <c r="D132" s="687" t="s">
        <v>1148</v>
      </c>
    </row>
    <row r="133" spans="1:4" ht="17.25" customHeight="1">
      <c r="A133" s="687">
        <v>2</v>
      </c>
      <c r="B133" s="697" t="s">
        <v>1409</v>
      </c>
      <c r="C133" s="690" t="s">
        <v>1408</v>
      </c>
      <c r="D133" s="687" t="s">
        <v>1407</v>
      </c>
    </row>
    <row r="134" spans="1:4" ht="17.25" customHeight="1">
      <c r="A134" s="687">
        <v>3</v>
      </c>
      <c r="B134" s="697" t="s">
        <v>1406</v>
      </c>
      <c r="C134" s="690" t="s">
        <v>1405</v>
      </c>
      <c r="D134" s="687" t="s">
        <v>701</v>
      </c>
    </row>
    <row r="135" spans="1:4" ht="17.25" customHeight="1">
      <c r="A135" s="687">
        <v>4</v>
      </c>
      <c r="B135" s="697" t="s">
        <v>1404</v>
      </c>
      <c r="C135" s="690" t="s">
        <v>1403</v>
      </c>
      <c r="D135" s="687" t="s">
        <v>1402</v>
      </c>
    </row>
    <row r="136" spans="1:4" ht="13.5">
      <c r="A136" s="687">
        <v>5</v>
      </c>
      <c r="B136" s="697" t="s">
        <v>1401</v>
      </c>
      <c r="C136" s="690" t="s">
        <v>1400</v>
      </c>
      <c r="D136" s="687" t="s">
        <v>1399</v>
      </c>
    </row>
    <row r="137" spans="1:4" ht="17.25" customHeight="1">
      <c r="A137" s="687">
        <v>6</v>
      </c>
      <c r="B137" s="697" t="s">
        <v>1398</v>
      </c>
      <c r="C137" s="690" t="s">
        <v>1397</v>
      </c>
      <c r="D137" s="698" t="s">
        <v>1396</v>
      </c>
    </row>
    <row r="138" spans="1:4" ht="15.75" customHeight="1">
      <c r="A138" s="919">
        <v>7</v>
      </c>
      <c r="B138" s="696" t="s">
        <v>1395</v>
      </c>
      <c r="C138" s="690" t="s">
        <v>1394</v>
      </c>
      <c r="D138" s="687" t="s">
        <v>1393</v>
      </c>
    </row>
    <row r="139" spans="1:4" ht="17.25" customHeight="1">
      <c r="A139" s="920"/>
      <c r="B139" s="694" t="s">
        <v>1392</v>
      </c>
      <c r="C139" s="698" t="s">
        <v>1391</v>
      </c>
      <c r="D139" s="687" t="s">
        <v>935</v>
      </c>
    </row>
    <row r="140" spans="1:4" ht="17.25" customHeight="1">
      <c r="A140" s="687">
        <v>8</v>
      </c>
      <c r="B140" s="697" t="s">
        <v>1390</v>
      </c>
      <c r="C140" s="690" t="s">
        <v>1173</v>
      </c>
      <c r="D140" s="687" t="s">
        <v>1389</v>
      </c>
    </row>
    <row r="141" spans="1:4" s="728" customFormat="1" ht="27.75" customHeight="1">
      <c r="A141" s="687">
        <v>9</v>
      </c>
      <c r="B141" s="697" t="s">
        <v>1388</v>
      </c>
      <c r="C141" s="690" t="s">
        <v>1173</v>
      </c>
      <c r="D141" s="687" t="s">
        <v>1387</v>
      </c>
    </row>
    <row r="142" spans="1:4" ht="17.25" customHeight="1">
      <c r="A142" s="919">
        <v>10</v>
      </c>
      <c r="B142" s="696" t="s">
        <v>1386</v>
      </c>
      <c r="C142" s="690" t="s">
        <v>1385</v>
      </c>
      <c r="D142" s="687" t="s">
        <v>701</v>
      </c>
    </row>
    <row r="143" spans="1:4" ht="17.25" customHeight="1">
      <c r="A143" s="920"/>
      <c r="B143" s="694" t="s">
        <v>1384</v>
      </c>
      <c r="C143" s="698" t="s">
        <v>1383</v>
      </c>
      <c r="D143" s="687" t="s">
        <v>935</v>
      </c>
    </row>
    <row r="144" spans="1:4" ht="36" customHeight="1">
      <c r="A144" s="726">
        <v>11</v>
      </c>
      <c r="B144" s="727" t="s">
        <v>1382</v>
      </c>
      <c r="C144" s="720" t="s">
        <v>1381</v>
      </c>
      <c r="D144" s="726" t="s">
        <v>1380</v>
      </c>
    </row>
    <row r="145" spans="1:4" ht="17.25" customHeight="1">
      <c r="A145" s="687">
        <v>12</v>
      </c>
      <c r="B145" s="697" t="s">
        <v>1379</v>
      </c>
      <c r="C145" s="690" t="s">
        <v>1378</v>
      </c>
      <c r="D145" s="687" t="s">
        <v>1377</v>
      </c>
    </row>
    <row r="146" spans="1:4" ht="17.25" customHeight="1">
      <c r="A146" s="687">
        <v>13</v>
      </c>
      <c r="B146" s="697" t="s">
        <v>1376</v>
      </c>
      <c r="C146" s="690" t="s">
        <v>1371</v>
      </c>
      <c r="D146" s="687" t="s">
        <v>935</v>
      </c>
    </row>
    <row r="147" spans="1:4" ht="18" customHeight="1">
      <c r="A147" s="687">
        <v>14</v>
      </c>
      <c r="B147" s="697" t="s">
        <v>1375</v>
      </c>
      <c r="C147" s="690" t="s">
        <v>1374</v>
      </c>
      <c r="D147" s="687" t="s">
        <v>1373</v>
      </c>
    </row>
    <row r="148" spans="1:4" ht="17.25" customHeight="1">
      <c r="A148" s="687">
        <v>15</v>
      </c>
      <c r="B148" s="697" t="s">
        <v>1372</v>
      </c>
      <c r="C148" s="690" t="s">
        <v>1371</v>
      </c>
      <c r="D148" s="687" t="s">
        <v>1133</v>
      </c>
    </row>
    <row r="149" spans="1:4" ht="17.25" customHeight="1">
      <c r="A149" s="687">
        <v>16</v>
      </c>
      <c r="B149" s="697" t="s">
        <v>1370</v>
      </c>
      <c r="C149" s="720" t="s">
        <v>1368</v>
      </c>
      <c r="D149" s="687" t="s">
        <v>701</v>
      </c>
    </row>
    <row r="150" spans="1:4" ht="17.25" customHeight="1">
      <c r="A150" s="687">
        <v>17</v>
      </c>
      <c r="B150" s="697" t="s">
        <v>1369</v>
      </c>
      <c r="C150" s="720" t="s">
        <v>1368</v>
      </c>
      <c r="D150" s="687" t="s">
        <v>701</v>
      </c>
    </row>
    <row r="151" spans="1:4" ht="17.25" customHeight="1">
      <c r="A151" s="687">
        <v>18</v>
      </c>
      <c r="B151" s="697" t="s">
        <v>1367</v>
      </c>
      <c r="C151" s="690" t="s">
        <v>1366</v>
      </c>
      <c r="D151" s="687" t="s">
        <v>935</v>
      </c>
    </row>
    <row r="152" spans="1:4" ht="17.25" customHeight="1">
      <c r="A152" s="687">
        <v>19</v>
      </c>
      <c r="B152" s="697" t="s">
        <v>1365</v>
      </c>
      <c r="C152" s="690" t="s">
        <v>1143</v>
      </c>
      <c r="D152" s="687" t="s">
        <v>935</v>
      </c>
    </row>
    <row r="153" spans="1:4" ht="16.5" customHeight="1">
      <c r="A153" s="687">
        <v>20</v>
      </c>
      <c r="B153" s="697" t="s">
        <v>1364</v>
      </c>
      <c r="C153" s="690" t="s">
        <v>1363</v>
      </c>
      <c r="D153" s="687" t="s">
        <v>935</v>
      </c>
    </row>
    <row r="154" spans="1:4" ht="16.5" customHeight="1">
      <c r="A154" s="687">
        <v>21</v>
      </c>
      <c r="B154" s="697" t="s">
        <v>1362</v>
      </c>
      <c r="C154" s="690" t="s">
        <v>1361</v>
      </c>
      <c r="D154" s="687" t="s">
        <v>1360</v>
      </c>
    </row>
    <row r="155" spans="1:4" ht="17.25" customHeight="1">
      <c r="A155" s="687">
        <v>22</v>
      </c>
      <c r="B155" s="697" t="s">
        <v>1359</v>
      </c>
      <c r="C155" s="690" t="s">
        <v>1358</v>
      </c>
      <c r="D155" s="687" t="s">
        <v>1357</v>
      </c>
    </row>
    <row r="156" spans="1:4" ht="17.25" customHeight="1">
      <c r="A156" s="687">
        <v>23</v>
      </c>
      <c r="B156" s="697" t="s">
        <v>1356</v>
      </c>
      <c r="C156" s="690" t="s">
        <v>1355</v>
      </c>
      <c r="D156" s="687" t="s">
        <v>1354</v>
      </c>
    </row>
    <row r="157" spans="1:4" ht="33" customHeight="1">
      <c r="A157" s="687">
        <v>24</v>
      </c>
      <c r="B157" s="719" t="s">
        <v>1353</v>
      </c>
      <c r="C157" s="690" t="s">
        <v>1352</v>
      </c>
      <c r="D157" s="687" t="s">
        <v>1070</v>
      </c>
    </row>
    <row r="158" spans="1:4" ht="18" customHeight="1">
      <c r="A158" s="687">
        <v>25</v>
      </c>
      <c r="B158" s="697" t="s">
        <v>1351</v>
      </c>
      <c r="C158" s="690" t="s">
        <v>1350</v>
      </c>
      <c r="D158" s="687" t="s">
        <v>926</v>
      </c>
    </row>
    <row r="159" spans="1:4" ht="18.75" customHeight="1">
      <c r="A159" s="919">
        <v>26</v>
      </c>
      <c r="B159" s="923" t="s">
        <v>1349</v>
      </c>
      <c r="C159" s="690" t="s">
        <v>1087</v>
      </c>
      <c r="D159" s="687" t="s">
        <v>1348</v>
      </c>
    </row>
    <row r="160" spans="1:4" ht="18" customHeight="1">
      <c r="A160" s="920"/>
      <c r="B160" s="924"/>
      <c r="C160" s="698" t="s">
        <v>1347</v>
      </c>
      <c r="D160" s="687" t="s">
        <v>935</v>
      </c>
    </row>
    <row r="161" spans="1:4" ht="18" customHeight="1">
      <c r="A161" s="687">
        <v>27</v>
      </c>
      <c r="B161" s="697" t="s">
        <v>1346</v>
      </c>
      <c r="C161" s="690" t="s">
        <v>1345</v>
      </c>
      <c r="D161" s="687" t="s">
        <v>783</v>
      </c>
    </row>
    <row r="162" spans="1:4" ht="29.25" customHeight="1">
      <c r="A162" s="687">
        <v>28</v>
      </c>
      <c r="B162" s="697" t="s">
        <v>1344</v>
      </c>
      <c r="C162" s="690" t="s">
        <v>1343</v>
      </c>
      <c r="D162" s="687" t="s">
        <v>1342</v>
      </c>
    </row>
    <row r="163" spans="1:4" ht="18" customHeight="1">
      <c r="A163" s="687">
        <v>29</v>
      </c>
      <c r="B163" s="697" t="s">
        <v>1341</v>
      </c>
      <c r="C163" s="690" t="s">
        <v>955</v>
      </c>
      <c r="D163" s="687" t="s">
        <v>701</v>
      </c>
    </row>
    <row r="164" spans="1:4" ht="18" customHeight="1">
      <c r="A164" s="687">
        <v>30</v>
      </c>
      <c r="B164" s="697" t="s">
        <v>1340</v>
      </c>
      <c r="C164" s="690" t="s">
        <v>812</v>
      </c>
      <c r="D164" s="687" t="s">
        <v>701</v>
      </c>
    </row>
    <row r="165" spans="1:4" ht="18" customHeight="1">
      <c r="A165" s="687">
        <v>31</v>
      </c>
      <c r="B165" s="697" t="s">
        <v>1339</v>
      </c>
      <c r="C165" s="690" t="s">
        <v>1219</v>
      </c>
      <c r="D165" s="687" t="s">
        <v>701</v>
      </c>
    </row>
    <row r="166" spans="1:4" ht="18" customHeight="1">
      <c r="A166" s="687">
        <v>32</v>
      </c>
      <c r="B166" s="697" t="s">
        <v>1338</v>
      </c>
      <c r="C166" s="690" t="s">
        <v>1337</v>
      </c>
      <c r="D166" s="687" t="s">
        <v>701</v>
      </c>
    </row>
    <row r="167" spans="1:4" ht="18" customHeight="1">
      <c r="A167" s="687">
        <v>33</v>
      </c>
      <c r="B167" s="697" t="s">
        <v>1336</v>
      </c>
      <c r="C167" s="690" t="s">
        <v>1219</v>
      </c>
      <c r="D167" s="687" t="s">
        <v>701</v>
      </c>
    </row>
    <row r="168" spans="1:4" ht="18" customHeight="1">
      <c r="A168" s="687">
        <v>34</v>
      </c>
      <c r="B168" s="697" t="s">
        <v>1335</v>
      </c>
      <c r="C168" s="690" t="s">
        <v>955</v>
      </c>
      <c r="D168" s="687" t="s">
        <v>698</v>
      </c>
    </row>
    <row r="169" spans="1:4" ht="18" customHeight="1">
      <c r="A169" s="687">
        <v>35</v>
      </c>
      <c r="B169" s="697" t="s">
        <v>1334</v>
      </c>
      <c r="C169" s="690" t="s">
        <v>812</v>
      </c>
      <c r="D169" s="687" t="s">
        <v>701</v>
      </c>
    </row>
    <row r="170" spans="1:4" ht="18" customHeight="1">
      <c r="A170" s="687">
        <v>36</v>
      </c>
      <c r="B170" s="697" t="s">
        <v>1333</v>
      </c>
      <c r="C170" s="690" t="s">
        <v>812</v>
      </c>
      <c r="D170" s="687" t="s">
        <v>935</v>
      </c>
    </row>
    <row r="171" spans="1:4" ht="18" customHeight="1">
      <c r="A171" s="687">
        <v>37</v>
      </c>
      <c r="B171" s="697" t="s">
        <v>1332</v>
      </c>
      <c r="C171" s="690" t="s">
        <v>812</v>
      </c>
      <c r="D171" s="687" t="s">
        <v>701</v>
      </c>
    </row>
    <row r="172" spans="1:4" ht="18" customHeight="1">
      <c r="A172" s="687">
        <v>38</v>
      </c>
      <c r="B172" s="711" t="s">
        <v>1331</v>
      </c>
      <c r="C172" s="690" t="s">
        <v>812</v>
      </c>
      <c r="D172" s="687" t="s">
        <v>853</v>
      </c>
    </row>
    <row r="173" spans="1:4" ht="18" customHeight="1">
      <c r="A173" s="687">
        <v>39</v>
      </c>
      <c r="B173" s="697" t="s">
        <v>1330</v>
      </c>
      <c r="C173" s="690" t="s">
        <v>1222</v>
      </c>
      <c r="D173" s="687" t="s">
        <v>701</v>
      </c>
    </row>
    <row r="174" spans="1:4" ht="18" customHeight="1">
      <c r="A174" s="687">
        <v>40</v>
      </c>
      <c r="B174" s="697" t="s">
        <v>1329</v>
      </c>
      <c r="C174" s="690" t="s">
        <v>812</v>
      </c>
      <c r="D174" s="687" t="s">
        <v>701</v>
      </c>
    </row>
    <row r="175" spans="1:4" ht="18" customHeight="1">
      <c r="A175" s="687">
        <v>41</v>
      </c>
      <c r="B175" s="697" t="s">
        <v>1328</v>
      </c>
      <c r="C175" s="690" t="s">
        <v>812</v>
      </c>
      <c r="D175" s="687" t="s">
        <v>701</v>
      </c>
    </row>
    <row r="176" spans="1:4" ht="18" customHeight="1">
      <c r="A176" s="687">
        <v>42</v>
      </c>
      <c r="B176" s="697" t="s">
        <v>1327</v>
      </c>
      <c r="C176" s="690" t="s">
        <v>812</v>
      </c>
      <c r="D176" s="687" t="s">
        <v>701</v>
      </c>
    </row>
    <row r="177" spans="1:4" ht="18" customHeight="1">
      <c r="A177" s="687">
        <v>43</v>
      </c>
      <c r="B177" s="697" t="s">
        <v>1326</v>
      </c>
      <c r="C177" s="690" t="s">
        <v>1222</v>
      </c>
      <c r="D177" s="687" t="s">
        <v>701</v>
      </c>
    </row>
    <row r="178" spans="1:4" ht="18" customHeight="1">
      <c r="A178" s="687">
        <v>44</v>
      </c>
      <c r="B178" s="697" t="s">
        <v>1325</v>
      </c>
      <c r="C178" s="690" t="s">
        <v>1219</v>
      </c>
      <c r="D178" s="687" t="s">
        <v>701</v>
      </c>
    </row>
    <row r="179" spans="1:4" ht="18" customHeight="1">
      <c r="A179" s="687">
        <v>45</v>
      </c>
      <c r="B179" s="697" t="s">
        <v>1324</v>
      </c>
      <c r="C179" s="690" t="s">
        <v>1323</v>
      </c>
      <c r="D179" s="687" t="s">
        <v>701</v>
      </c>
    </row>
    <row r="180" spans="1:4" ht="18" customHeight="1">
      <c r="A180" s="919">
        <v>46</v>
      </c>
      <c r="B180" s="696" t="s">
        <v>1322</v>
      </c>
      <c r="C180" s="929" t="s">
        <v>1321</v>
      </c>
      <c r="D180" s="919" t="s">
        <v>1320</v>
      </c>
    </row>
    <row r="181" spans="1:4" ht="18" customHeight="1">
      <c r="A181" s="920"/>
      <c r="B181" s="694" t="s">
        <v>1319</v>
      </c>
      <c r="C181" s="930"/>
      <c r="D181" s="920"/>
    </row>
    <row r="182" spans="1:4" ht="18" customHeight="1">
      <c r="A182" s="687">
        <v>47</v>
      </c>
      <c r="B182" s="697" t="s">
        <v>1318</v>
      </c>
      <c r="C182" s="690" t="s">
        <v>787</v>
      </c>
      <c r="D182" s="687" t="s">
        <v>1317</v>
      </c>
    </row>
    <row r="183" spans="1:4" ht="18" customHeight="1">
      <c r="A183" s="687">
        <v>48</v>
      </c>
      <c r="B183" s="697" t="s">
        <v>1316</v>
      </c>
      <c r="C183" s="690" t="s">
        <v>784</v>
      </c>
      <c r="D183" s="687" t="s">
        <v>1227</v>
      </c>
    </row>
    <row r="184" spans="1:4" ht="17.25" customHeight="1">
      <c r="A184" s="687">
        <v>49</v>
      </c>
      <c r="B184" s="697" t="s">
        <v>1315</v>
      </c>
      <c r="C184" s="690" t="s">
        <v>784</v>
      </c>
      <c r="D184" s="687" t="s">
        <v>701</v>
      </c>
    </row>
    <row r="185" spans="1:4" ht="18" customHeight="1">
      <c r="A185" s="687">
        <v>50</v>
      </c>
      <c r="B185" s="697" t="s">
        <v>1314</v>
      </c>
      <c r="C185" s="690" t="s">
        <v>1313</v>
      </c>
      <c r="D185" s="687" t="s">
        <v>935</v>
      </c>
    </row>
    <row r="186" spans="1:4" ht="18" customHeight="1">
      <c r="A186" s="687">
        <v>51</v>
      </c>
      <c r="B186" s="697" t="s">
        <v>1312</v>
      </c>
      <c r="C186" s="690" t="s">
        <v>851</v>
      </c>
      <c r="D186" s="687" t="s">
        <v>901</v>
      </c>
    </row>
    <row r="187" spans="1:4" ht="18" customHeight="1">
      <c r="A187" s="687">
        <v>52</v>
      </c>
      <c r="B187" s="696" t="s">
        <v>1311</v>
      </c>
      <c r="C187" s="690" t="s">
        <v>1310</v>
      </c>
      <c r="D187" s="687" t="s">
        <v>993</v>
      </c>
    </row>
    <row r="188" spans="1:4" ht="18" customHeight="1">
      <c r="A188" s="687">
        <v>53</v>
      </c>
      <c r="B188" s="697" t="s">
        <v>1309</v>
      </c>
      <c r="C188" s="690" t="s">
        <v>994</v>
      </c>
      <c r="D188" s="687" t="s">
        <v>1308</v>
      </c>
    </row>
    <row r="189" spans="1:4" ht="18" customHeight="1">
      <c r="A189" s="687">
        <v>54</v>
      </c>
      <c r="B189" s="697" t="s">
        <v>1307</v>
      </c>
      <c r="C189" s="690" t="s">
        <v>764</v>
      </c>
      <c r="D189" s="687" t="s">
        <v>1306</v>
      </c>
    </row>
    <row r="190" spans="1:4" ht="18" customHeight="1">
      <c r="A190" s="687">
        <v>55</v>
      </c>
      <c r="B190" s="697" t="s">
        <v>1305</v>
      </c>
      <c r="C190" s="690" t="s">
        <v>764</v>
      </c>
      <c r="D190" s="687" t="s">
        <v>935</v>
      </c>
    </row>
    <row r="191" spans="1:4" ht="18" customHeight="1">
      <c r="A191" s="687">
        <v>56</v>
      </c>
      <c r="B191" s="697" t="s">
        <v>1304</v>
      </c>
      <c r="C191" s="690" t="s">
        <v>981</v>
      </c>
      <c r="D191" s="687" t="s">
        <v>701</v>
      </c>
    </row>
    <row r="192" spans="1:4" ht="18" customHeight="1">
      <c r="A192" s="687">
        <v>57</v>
      </c>
      <c r="B192" s="697" t="s">
        <v>1303</v>
      </c>
      <c r="C192" s="690" t="s">
        <v>1302</v>
      </c>
      <c r="D192" s="687" t="s">
        <v>935</v>
      </c>
    </row>
    <row r="193" spans="1:4" ht="18" customHeight="1">
      <c r="A193" s="687">
        <v>58</v>
      </c>
      <c r="B193" s="697" t="s">
        <v>1301</v>
      </c>
      <c r="C193" s="690" t="s">
        <v>1300</v>
      </c>
      <c r="D193" s="687" t="s">
        <v>823</v>
      </c>
    </row>
    <row r="194" spans="1:4" ht="18" customHeight="1">
      <c r="A194" s="687">
        <v>59</v>
      </c>
      <c r="B194" s="697" t="s">
        <v>1299</v>
      </c>
      <c r="C194" s="690" t="s">
        <v>827</v>
      </c>
      <c r="D194" s="687" t="s">
        <v>1298</v>
      </c>
    </row>
    <row r="195" spans="1:4" ht="18" customHeight="1">
      <c r="A195" s="687">
        <v>60</v>
      </c>
      <c r="B195" s="697" t="s">
        <v>1297</v>
      </c>
      <c r="C195" s="690" t="s">
        <v>810</v>
      </c>
      <c r="D195" s="687" t="s">
        <v>701</v>
      </c>
    </row>
    <row r="196" spans="1:4" ht="18" customHeight="1">
      <c r="A196" s="687">
        <v>61</v>
      </c>
      <c r="B196" s="697" t="s">
        <v>1296</v>
      </c>
      <c r="C196" s="690" t="s">
        <v>810</v>
      </c>
      <c r="D196" s="687" t="s">
        <v>823</v>
      </c>
    </row>
    <row r="197" spans="1:4" ht="18" customHeight="1">
      <c r="A197" s="687">
        <v>62</v>
      </c>
      <c r="B197" s="697" t="s">
        <v>1295</v>
      </c>
      <c r="C197" s="690" t="s">
        <v>1294</v>
      </c>
      <c r="D197" s="687" t="s">
        <v>701</v>
      </c>
    </row>
    <row r="198" spans="1:4" ht="18" customHeight="1">
      <c r="A198" s="687">
        <v>63</v>
      </c>
      <c r="B198" s="697" t="s">
        <v>1293</v>
      </c>
      <c r="C198" s="690" t="s">
        <v>1211</v>
      </c>
      <c r="D198" s="687" t="s">
        <v>701</v>
      </c>
    </row>
    <row r="199" spans="1:4" ht="18" customHeight="1">
      <c r="A199" s="687">
        <v>64</v>
      </c>
      <c r="B199" s="697" t="s">
        <v>1292</v>
      </c>
      <c r="C199" s="690" t="s">
        <v>1211</v>
      </c>
      <c r="D199" s="687" t="s">
        <v>1291</v>
      </c>
    </row>
    <row r="200" spans="1:4" ht="18" customHeight="1">
      <c r="A200" s="687">
        <v>65</v>
      </c>
      <c r="B200" s="697" t="s">
        <v>1290</v>
      </c>
      <c r="C200" s="690" t="s">
        <v>1289</v>
      </c>
      <c r="D200" s="687" t="s">
        <v>701</v>
      </c>
    </row>
    <row r="201" spans="1:4" ht="18" customHeight="1">
      <c r="A201" s="687">
        <v>66</v>
      </c>
      <c r="B201" s="697" t="s">
        <v>1288</v>
      </c>
      <c r="C201" s="690" t="s">
        <v>1285</v>
      </c>
      <c r="D201" s="687" t="s">
        <v>1287</v>
      </c>
    </row>
    <row r="202" spans="1:4" ht="18" customHeight="1">
      <c r="A202" s="687">
        <v>67</v>
      </c>
      <c r="B202" s="697" t="s">
        <v>1286</v>
      </c>
      <c r="C202" s="690" t="s">
        <v>1285</v>
      </c>
      <c r="D202" s="687" t="s">
        <v>701</v>
      </c>
    </row>
    <row r="203" spans="1:4" ht="18" customHeight="1">
      <c r="A203" s="689">
        <v>68</v>
      </c>
      <c r="B203" s="691" t="s">
        <v>1284</v>
      </c>
      <c r="C203" s="690" t="s">
        <v>1283</v>
      </c>
      <c r="D203" s="689" t="s">
        <v>901</v>
      </c>
    </row>
    <row r="204" spans="1:4" ht="18" customHeight="1">
      <c r="A204" s="689">
        <v>69</v>
      </c>
      <c r="B204" s="691" t="s">
        <v>881</v>
      </c>
      <c r="C204" s="690" t="s">
        <v>1282</v>
      </c>
      <c r="D204" s="689" t="s">
        <v>881</v>
      </c>
    </row>
    <row r="205" spans="1:4" ht="18" customHeight="1">
      <c r="A205" s="689">
        <v>70</v>
      </c>
      <c r="B205" s="701" t="s">
        <v>1281</v>
      </c>
      <c r="C205" s="700" t="s">
        <v>1280</v>
      </c>
      <c r="D205" s="699" t="s">
        <v>807</v>
      </c>
    </row>
    <row r="206" spans="1:4" ht="18" customHeight="1">
      <c r="A206" s="689">
        <v>71</v>
      </c>
      <c r="B206" s="701" t="s">
        <v>1279</v>
      </c>
      <c r="C206" s="700" t="s">
        <v>1278</v>
      </c>
      <c r="D206" s="699" t="s">
        <v>807</v>
      </c>
    </row>
    <row r="207" spans="1:4" ht="18" customHeight="1">
      <c r="A207" s="689">
        <v>72</v>
      </c>
      <c r="B207" s="701" t="s">
        <v>1277</v>
      </c>
      <c r="C207" s="700" t="s">
        <v>1276</v>
      </c>
      <c r="D207" s="699" t="s">
        <v>807</v>
      </c>
    </row>
    <row r="208" spans="1:4" ht="18" customHeight="1">
      <c r="A208" s="689">
        <v>73</v>
      </c>
      <c r="B208" s="701" t="s">
        <v>1275</v>
      </c>
      <c r="C208" s="700" t="s">
        <v>1274</v>
      </c>
      <c r="D208" s="699" t="s">
        <v>933</v>
      </c>
    </row>
    <row r="209" spans="1:4" ht="18" customHeight="1">
      <c r="A209" s="689">
        <v>74</v>
      </c>
      <c r="B209" s="701" t="s">
        <v>1273</v>
      </c>
      <c r="C209" s="700" t="s">
        <v>1209</v>
      </c>
      <c r="D209" s="699" t="s">
        <v>807</v>
      </c>
    </row>
    <row r="210" spans="1:4" ht="18" customHeight="1">
      <c r="A210" s="689">
        <v>75</v>
      </c>
      <c r="B210" s="701" t="s">
        <v>1272</v>
      </c>
      <c r="C210" s="700" t="s">
        <v>1266</v>
      </c>
      <c r="D210" s="699" t="s">
        <v>1271</v>
      </c>
    </row>
    <row r="211" spans="1:4" ht="18" customHeight="1">
      <c r="A211" s="689">
        <v>76</v>
      </c>
      <c r="B211" s="701" t="s">
        <v>1270</v>
      </c>
      <c r="C211" s="700" t="s">
        <v>1269</v>
      </c>
      <c r="D211" s="699" t="s">
        <v>929</v>
      </c>
    </row>
    <row r="212" spans="1:4" ht="18" customHeight="1">
      <c r="A212" s="689">
        <v>77</v>
      </c>
      <c r="B212" s="701" t="s">
        <v>1268</v>
      </c>
      <c r="C212" s="700" t="s">
        <v>1206</v>
      </c>
      <c r="D212" s="699" t="s">
        <v>929</v>
      </c>
    </row>
    <row r="213" spans="1:4" ht="18" customHeight="1">
      <c r="A213" s="689">
        <v>78</v>
      </c>
      <c r="B213" s="701" t="s">
        <v>1267</v>
      </c>
      <c r="C213" s="700" t="s">
        <v>1266</v>
      </c>
      <c r="D213" s="699" t="s">
        <v>1265</v>
      </c>
    </row>
    <row r="214" spans="1:4" ht="18" customHeight="1">
      <c r="A214" s="689">
        <v>79</v>
      </c>
      <c r="B214" s="701" t="s">
        <v>1264</v>
      </c>
      <c r="C214" s="700" t="s">
        <v>808</v>
      </c>
      <c r="D214" s="699" t="s">
        <v>1256</v>
      </c>
    </row>
    <row r="215" spans="1:4" ht="18" customHeight="1">
      <c r="A215" s="689">
        <v>80</v>
      </c>
      <c r="B215" s="701" t="s">
        <v>1263</v>
      </c>
      <c r="C215" s="700" t="s">
        <v>1262</v>
      </c>
      <c r="D215" s="725" t="s">
        <v>1261</v>
      </c>
    </row>
    <row r="216" spans="1:4" ht="18" customHeight="1">
      <c r="A216" s="689">
        <v>81</v>
      </c>
      <c r="B216" s="701" t="s">
        <v>1260</v>
      </c>
      <c r="C216" s="700" t="s">
        <v>1259</v>
      </c>
      <c r="D216" s="699" t="s">
        <v>807</v>
      </c>
    </row>
    <row r="217" spans="1:4" ht="18" customHeight="1">
      <c r="A217" s="689">
        <v>82</v>
      </c>
      <c r="B217" s="701" t="s">
        <v>1258</v>
      </c>
      <c r="C217" s="700" t="s">
        <v>1257</v>
      </c>
      <c r="D217" s="699" t="s">
        <v>1256</v>
      </c>
    </row>
    <row r="218" spans="1:4" ht="18" customHeight="1">
      <c r="A218" s="689">
        <v>83</v>
      </c>
      <c r="B218" s="701" t="s">
        <v>1255</v>
      </c>
      <c r="C218" s="700" t="s">
        <v>1254</v>
      </c>
      <c r="D218" s="699" t="s">
        <v>901</v>
      </c>
    </row>
    <row r="219" spans="1:4" ht="18" customHeight="1">
      <c r="A219" s="689">
        <v>84</v>
      </c>
      <c r="B219" s="701" t="s">
        <v>1253</v>
      </c>
      <c r="C219" s="700" t="s">
        <v>1251</v>
      </c>
      <c r="D219" s="699" t="s">
        <v>807</v>
      </c>
    </row>
    <row r="220" spans="1:4" ht="18" customHeight="1">
      <c r="A220" s="689">
        <v>85</v>
      </c>
      <c r="B220" s="701" t="s">
        <v>1252</v>
      </c>
      <c r="C220" s="700" t="s">
        <v>1251</v>
      </c>
      <c r="D220" s="699" t="s">
        <v>907</v>
      </c>
    </row>
    <row r="221" spans="1:4" ht="17.25" customHeight="1">
      <c r="A221" s="689">
        <v>86</v>
      </c>
      <c r="B221" s="701" t="s">
        <v>1250</v>
      </c>
      <c r="C221" s="700" t="s">
        <v>1249</v>
      </c>
      <c r="D221" s="699" t="s">
        <v>935</v>
      </c>
    </row>
    <row r="222" spans="1:4" ht="16.5" customHeight="1">
      <c r="A222" s="689">
        <v>87</v>
      </c>
      <c r="B222" s="701" t="s">
        <v>1248</v>
      </c>
      <c r="C222" s="700" t="s">
        <v>746</v>
      </c>
      <c r="D222" s="699" t="s">
        <v>935</v>
      </c>
    </row>
    <row r="223" spans="1:4" s="688" customFormat="1" ht="15.75" customHeight="1">
      <c r="A223" s="689">
        <v>88</v>
      </c>
      <c r="B223" s="701" t="s">
        <v>1247</v>
      </c>
      <c r="C223" s="700" t="s">
        <v>1246</v>
      </c>
      <c r="D223" s="699" t="s">
        <v>929</v>
      </c>
    </row>
    <row r="224" spans="1:4" ht="17.25" customHeight="1">
      <c r="A224" s="689">
        <v>89</v>
      </c>
      <c r="B224" s="701" t="s">
        <v>1245</v>
      </c>
      <c r="C224" s="700" t="s">
        <v>1244</v>
      </c>
      <c r="D224" s="699" t="s">
        <v>935</v>
      </c>
    </row>
    <row r="225" spans="1:4" ht="18" customHeight="1">
      <c r="A225" s="722"/>
      <c r="B225" s="724"/>
      <c r="C225" s="708"/>
      <c r="D225" s="722"/>
    </row>
    <row r="226" spans="1:4" ht="18" customHeight="1">
      <c r="A226" s="685" t="s">
        <v>1243</v>
      </c>
      <c r="B226" s="683"/>
      <c r="C226" s="684"/>
      <c r="D226" s="683"/>
    </row>
    <row r="227" spans="1:4" ht="3.75" customHeight="1">
      <c r="A227" s="685"/>
      <c r="B227" s="683"/>
      <c r="C227" s="684"/>
      <c r="D227" s="683"/>
    </row>
    <row r="228" spans="1:4" s="688" customFormat="1" ht="17.25" customHeight="1">
      <c r="A228" s="681"/>
      <c r="B228" s="681" t="s">
        <v>730</v>
      </c>
      <c r="C228" s="682" t="s">
        <v>796</v>
      </c>
      <c r="D228" s="681" t="s">
        <v>728</v>
      </c>
    </row>
    <row r="229" spans="1:4" ht="18" customHeight="1">
      <c r="A229" s="687">
        <v>1</v>
      </c>
      <c r="B229" s="697" t="s">
        <v>1242</v>
      </c>
      <c r="C229" s="690" t="s">
        <v>1241</v>
      </c>
      <c r="D229" s="687" t="s">
        <v>823</v>
      </c>
    </row>
    <row r="230" spans="1:4" ht="8.25" customHeight="1">
      <c r="A230" s="722"/>
      <c r="B230" s="724"/>
      <c r="C230" s="708"/>
      <c r="D230" s="722"/>
    </row>
    <row r="231" spans="1:4" ht="18" customHeight="1">
      <c r="A231" s="685" t="s">
        <v>1240</v>
      </c>
      <c r="B231" s="683"/>
      <c r="C231" s="684"/>
      <c r="D231" s="683"/>
    </row>
    <row r="232" spans="1:4" ht="5.25" customHeight="1">
      <c r="A232" s="685"/>
      <c r="B232" s="683"/>
      <c r="C232" s="684"/>
      <c r="D232" s="683"/>
    </row>
    <row r="233" spans="1:4" ht="18" customHeight="1">
      <c r="A233" s="681"/>
      <c r="B233" s="681" t="s">
        <v>730</v>
      </c>
      <c r="C233" s="682" t="s">
        <v>796</v>
      </c>
      <c r="D233" s="681" t="s">
        <v>728</v>
      </c>
    </row>
    <row r="234" spans="1:4" ht="18" customHeight="1">
      <c r="A234" s="687">
        <v>1</v>
      </c>
      <c r="B234" s="697" t="s">
        <v>1239</v>
      </c>
      <c r="C234" s="690" t="s">
        <v>1236</v>
      </c>
      <c r="D234" s="687" t="s">
        <v>1238</v>
      </c>
    </row>
    <row r="235" spans="1:4" ht="18" customHeight="1">
      <c r="A235" s="687">
        <v>2</v>
      </c>
      <c r="B235" s="697" t="s">
        <v>1237</v>
      </c>
      <c r="C235" s="690" t="s">
        <v>1236</v>
      </c>
      <c r="D235" s="687" t="s">
        <v>853</v>
      </c>
    </row>
    <row r="236" spans="1:4" ht="18" customHeight="1">
      <c r="A236" s="687">
        <v>3</v>
      </c>
      <c r="B236" s="697" t="s">
        <v>1235</v>
      </c>
      <c r="C236" s="690" t="s">
        <v>1233</v>
      </c>
      <c r="D236" s="687" t="s">
        <v>853</v>
      </c>
    </row>
    <row r="237" spans="1:4" ht="18" customHeight="1">
      <c r="A237" s="687">
        <v>4</v>
      </c>
      <c r="B237" s="697" t="s">
        <v>1234</v>
      </c>
      <c r="C237" s="690" t="s">
        <v>1233</v>
      </c>
      <c r="D237" s="687" t="s">
        <v>1232</v>
      </c>
    </row>
    <row r="238" spans="1:4" ht="18" customHeight="1">
      <c r="A238" s="687">
        <v>5</v>
      </c>
      <c r="B238" s="697" t="s">
        <v>1231</v>
      </c>
      <c r="C238" s="690" t="s">
        <v>1230</v>
      </c>
      <c r="D238" s="687" t="s">
        <v>935</v>
      </c>
    </row>
    <row r="239" spans="1:4" ht="18" customHeight="1">
      <c r="A239" s="687">
        <v>6</v>
      </c>
      <c r="B239" s="697" t="s">
        <v>1229</v>
      </c>
      <c r="C239" s="690" t="s">
        <v>1228</v>
      </c>
      <c r="D239" s="687" t="s">
        <v>1227</v>
      </c>
    </row>
    <row r="240" spans="1:4" ht="18" customHeight="1">
      <c r="A240" s="687">
        <v>7</v>
      </c>
      <c r="B240" s="697" t="s">
        <v>1226</v>
      </c>
      <c r="C240" s="690" t="s">
        <v>1225</v>
      </c>
      <c r="D240" s="687" t="s">
        <v>1224</v>
      </c>
    </row>
    <row r="241" spans="1:4" ht="18" customHeight="1">
      <c r="A241" s="687">
        <v>8</v>
      </c>
      <c r="B241" s="697" t="s">
        <v>1223</v>
      </c>
      <c r="C241" s="690" t="s">
        <v>1222</v>
      </c>
      <c r="D241" s="687" t="s">
        <v>701</v>
      </c>
    </row>
    <row r="242" spans="1:4" ht="18" customHeight="1">
      <c r="A242" s="687">
        <v>9</v>
      </c>
      <c r="B242" s="697" t="s">
        <v>1221</v>
      </c>
      <c r="C242" s="690" t="s">
        <v>1219</v>
      </c>
      <c r="D242" s="687" t="s">
        <v>935</v>
      </c>
    </row>
    <row r="243" spans="1:4" ht="18" customHeight="1">
      <c r="A243" s="687">
        <v>10</v>
      </c>
      <c r="B243" s="697" t="s">
        <v>1220</v>
      </c>
      <c r="C243" s="690" t="s">
        <v>1219</v>
      </c>
      <c r="D243" s="687" t="s">
        <v>935</v>
      </c>
    </row>
    <row r="244" spans="1:4" ht="18" customHeight="1">
      <c r="A244" s="687">
        <v>11</v>
      </c>
      <c r="B244" s="697" t="s">
        <v>1218</v>
      </c>
      <c r="C244" s="690" t="s">
        <v>1217</v>
      </c>
      <c r="D244" s="687" t="s">
        <v>823</v>
      </c>
    </row>
    <row r="245" spans="1:4" ht="18" customHeight="1">
      <c r="A245" s="687">
        <v>12</v>
      </c>
      <c r="B245" s="697" t="s">
        <v>1216</v>
      </c>
      <c r="C245" s="690" t="s">
        <v>1215</v>
      </c>
      <c r="D245" s="687" t="s">
        <v>823</v>
      </c>
    </row>
    <row r="246" spans="1:4" ht="18" customHeight="1">
      <c r="A246" s="687">
        <v>13</v>
      </c>
      <c r="B246" s="697" t="s">
        <v>1214</v>
      </c>
      <c r="C246" s="690" t="s">
        <v>1213</v>
      </c>
      <c r="D246" s="687" t="s">
        <v>935</v>
      </c>
    </row>
    <row r="247" spans="1:4" ht="18" customHeight="1">
      <c r="A247" s="687">
        <v>14</v>
      </c>
      <c r="B247" s="697" t="s">
        <v>1212</v>
      </c>
      <c r="C247" s="690" t="s">
        <v>1211</v>
      </c>
      <c r="D247" s="687" t="s">
        <v>823</v>
      </c>
    </row>
    <row r="248" spans="1:4" ht="18" customHeight="1">
      <c r="A248" s="689">
        <v>15</v>
      </c>
      <c r="B248" s="691" t="s">
        <v>1210</v>
      </c>
      <c r="C248" s="690" t="s">
        <v>1209</v>
      </c>
      <c r="D248" s="689" t="s">
        <v>917</v>
      </c>
    </row>
    <row r="249" spans="1:4" ht="18" customHeight="1">
      <c r="A249" s="689">
        <v>16</v>
      </c>
      <c r="B249" s="691" t="s">
        <v>1208</v>
      </c>
      <c r="C249" s="690" t="s">
        <v>1207</v>
      </c>
      <c r="D249" s="689" t="s">
        <v>903</v>
      </c>
    </row>
    <row r="250" spans="1:4" s="688" customFormat="1" ht="18" customHeight="1">
      <c r="A250" s="689">
        <v>17</v>
      </c>
      <c r="B250" s="691" t="s">
        <v>1205</v>
      </c>
      <c r="C250" s="690" t="s">
        <v>1204</v>
      </c>
      <c r="D250" s="689" t="s">
        <v>929</v>
      </c>
    </row>
    <row r="251" spans="1:4" ht="18" customHeight="1">
      <c r="A251" s="689">
        <v>18</v>
      </c>
      <c r="B251" s="691" t="s">
        <v>1203</v>
      </c>
      <c r="C251" s="690" t="s">
        <v>1202</v>
      </c>
      <c r="D251" s="689" t="s">
        <v>1201</v>
      </c>
    </row>
    <row r="252" spans="1:4" ht="18" customHeight="1">
      <c r="A252" s="722"/>
      <c r="B252" s="723"/>
      <c r="C252" s="708"/>
      <c r="D252" s="722"/>
    </row>
    <row r="253" spans="1:4" ht="18" customHeight="1">
      <c r="A253" s="685" t="s">
        <v>1200</v>
      </c>
      <c r="B253" s="683"/>
      <c r="C253" s="684"/>
      <c r="D253" s="683"/>
    </row>
    <row r="254" spans="1:4" ht="3.75" customHeight="1">
      <c r="A254" s="685"/>
      <c r="B254" s="683"/>
      <c r="C254" s="684"/>
      <c r="D254" s="683"/>
    </row>
    <row r="255" spans="1:4" ht="18" customHeight="1">
      <c r="A255" s="681"/>
      <c r="B255" s="681" t="s">
        <v>730</v>
      </c>
      <c r="C255" s="682" t="s">
        <v>796</v>
      </c>
      <c r="D255" s="681" t="s">
        <v>728</v>
      </c>
    </row>
    <row r="256" spans="1:4" ht="18" customHeight="1">
      <c r="A256" s="687">
        <v>1</v>
      </c>
      <c r="B256" s="697" t="s">
        <v>1199</v>
      </c>
      <c r="C256" s="690" t="s">
        <v>1198</v>
      </c>
      <c r="D256" s="687" t="s">
        <v>1197</v>
      </c>
    </row>
    <row r="257" spans="1:4" ht="18" customHeight="1">
      <c r="A257" s="687">
        <v>2</v>
      </c>
      <c r="B257" s="697" t="s">
        <v>1196</v>
      </c>
      <c r="C257" s="690" t="s">
        <v>1193</v>
      </c>
      <c r="D257" s="687" t="s">
        <v>1195</v>
      </c>
    </row>
    <row r="258" spans="1:4" ht="18" customHeight="1">
      <c r="A258" s="687">
        <v>3</v>
      </c>
      <c r="B258" s="697" t="s">
        <v>1194</v>
      </c>
      <c r="C258" s="690" t="s">
        <v>1193</v>
      </c>
      <c r="D258" s="687" t="s">
        <v>1192</v>
      </c>
    </row>
    <row r="259" spans="1:4" ht="18" customHeight="1">
      <c r="A259" s="687">
        <v>4</v>
      </c>
      <c r="B259" s="698" t="s">
        <v>1191</v>
      </c>
      <c r="C259" s="690" t="s">
        <v>1190</v>
      </c>
      <c r="D259" s="687" t="s">
        <v>1189</v>
      </c>
    </row>
    <row r="260" spans="1:4" ht="18" customHeight="1">
      <c r="A260" s="687">
        <v>5</v>
      </c>
      <c r="B260" s="697" t="s">
        <v>1188</v>
      </c>
      <c r="C260" s="690" t="s">
        <v>1187</v>
      </c>
      <c r="D260" s="687" t="s">
        <v>1121</v>
      </c>
    </row>
    <row r="261" spans="1:4" ht="18" customHeight="1">
      <c r="A261" s="687">
        <v>6</v>
      </c>
      <c r="B261" s="697" t="s">
        <v>1186</v>
      </c>
      <c r="C261" s="690" t="s">
        <v>1185</v>
      </c>
      <c r="D261" s="687" t="s">
        <v>701</v>
      </c>
    </row>
    <row r="262" spans="1:4" ht="18" customHeight="1">
      <c r="A262" s="687">
        <v>7</v>
      </c>
      <c r="B262" s="697" t="s">
        <v>1184</v>
      </c>
      <c r="C262" s="690" t="s">
        <v>1183</v>
      </c>
      <c r="D262" s="687" t="s">
        <v>1182</v>
      </c>
    </row>
    <row r="263" spans="1:4" ht="18" customHeight="1">
      <c r="A263" s="687">
        <v>8</v>
      </c>
      <c r="B263" s="697" t="s">
        <v>1181</v>
      </c>
      <c r="C263" s="690" t="s">
        <v>1178</v>
      </c>
      <c r="D263" s="687" t="s">
        <v>1154</v>
      </c>
    </row>
    <row r="264" spans="1:4" ht="18" customHeight="1">
      <c r="A264" s="687">
        <v>9</v>
      </c>
      <c r="B264" s="697" t="s">
        <v>1180</v>
      </c>
      <c r="C264" s="690" t="s">
        <v>1178</v>
      </c>
      <c r="D264" s="687" t="s">
        <v>701</v>
      </c>
    </row>
    <row r="265" spans="1:4" ht="18" customHeight="1">
      <c r="A265" s="687">
        <v>10</v>
      </c>
      <c r="B265" s="697" t="s">
        <v>1179</v>
      </c>
      <c r="C265" s="690" t="s">
        <v>1178</v>
      </c>
      <c r="D265" s="687" t="s">
        <v>1177</v>
      </c>
    </row>
    <row r="266" spans="1:4" ht="18" customHeight="1">
      <c r="A266" s="687">
        <v>11</v>
      </c>
      <c r="B266" s="697" t="s">
        <v>1176</v>
      </c>
      <c r="C266" s="690" t="s">
        <v>1175</v>
      </c>
      <c r="D266" s="687" t="s">
        <v>793</v>
      </c>
    </row>
    <row r="267" spans="1:4" ht="17.25" customHeight="1">
      <c r="A267" s="687">
        <v>12</v>
      </c>
      <c r="B267" s="697" t="s">
        <v>1174</v>
      </c>
      <c r="C267" s="690" t="s">
        <v>1173</v>
      </c>
      <c r="D267" s="687" t="s">
        <v>1172</v>
      </c>
    </row>
    <row r="268" spans="1:4" ht="17.25" customHeight="1">
      <c r="A268" s="687">
        <v>13</v>
      </c>
      <c r="B268" s="697" t="s">
        <v>1171</v>
      </c>
      <c r="C268" s="690" t="s">
        <v>1170</v>
      </c>
      <c r="D268" s="687" t="s">
        <v>1055</v>
      </c>
    </row>
    <row r="269" spans="1:4" ht="17.25" customHeight="1">
      <c r="A269" s="687">
        <v>14</v>
      </c>
      <c r="B269" s="697" t="s">
        <v>1169</v>
      </c>
      <c r="C269" s="690" t="s">
        <v>1168</v>
      </c>
      <c r="D269" s="687" t="s">
        <v>1167</v>
      </c>
    </row>
    <row r="270" spans="1:4" ht="17.25" customHeight="1">
      <c r="A270" s="687">
        <v>15</v>
      </c>
      <c r="B270" s="697" t="s">
        <v>1166</v>
      </c>
      <c r="C270" s="690" t="s">
        <v>1165</v>
      </c>
      <c r="D270" s="687" t="s">
        <v>1164</v>
      </c>
    </row>
    <row r="271" spans="1:4" ht="17.25" customHeight="1">
      <c r="A271" s="687">
        <v>16</v>
      </c>
      <c r="B271" s="697" t="s">
        <v>1163</v>
      </c>
      <c r="C271" s="690" t="s">
        <v>1162</v>
      </c>
      <c r="D271" s="687" t="s">
        <v>701</v>
      </c>
    </row>
    <row r="272" spans="1:4" ht="17.25" customHeight="1">
      <c r="A272" s="687">
        <v>17</v>
      </c>
      <c r="B272" s="697" t="s">
        <v>1161</v>
      </c>
      <c r="C272" s="690" t="s">
        <v>1160</v>
      </c>
      <c r="D272" s="687" t="s">
        <v>1073</v>
      </c>
    </row>
    <row r="273" spans="1:4" ht="17.25" customHeight="1">
      <c r="A273" s="687">
        <v>18</v>
      </c>
      <c r="B273" s="697" t="s">
        <v>1159</v>
      </c>
      <c r="C273" s="690" t="s">
        <v>1158</v>
      </c>
      <c r="D273" s="687" t="s">
        <v>701</v>
      </c>
    </row>
    <row r="274" spans="1:4" ht="17.25" customHeight="1">
      <c r="A274" s="687">
        <v>19</v>
      </c>
      <c r="B274" s="697" t="s">
        <v>1157</v>
      </c>
      <c r="C274" s="690" t="s">
        <v>1152</v>
      </c>
      <c r="D274" s="687" t="s">
        <v>1086</v>
      </c>
    </row>
    <row r="275" spans="1:4" ht="17.25" customHeight="1">
      <c r="A275" s="687">
        <v>20</v>
      </c>
      <c r="B275" s="697" t="s">
        <v>1156</v>
      </c>
      <c r="C275" s="690" t="s">
        <v>1152</v>
      </c>
      <c r="D275" s="687" t="s">
        <v>701</v>
      </c>
    </row>
    <row r="276" spans="1:4" ht="17.25" customHeight="1">
      <c r="A276" s="687">
        <v>21</v>
      </c>
      <c r="B276" s="697" t="s">
        <v>1155</v>
      </c>
      <c r="C276" s="690" t="s">
        <v>1152</v>
      </c>
      <c r="D276" s="687" t="s">
        <v>1154</v>
      </c>
    </row>
    <row r="277" spans="1:4" ht="17.25" customHeight="1">
      <c r="A277" s="687">
        <v>22</v>
      </c>
      <c r="B277" s="697" t="s">
        <v>1153</v>
      </c>
      <c r="C277" s="690" t="s">
        <v>1152</v>
      </c>
      <c r="D277" s="687" t="s">
        <v>1151</v>
      </c>
    </row>
    <row r="278" spans="1:4" ht="17.25" customHeight="1">
      <c r="A278" s="687">
        <v>23</v>
      </c>
      <c r="B278" s="697" t="s">
        <v>1150</v>
      </c>
      <c r="C278" s="690" t="s">
        <v>1149</v>
      </c>
      <c r="D278" s="687" t="s">
        <v>1148</v>
      </c>
    </row>
    <row r="279" spans="1:4" ht="17.25" customHeight="1">
      <c r="A279" s="687">
        <v>24</v>
      </c>
      <c r="B279" s="697" t="s">
        <v>1147</v>
      </c>
      <c r="C279" s="690" t="s">
        <v>1146</v>
      </c>
      <c r="D279" s="687" t="s">
        <v>1145</v>
      </c>
    </row>
    <row r="280" spans="1:4" ht="17.25" customHeight="1">
      <c r="A280" s="687">
        <v>25</v>
      </c>
      <c r="B280" s="697" t="s">
        <v>1144</v>
      </c>
      <c r="C280" s="690" t="s">
        <v>1143</v>
      </c>
      <c r="D280" s="687" t="s">
        <v>1142</v>
      </c>
    </row>
    <row r="281" spans="1:4" ht="18" customHeight="1">
      <c r="A281" s="687">
        <v>26</v>
      </c>
      <c r="B281" s="697" t="s">
        <v>1141</v>
      </c>
      <c r="C281" s="690" t="s">
        <v>1140</v>
      </c>
      <c r="D281" s="721" t="s">
        <v>1139</v>
      </c>
    </row>
    <row r="282" spans="1:4" ht="17.25" customHeight="1">
      <c r="A282" s="687">
        <v>27</v>
      </c>
      <c r="B282" s="697" t="s">
        <v>1138</v>
      </c>
      <c r="C282" s="690" t="s">
        <v>1137</v>
      </c>
      <c r="D282" s="687" t="s">
        <v>1136</v>
      </c>
    </row>
    <row r="283" spans="1:4" ht="17.25" customHeight="1">
      <c r="A283" s="687">
        <v>28</v>
      </c>
      <c r="B283" s="697" t="s">
        <v>1135</v>
      </c>
      <c r="C283" s="690" t="s">
        <v>1134</v>
      </c>
      <c r="D283" s="687" t="s">
        <v>1133</v>
      </c>
    </row>
    <row r="284" spans="1:4" ht="17.25" customHeight="1">
      <c r="A284" s="687">
        <v>29</v>
      </c>
      <c r="B284" s="697" t="s">
        <v>1132</v>
      </c>
      <c r="C284" s="690" t="s">
        <v>1131</v>
      </c>
      <c r="D284" s="687" t="s">
        <v>1130</v>
      </c>
    </row>
    <row r="285" spans="1:4" ht="17.25" customHeight="1">
      <c r="A285" s="687">
        <v>30</v>
      </c>
      <c r="B285" s="697" t="s">
        <v>1129</v>
      </c>
      <c r="C285" s="690" t="s">
        <v>1128</v>
      </c>
      <c r="D285" s="687" t="s">
        <v>935</v>
      </c>
    </row>
    <row r="286" spans="1:4" ht="17.25" customHeight="1">
      <c r="A286" s="687">
        <v>31</v>
      </c>
      <c r="B286" s="698" t="s">
        <v>1127</v>
      </c>
      <c r="C286" s="690" t="s">
        <v>1126</v>
      </c>
      <c r="D286" s="687" t="s">
        <v>1125</v>
      </c>
    </row>
    <row r="287" spans="1:4" ht="17.25" customHeight="1">
      <c r="A287" s="687">
        <v>32</v>
      </c>
      <c r="B287" s="697" t="s">
        <v>1124</v>
      </c>
      <c r="C287" s="690" t="s">
        <v>1123</v>
      </c>
      <c r="D287" s="687" t="s">
        <v>701</v>
      </c>
    </row>
    <row r="288" spans="1:4" ht="17.25" customHeight="1">
      <c r="A288" s="687">
        <v>33</v>
      </c>
      <c r="B288" s="697" t="s">
        <v>1122</v>
      </c>
      <c r="C288" s="690" t="s">
        <v>1119</v>
      </c>
      <c r="D288" s="687" t="s">
        <v>1121</v>
      </c>
    </row>
    <row r="289" spans="1:4" ht="17.25" customHeight="1">
      <c r="A289" s="687">
        <v>34</v>
      </c>
      <c r="B289" s="697" t="s">
        <v>1120</v>
      </c>
      <c r="C289" s="690" t="s">
        <v>1119</v>
      </c>
      <c r="D289" s="687" t="s">
        <v>1118</v>
      </c>
    </row>
    <row r="290" spans="1:4" ht="17.25" customHeight="1">
      <c r="A290" s="687">
        <v>35</v>
      </c>
      <c r="B290" s="697" t="s">
        <v>1117</v>
      </c>
      <c r="C290" s="690" t="s">
        <v>1116</v>
      </c>
      <c r="D290" s="687" t="s">
        <v>1115</v>
      </c>
    </row>
    <row r="291" spans="1:4" ht="17.25" customHeight="1">
      <c r="A291" s="687">
        <v>36</v>
      </c>
      <c r="B291" s="697" t="s">
        <v>1114</v>
      </c>
      <c r="C291" s="690" t="s">
        <v>1113</v>
      </c>
      <c r="D291" s="687" t="s">
        <v>1112</v>
      </c>
    </row>
    <row r="292" spans="1:4" ht="17.25" customHeight="1">
      <c r="A292" s="687">
        <v>37</v>
      </c>
      <c r="B292" s="697" t="s">
        <v>1111</v>
      </c>
      <c r="C292" s="690" t="s">
        <v>1110</v>
      </c>
      <c r="D292" s="687" t="s">
        <v>1109</v>
      </c>
    </row>
    <row r="293" spans="1:4" ht="17.25" customHeight="1">
      <c r="A293" s="687">
        <v>38</v>
      </c>
      <c r="B293" s="697" t="s">
        <v>1108</v>
      </c>
      <c r="C293" s="690" t="s">
        <v>1107</v>
      </c>
      <c r="D293" s="687" t="s">
        <v>1106</v>
      </c>
    </row>
    <row r="294" spans="1:4" ht="17.25" customHeight="1">
      <c r="A294" s="687">
        <v>39</v>
      </c>
      <c r="B294" s="697" t="s">
        <v>1105</v>
      </c>
      <c r="C294" s="690" t="s">
        <v>1104</v>
      </c>
      <c r="D294" s="687" t="s">
        <v>1103</v>
      </c>
    </row>
    <row r="295" spans="1:4" ht="17.25" customHeight="1">
      <c r="A295" s="687">
        <v>40</v>
      </c>
      <c r="B295" s="697" t="s">
        <v>1102</v>
      </c>
      <c r="C295" s="690" t="s">
        <v>1101</v>
      </c>
      <c r="D295" s="687" t="s">
        <v>1100</v>
      </c>
    </row>
    <row r="296" spans="1:4" ht="17.25" customHeight="1">
      <c r="A296" s="687">
        <v>41</v>
      </c>
      <c r="B296" s="697" t="s">
        <v>1099</v>
      </c>
      <c r="C296" s="690" t="s">
        <v>1098</v>
      </c>
      <c r="D296" s="687" t="s">
        <v>701</v>
      </c>
    </row>
    <row r="297" spans="1:4" ht="16.5" customHeight="1">
      <c r="A297" s="919">
        <v>42</v>
      </c>
      <c r="B297" s="923" t="s">
        <v>1097</v>
      </c>
      <c r="C297" s="929" t="s">
        <v>1096</v>
      </c>
      <c r="D297" s="695" t="s">
        <v>1095</v>
      </c>
    </row>
    <row r="298" spans="1:4" ht="14.25" customHeight="1">
      <c r="A298" s="920"/>
      <c r="B298" s="924"/>
      <c r="C298" s="930"/>
      <c r="D298" s="693" t="s">
        <v>1094</v>
      </c>
    </row>
    <row r="299" spans="1:4" ht="17.25" customHeight="1">
      <c r="A299" s="687">
        <v>43</v>
      </c>
      <c r="B299" s="697" t="s">
        <v>1093</v>
      </c>
      <c r="C299" s="690" t="s">
        <v>1092</v>
      </c>
      <c r="D299" s="687" t="s">
        <v>1091</v>
      </c>
    </row>
    <row r="300" spans="1:4" ht="17.25" customHeight="1">
      <c r="A300" s="687">
        <v>44</v>
      </c>
      <c r="B300" s="697" t="s">
        <v>1090</v>
      </c>
      <c r="C300" s="690" t="s">
        <v>1089</v>
      </c>
      <c r="D300" s="687" t="s">
        <v>935</v>
      </c>
    </row>
    <row r="301" spans="1:4" ht="17.25" customHeight="1">
      <c r="A301" s="687">
        <v>45</v>
      </c>
      <c r="B301" s="697" t="s">
        <v>1088</v>
      </c>
      <c r="C301" s="690" t="s">
        <v>1087</v>
      </c>
      <c r="D301" s="687" t="s">
        <v>1086</v>
      </c>
    </row>
    <row r="302" spans="1:4" ht="30" customHeight="1">
      <c r="A302" s="687">
        <v>46</v>
      </c>
      <c r="B302" s="719" t="s">
        <v>1085</v>
      </c>
      <c r="C302" s="690" t="s">
        <v>1084</v>
      </c>
      <c r="D302" s="687" t="s">
        <v>1083</v>
      </c>
    </row>
    <row r="303" spans="1:4" ht="17.25" customHeight="1">
      <c r="A303" s="687">
        <v>47</v>
      </c>
      <c r="B303" s="697" t="s">
        <v>1082</v>
      </c>
      <c r="C303" s="690" t="s">
        <v>1081</v>
      </c>
      <c r="D303" s="687" t="s">
        <v>701</v>
      </c>
    </row>
    <row r="304" spans="1:4" ht="17.25" customHeight="1">
      <c r="A304" s="687">
        <v>48</v>
      </c>
      <c r="B304" s="697" t="s">
        <v>1080</v>
      </c>
      <c r="C304" s="690" t="s">
        <v>1078</v>
      </c>
      <c r="D304" s="687" t="s">
        <v>935</v>
      </c>
    </row>
    <row r="305" spans="1:4" ht="17.25" customHeight="1">
      <c r="A305" s="687">
        <v>49</v>
      </c>
      <c r="B305" s="697" t="s">
        <v>1079</v>
      </c>
      <c r="C305" s="690" t="s">
        <v>1078</v>
      </c>
      <c r="D305" s="687" t="s">
        <v>1077</v>
      </c>
    </row>
    <row r="306" spans="1:4" ht="17.25" customHeight="1">
      <c r="A306" s="687">
        <v>50</v>
      </c>
      <c r="B306" s="697" t="s">
        <v>1076</v>
      </c>
      <c r="C306" s="690" t="s">
        <v>1071</v>
      </c>
      <c r="D306" s="687" t="s">
        <v>935</v>
      </c>
    </row>
    <row r="307" spans="1:4" ht="17.25" customHeight="1">
      <c r="A307" s="687">
        <v>51</v>
      </c>
      <c r="B307" s="697" t="s">
        <v>1075</v>
      </c>
      <c r="C307" s="690" t="s">
        <v>1074</v>
      </c>
      <c r="D307" s="687" t="s">
        <v>1073</v>
      </c>
    </row>
    <row r="308" spans="1:4" ht="17.25" customHeight="1">
      <c r="A308" s="687">
        <v>52</v>
      </c>
      <c r="B308" s="697" t="s">
        <v>1072</v>
      </c>
      <c r="C308" s="690" t="s">
        <v>1071</v>
      </c>
      <c r="D308" s="687" t="s">
        <v>1070</v>
      </c>
    </row>
    <row r="309" spans="1:4" ht="17.25" customHeight="1">
      <c r="A309" s="687">
        <v>53</v>
      </c>
      <c r="B309" s="697" t="s">
        <v>1069</v>
      </c>
      <c r="C309" s="690" t="s">
        <v>1068</v>
      </c>
      <c r="D309" s="687" t="s">
        <v>1067</v>
      </c>
    </row>
    <row r="310" spans="1:4" ht="17.25" customHeight="1">
      <c r="A310" s="687">
        <v>54</v>
      </c>
      <c r="B310" s="697" t="s">
        <v>1066</v>
      </c>
      <c r="C310" s="690" t="s">
        <v>1065</v>
      </c>
      <c r="D310" s="687" t="s">
        <v>793</v>
      </c>
    </row>
    <row r="311" spans="1:4" ht="17.25" customHeight="1">
      <c r="A311" s="687">
        <v>55</v>
      </c>
      <c r="B311" s="697" t="s">
        <v>1064</v>
      </c>
      <c r="C311" s="720" t="s">
        <v>1063</v>
      </c>
      <c r="D311" s="687" t="s">
        <v>935</v>
      </c>
    </row>
    <row r="312" spans="1:4" ht="17.25" customHeight="1">
      <c r="A312" s="687">
        <v>56</v>
      </c>
      <c r="B312" s="697" t="s">
        <v>1062</v>
      </c>
      <c r="C312" s="720" t="s">
        <v>1061</v>
      </c>
      <c r="D312" s="687" t="s">
        <v>1060</v>
      </c>
    </row>
    <row r="313" spans="1:4" ht="17.25" customHeight="1">
      <c r="A313" s="687">
        <v>57</v>
      </c>
      <c r="B313" s="697" t="s">
        <v>1059</v>
      </c>
      <c r="C313" s="690" t="s">
        <v>1058</v>
      </c>
      <c r="D313" s="687" t="s">
        <v>701</v>
      </c>
    </row>
    <row r="314" spans="1:4" ht="17.25" customHeight="1">
      <c r="A314" s="687">
        <v>58</v>
      </c>
      <c r="B314" s="697" t="s">
        <v>1057</v>
      </c>
      <c r="C314" s="690" t="s">
        <v>1056</v>
      </c>
      <c r="D314" s="687" t="s">
        <v>1055</v>
      </c>
    </row>
    <row r="315" spans="1:4" ht="18" customHeight="1">
      <c r="A315" s="687">
        <v>59</v>
      </c>
      <c r="B315" s="697" t="s">
        <v>1054</v>
      </c>
      <c r="C315" s="690" t="s">
        <v>1053</v>
      </c>
      <c r="D315" s="687" t="s">
        <v>701</v>
      </c>
    </row>
    <row r="316" spans="1:4" ht="17.25" customHeight="1">
      <c r="A316" s="687">
        <v>60</v>
      </c>
      <c r="B316" s="697" t="s">
        <v>1052</v>
      </c>
      <c r="C316" s="690" t="s">
        <v>1049</v>
      </c>
      <c r="D316" s="687" t="s">
        <v>935</v>
      </c>
    </row>
    <row r="317" spans="1:4" ht="17.25" customHeight="1">
      <c r="A317" s="687">
        <v>61</v>
      </c>
      <c r="B317" s="697" t="s">
        <v>1051</v>
      </c>
      <c r="C317" s="690" t="s">
        <v>1049</v>
      </c>
      <c r="D317" s="687" t="s">
        <v>935</v>
      </c>
    </row>
    <row r="318" spans="1:4" ht="17.25" customHeight="1">
      <c r="A318" s="687">
        <v>62</v>
      </c>
      <c r="B318" s="697" t="s">
        <v>1050</v>
      </c>
      <c r="C318" s="690" t="s">
        <v>1049</v>
      </c>
      <c r="D318" s="687" t="s">
        <v>935</v>
      </c>
    </row>
    <row r="319" spans="1:4" ht="29.25" customHeight="1">
      <c r="A319" s="687">
        <v>63</v>
      </c>
      <c r="B319" s="719" t="s">
        <v>1048</v>
      </c>
      <c r="C319" s="690" t="s">
        <v>1047</v>
      </c>
      <c r="D319" s="687" t="s">
        <v>701</v>
      </c>
    </row>
    <row r="320" spans="1:4" ht="17.25" customHeight="1">
      <c r="A320" s="687">
        <v>64</v>
      </c>
      <c r="B320" s="697" t="s">
        <v>1046</v>
      </c>
      <c r="C320" s="690" t="s">
        <v>1045</v>
      </c>
      <c r="D320" s="687" t="s">
        <v>793</v>
      </c>
    </row>
    <row r="321" spans="1:4" ht="17.25" customHeight="1">
      <c r="A321" s="687">
        <v>65</v>
      </c>
      <c r="B321" s="697" t="s">
        <v>1044</v>
      </c>
      <c r="C321" s="690" t="s">
        <v>1043</v>
      </c>
      <c r="D321" s="687" t="s">
        <v>701</v>
      </c>
    </row>
    <row r="322" spans="1:4" ht="17.25" customHeight="1">
      <c r="A322" s="687">
        <v>66</v>
      </c>
      <c r="B322" s="711" t="s">
        <v>1042</v>
      </c>
      <c r="C322" s="690" t="s">
        <v>1037</v>
      </c>
      <c r="D322" s="687" t="s">
        <v>1041</v>
      </c>
    </row>
    <row r="323" spans="1:4" ht="17.25" customHeight="1">
      <c r="A323" s="687">
        <v>67</v>
      </c>
      <c r="B323" s="697" t="s">
        <v>1040</v>
      </c>
      <c r="C323" s="690" t="s">
        <v>787</v>
      </c>
      <c r="D323" s="687" t="s">
        <v>1039</v>
      </c>
    </row>
    <row r="324" spans="1:4" ht="17.25" customHeight="1">
      <c r="A324" s="687">
        <v>68</v>
      </c>
      <c r="B324" s="697" t="s">
        <v>1038</v>
      </c>
      <c r="C324" s="690" t="s">
        <v>1037</v>
      </c>
      <c r="D324" s="687" t="s">
        <v>701</v>
      </c>
    </row>
    <row r="325" spans="1:4" ht="17.25" customHeight="1">
      <c r="A325" s="687">
        <v>69</v>
      </c>
      <c r="B325" s="697" t="s">
        <v>1036</v>
      </c>
      <c r="C325" s="690" t="s">
        <v>1035</v>
      </c>
      <c r="D325" s="687" t="s">
        <v>1034</v>
      </c>
    </row>
    <row r="326" spans="1:4" ht="17.25" customHeight="1">
      <c r="A326" s="687">
        <v>70</v>
      </c>
      <c r="B326" s="697" t="s">
        <v>1033</v>
      </c>
      <c r="C326" s="690" t="s">
        <v>1032</v>
      </c>
      <c r="D326" s="687" t="s">
        <v>1031</v>
      </c>
    </row>
    <row r="327" spans="1:4" ht="17.25" customHeight="1">
      <c r="A327" s="687">
        <v>71</v>
      </c>
      <c r="B327" s="697" t="s">
        <v>1030</v>
      </c>
      <c r="C327" s="690" t="s">
        <v>1023</v>
      </c>
      <c r="D327" s="687" t="s">
        <v>1029</v>
      </c>
    </row>
    <row r="328" spans="1:4" ht="17.25" customHeight="1">
      <c r="A328" s="687">
        <v>72</v>
      </c>
      <c r="B328" s="697" t="s">
        <v>1028</v>
      </c>
      <c r="C328" s="690" t="s">
        <v>1021</v>
      </c>
      <c r="D328" s="687" t="s">
        <v>1027</v>
      </c>
    </row>
    <row r="329" spans="1:4" ht="17.25" customHeight="1">
      <c r="A329" s="687">
        <v>73</v>
      </c>
      <c r="B329" s="697" t="s">
        <v>1026</v>
      </c>
      <c r="C329" s="690" t="s">
        <v>1021</v>
      </c>
      <c r="D329" s="687" t="s">
        <v>1025</v>
      </c>
    </row>
    <row r="330" spans="1:4" ht="17.25" customHeight="1">
      <c r="A330" s="687">
        <v>74</v>
      </c>
      <c r="B330" s="697" t="s">
        <v>1024</v>
      </c>
      <c r="C330" s="690" t="s">
        <v>1023</v>
      </c>
      <c r="D330" s="687" t="s">
        <v>701</v>
      </c>
    </row>
    <row r="331" spans="1:4" ht="17.25" customHeight="1">
      <c r="A331" s="687">
        <v>75</v>
      </c>
      <c r="B331" s="697" t="s">
        <v>1022</v>
      </c>
      <c r="C331" s="690" t="s">
        <v>1021</v>
      </c>
      <c r="D331" s="687" t="s">
        <v>1020</v>
      </c>
    </row>
    <row r="332" spans="1:4" ht="17.25" customHeight="1">
      <c r="A332" s="687">
        <v>76</v>
      </c>
      <c r="B332" s="697" t="s">
        <v>1019</v>
      </c>
      <c r="C332" s="690" t="s">
        <v>784</v>
      </c>
      <c r="D332" s="687" t="s">
        <v>1018</v>
      </c>
    </row>
    <row r="333" spans="1:4" ht="17.25" customHeight="1">
      <c r="A333" s="687">
        <v>77</v>
      </c>
      <c r="B333" s="697" t="s">
        <v>1017</v>
      </c>
      <c r="C333" s="690" t="s">
        <v>1016</v>
      </c>
      <c r="D333" s="687" t="s">
        <v>786</v>
      </c>
    </row>
    <row r="334" spans="1:4" ht="17.25" customHeight="1">
      <c r="A334" s="687">
        <v>78</v>
      </c>
      <c r="B334" s="697" t="s">
        <v>1015</v>
      </c>
      <c r="C334" s="690" t="s">
        <v>1014</v>
      </c>
      <c r="D334" s="687" t="s">
        <v>1013</v>
      </c>
    </row>
    <row r="335" spans="1:4" ht="17.25" customHeight="1">
      <c r="A335" s="687">
        <v>79</v>
      </c>
      <c r="B335" s="697" t="s">
        <v>1012</v>
      </c>
      <c r="C335" s="690" t="s">
        <v>1011</v>
      </c>
      <c r="D335" s="687" t="s">
        <v>935</v>
      </c>
    </row>
    <row r="336" spans="1:4" ht="17.25" customHeight="1">
      <c r="A336" s="687">
        <v>80</v>
      </c>
      <c r="B336" s="697" t="s">
        <v>1010</v>
      </c>
      <c r="C336" s="690" t="s">
        <v>1009</v>
      </c>
      <c r="D336" s="687" t="s">
        <v>935</v>
      </c>
    </row>
    <row r="337" spans="1:4" ht="17.25" customHeight="1">
      <c r="A337" s="687">
        <v>81</v>
      </c>
      <c r="B337" s="697" t="s">
        <v>1008</v>
      </c>
      <c r="C337" s="690" t="s">
        <v>1005</v>
      </c>
      <c r="D337" s="687" t="s">
        <v>1007</v>
      </c>
    </row>
    <row r="338" spans="1:4" ht="17.25" customHeight="1">
      <c r="A338" s="687">
        <v>82</v>
      </c>
      <c r="B338" s="697" t="s">
        <v>1006</v>
      </c>
      <c r="C338" s="690" t="s">
        <v>1005</v>
      </c>
      <c r="D338" s="687" t="s">
        <v>701</v>
      </c>
    </row>
    <row r="339" spans="1:4" ht="17.25" customHeight="1">
      <c r="A339" s="687">
        <v>83</v>
      </c>
      <c r="B339" s="697" t="s">
        <v>1004</v>
      </c>
      <c r="C339" s="690" t="s">
        <v>1003</v>
      </c>
      <c r="D339" s="687" t="s">
        <v>935</v>
      </c>
    </row>
    <row r="340" spans="1:4" ht="17.25" customHeight="1">
      <c r="A340" s="687">
        <v>84</v>
      </c>
      <c r="B340" s="697" t="s">
        <v>1002</v>
      </c>
      <c r="C340" s="690" t="s">
        <v>1001</v>
      </c>
      <c r="D340" s="687" t="s">
        <v>701</v>
      </c>
    </row>
    <row r="341" spans="1:4" ht="17.25" customHeight="1">
      <c r="A341" s="687">
        <v>85</v>
      </c>
      <c r="B341" s="697" t="s">
        <v>1000</v>
      </c>
      <c r="C341" s="690" t="s">
        <v>994</v>
      </c>
      <c r="D341" s="687" t="s">
        <v>999</v>
      </c>
    </row>
    <row r="342" spans="1:4" ht="17.25" customHeight="1">
      <c r="A342" s="687">
        <v>86</v>
      </c>
      <c r="B342" s="697" t="s">
        <v>998</v>
      </c>
      <c r="C342" s="690" t="s">
        <v>994</v>
      </c>
      <c r="D342" s="687" t="s">
        <v>997</v>
      </c>
    </row>
    <row r="343" spans="1:4" ht="17.25" customHeight="1">
      <c r="A343" s="687">
        <v>87</v>
      </c>
      <c r="B343" s="697" t="s">
        <v>996</v>
      </c>
      <c r="C343" s="690" t="s">
        <v>994</v>
      </c>
      <c r="D343" s="687" t="s">
        <v>701</v>
      </c>
    </row>
    <row r="344" spans="1:4" ht="17.25" customHeight="1">
      <c r="A344" s="687">
        <v>88</v>
      </c>
      <c r="B344" s="697" t="s">
        <v>995</v>
      </c>
      <c r="C344" s="690" t="s">
        <v>994</v>
      </c>
      <c r="D344" s="687" t="s">
        <v>993</v>
      </c>
    </row>
    <row r="345" spans="1:4" ht="17.25" customHeight="1">
      <c r="A345" s="687">
        <v>89</v>
      </c>
      <c r="B345" s="697" t="s">
        <v>992</v>
      </c>
      <c r="C345" s="690" t="s">
        <v>991</v>
      </c>
      <c r="D345" s="687" t="s">
        <v>701</v>
      </c>
    </row>
    <row r="346" spans="1:4" ht="17.25" customHeight="1">
      <c r="A346" s="687">
        <v>90</v>
      </c>
      <c r="B346" s="697" t="s">
        <v>990</v>
      </c>
      <c r="C346" s="690" t="s">
        <v>989</v>
      </c>
      <c r="D346" s="687" t="s">
        <v>935</v>
      </c>
    </row>
    <row r="347" spans="1:4" ht="17.25" customHeight="1">
      <c r="A347" s="687">
        <v>91</v>
      </c>
      <c r="B347" s="697" t="s">
        <v>988</v>
      </c>
      <c r="C347" s="690" t="s">
        <v>987</v>
      </c>
      <c r="D347" s="687" t="s">
        <v>935</v>
      </c>
    </row>
    <row r="348" spans="1:4" ht="17.25" customHeight="1">
      <c r="A348" s="687">
        <v>92</v>
      </c>
      <c r="B348" s="697" t="s">
        <v>986</v>
      </c>
      <c r="C348" s="690" t="s">
        <v>985</v>
      </c>
      <c r="D348" s="687" t="s">
        <v>984</v>
      </c>
    </row>
    <row r="349" spans="1:4" ht="17.25" customHeight="1">
      <c r="A349" s="687">
        <v>93</v>
      </c>
      <c r="B349" s="697" t="s">
        <v>983</v>
      </c>
      <c r="C349" s="690" t="s">
        <v>979</v>
      </c>
      <c r="D349" s="687" t="s">
        <v>783</v>
      </c>
    </row>
    <row r="350" spans="1:4" ht="17.25" customHeight="1">
      <c r="A350" s="687">
        <v>94</v>
      </c>
      <c r="B350" s="697" t="s">
        <v>982</v>
      </c>
      <c r="C350" s="690" t="s">
        <v>981</v>
      </c>
      <c r="D350" s="687" t="s">
        <v>843</v>
      </c>
    </row>
    <row r="351" spans="1:4" ht="17.25" customHeight="1">
      <c r="A351" s="687">
        <v>95</v>
      </c>
      <c r="B351" s="697" t="s">
        <v>980</v>
      </c>
      <c r="C351" s="690" t="s">
        <v>979</v>
      </c>
      <c r="D351" s="687" t="s">
        <v>701</v>
      </c>
    </row>
    <row r="352" spans="1:4" ht="17.25" customHeight="1">
      <c r="A352" s="687">
        <v>96</v>
      </c>
      <c r="B352" s="697" t="s">
        <v>978</v>
      </c>
      <c r="C352" s="690" t="s">
        <v>977</v>
      </c>
      <c r="D352" s="687" t="s">
        <v>935</v>
      </c>
    </row>
    <row r="353" spans="1:4" ht="17.25" customHeight="1">
      <c r="A353" s="687">
        <v>97</v>
      </c>
      <c r="B353" s="697" t="s">
        <v>976</v>
      </c>
      <c r="C353" s="690" t="s">
        <v>975</v>
      </c>
      <c r="D353" s="687" t="s">
        <v>935</v>
      </c>
    </row>
    <row r="354" spans="1:4" ht="17.25" customHeight="1">
      <c r="A354" s="687">
        <v>98</v>
      </c>
      <c r="B354" s="697" t="s">
        <v>974</v>
      </c>
      <c r="C354" s="690" t="s">
        <v>973</v>
      </c>
      <c r="D354" s="687" t="s">
        <v>783</v>
      </c>
    </row>
    <row r="355" spans="1:4" ht="17.25" customHeight="1">
      <c r="A355" s="687">
        <v>99</v>
      </c>
      <c r="B355" s="697" t="s">
        <v>972</v>
      </c>
      <c r="C355" s="690" t="s">
        <v>969</v>
      </c>
      <c r="D355" s="687" t="s">
        <v>971</v>
      </c>
    </row>
    <row r="356" spans="1:4" ht="17.25" customHeight="1">
      <c r="A356" s="687">
        <v>100</v>
      </c>
      <c r="B356" s="697" t="s">
        <v>970</v>
      </c>
      <c r="C356" s="690" t="s">
        <v>969</v>
      </c>
      <c r="D356" s="687" t="s">
        <v>823</v>
      </c>
    </row>
    <row r="357" spans="1:4" ht="17.25" customHeight="1">
      <c r="A357" s="687">
        <v>101</v>
      </c>
      <c r="B357" s="697" t="s">
        <v>968</v>
      </c>
      <c r="C357" s="690" t="s">
        <v>967</v>
      </c>
      <c r="D357" s="687" t="s">
        <v>966</v>
      </c>
    </row>
    <row r="358" spans="1:4" ht="17.25" customHeight="1">
      <c r="A358" s="687">
        <v>102</v>
      </c>
      <c r="B358" s="697" t="s">
        <v>965</v>
      </c>
      <c r="C358" s="690" t="s">
        <v>964</v>
      </c>
      <c r="D358" s="687" t="s">
        <v>701</v>
      </c>
    </row>
    <row r="359" spans="1:4" ht="18" customHeight="1">
      <c r="A359" s="687">
        <v>103</v>
      </c>
      <c r="B359" s="697" t="s">
        <v>963</v>
      </c>
      <c r="C359" s="690" t="s">
        <v>962</v>
      </c>
      <c r="D359" s="687" t="s">
        <v>701</v>
      </c>
    </row>
    <row r="360" spans="1:4" ht="17.25" customHeight="1">
      <c r="A360" s="687">
        <v>104</v>
      </c>
      <c r="B360" s="697" t="s">
        <v>961</v>
      </c>
      <c r="C360" s="690" t="s">
        <v>955</v>
      </c>
      <c r="D360" s="687" t="s">
        <v>701</v>
      </c>
    </row>
    <row r="361" spans="1:4" ht="17.25" customHeight="1">
      <c r="A361" s="687">
        <v>105</v>
      </c>
      <c r="B361" s="697" t="s">
        <v>960</v>
      </c>
      <c r="C361" s="690" t="s">
        <v>955</v>
      </c>
      <c r="D361" s="687" t="s">
        <v>935</v>
      </c>
    </row>
    <row r="362" spans="1:4" ht="17.25" customHeight="1">
      <c r="A362" s="687">
        <v>106</v>
      </c>
      <c r="B362" s="698" t="s">
        <v>959</v>
      </c>
      <c r="C362" s="690" t="s">
        <v>955</v>
      </c>
      <c r="D362" s="687" t="s">
        <v>701</v>
      </c>
    </row>
    <row r="363" spans="1:4" ht="17.25" customHeight="1">
      <c r="A363" s="687">
        <v>107</v>
      </c>
      <c r="B363" s="697" t="s">
        <v>958</v>
      </c>
      <c r="C363" s="690" t="s">
        <v>955</v>
      </c>
      <c r="D363" s="687" t="s">
        <v>957</v>
      </c>
    </row>
    <row r="364" spans="1:4" ht="17.25" customHeight="1">
      <c r="A364" s="687">
        <v>108</v>
      </c>
      <c r="B364" s="697" t="s">
        <v>956</v>
      </c>
      <c r="C364" s="690" t="s">
        <v>955</v>
      </c>
      <c r="D364" s="687" t="s">
        <v>701</v>
      </c>
    </row>
    <row r="365" spans="1:4" ht="17.25" customHeight="1">
      <c r="A365" s="687">
        <v>109</v>
      </c>
      <c r="B365" s="711" t="s">
        <v>954</v>
      </c>
      <c r="C365" s="690" t="s">
        <v>953</v>
      </c>
      <c r="D365" s="687" t="s">
        <v>952</v>
      </c>
    </row>
    <row r="366" spans="1:4" ht="17.25" customHeight="1">
      <c r="A366" s="687">
        <v>110</v>
      </c>
      <c r="B366" s="697" t="s">
        <v>951</v>
      </c>
      <c r="C366" s="690" t="s">
        <v>950</v>
      </c>
      <c r="D366" s="687" t="s">
        <v>929</v>
      </c>
    </row>
    <row r="367" spans="1:5" ht="17.25" customHeight="1">
      <c r="A367" s="687">
        <v>111</v>
      </c>
      <c r="B367" s="697" t="s">
        <v>949</v>
      </c>
      <c r="C367" s="690" t="s">
        <v>948</v>
      </c>
      <c r="D367" s="687" t="s">
        <v>935</v>
      </c>
      <c r="E367" s="676"/>
    </row>
    <row r="368" spans="1:5" ht="17.25" customHeight="1">
      <c r="A368" s="687">
        <v>112</v>
      </c>
      <c r="B368" s="697" t="s">
        <v>947</v>
      </c>
      <c r="C368" s="690" t="s">
        <v>946</v>
      </c>
      <c r="D368" s="687" t="s">
        <v>935</v>
      </c>
      <c r="E368" s="676"/>
    </row>
    <row r="369" spans="1:5" ht="17.25" customHeight="1">
      <c r="A369" s="687">
        <v>113</v>
      </c>
      <c r="B369" s="697" t="s">
        <v>945</v>
      </c>
      <c r="C369" s="690" t="s">
        <v>944</v>
      </c>
      <c r="D369" s="687" t="s">
        <v>823</v>
      </c>
      <c r="E369" s="676"/>
    </row>
    <row r="370" spans="1:5" ht="17.25" customHeight="1">
      <c r="A370" s="687">
        <v>114</v>
      </c>
      <c r="B370" s="691" t="s">
        <v>943</v>
      </c>
      <c r="C370" s="690" t="s">
        <v>942</v>
      </c>
      <c r="D370" s="689" t="s">
        <v>872</v>
      </c>
      <c r="E370" s="676"/>
    </row>
    <row r="371" spans="1:5" ht="17.25" customHeight="1">
      <c r="A371" s="687">
        <v>115</v>
      </c>
      <c r="B371" s="691" t="s">
        <v>941</v>
      </c>
      <c r="C371" s="690" t="s">
        <v>940</v>
      </c>
      <c r="D371" s="689" t="s">
        <v>903</v>
      </c>
      <c r="E371" s="676"/>
    </row>
    <row r="372" spans="1:5" ht="17.25" customHeight="1">
      <c r="A372" s="687">
        <v>116</v>
      </c>
      <c r="B372" s="691" t="s">
        <v>939</v>
      </c>
      <c r="C372" s="690" t="s">
        <v>936</v>
      </c>
      <c r="D372" s="689" t="s">
        <v>938</v>
      </c>
      <c r="E372" s="676"/>
    </row>
    <row r="373" spans="1:5" ht="17.25" customHeight="1">
      <c r="A373" s="687">
        <v>117</v>
      </c>
      <c r="B373" s="691" t="s">
        <v>937</v>
      </c>
      <c r="C373" s="690" t="s">
        <v>936</v>
      </c>
      <c r="D373" s="689" t="s">
        <v>935</v>
      </c>
      <c r="E373" s="676"/>
    </row>
    <row r="374" spans="1:5" ht="17.25" customHeight="1">
      <c r="A374" s="687">
        <v>118</v>
      </c>
      <c r="B374" s="691" t="s">
        <v>934</v>
      </c>
      <c r="C374" s="690" t="s">
        <v>920</v>
      </c>
      <c r="D374" s="689" t="s">
        <v>933</v>
      </c>
      <c r="E374" s="676"/>
    </row>
    <row r="375" spans="1:5" ht="17.25" customHeight="1">
      <c r="A375" s="687">
        <v>119</v>
      </c>
      <c r="B375" s="691" t="s">
        <v>932</v>
      </c>
      <c r="C375" s="690" t="s">
        <v>920</v>
      </c>
      <c r="D375" s="689" t="s">
        <v>931</v>
      </c>
      <c r="E375" s="676"/>
    </row>
    <row r="376" spans="1:5" ht="17.25" customHeight="1">
      <c r="A376" s="687">
        <v>120</v>
      </c>
      <c r="B376" s="691" t="s">
        <v>930</v>
      </c>
      <c r="C376" s="690" t="s">
        <v>920</v>
      </c>
      <c r="D376" s="689" t="s">
        <v>929</v>
      </c>
      <c r="E376" s="676"/>
    </row>
    <row r="377" spans="1:5" ht="17.25" customHeight="1">
      <c r="A377" s="687">
        <v>121</v>
      </c>
      <c r="B377" s="691" t="s">
        <v>928</v>
      </c>
      <c r="C377" s="690" t="s">
        <v>920</v>
      </c>
      <c r="D377" s="689" t="s">
        <v>872</v>
      </c>
      <c r="E377" s="676"/>
    </row>
    <row r="378" spans="1:5" ht="17.25" customHeight="1">
      <c r="A378" s="687">
        <v>122</v>
      </c>
      <c r="B378" s="691" t="s">
        <v>927</v>
      </c>
      <c r="C378" s="690" t="s">
        <v>920</v>
      </c>
      <c r="D378" s="689" t="s">
        <v>926</v>
      </c>
      <c r="E378" s="676"/>
    </row>
    <row r="379" spans="1:5" ht="17.25" customHeight="1">
      <c r="A379" s="687">
        <v>123</v>
      </c>
      <c r="B379" s="691" t="s">
        <v>925</v>
      </c>
      <c r="C379" s="690" t="s">
        <v>920</v>
      </c>
      <c r="D379" s="689" t="s">
        <v>924</v>
      </c>
      <c r="E379" s="676"/>
    </row>
    <row r="380" spans="1:5" ht="17.25" customHeight="1">
      <c r="A380" s="687">
        <v>124</v>
      </c>
      <c r="B380" s="691" t="s">
        <v>923</v>
      </c>
      <c r="C380" s="690" t="s">
        <v>920</v>
      </c>
      <c r="D380" s="689" t="s">
        <v>901</v>
      </c>
      <c r="E380" s="676"/>
    </row>
    <row r="381" spans="1:5" ht="17.25" customHeight="1">
      <c r="A381" s="687">
        <v>125</v>
      </c>
      <c r="B381" s="691" t="s">
        <v>922</v>
      </c>
      <c r="C381" s="690" t="s">
        <v>920</v>
      </c>
      <c r="D381" s="689" t="s">
        <v>901</v>
      </c>
      <c r="E381" s="676"/>
    </row>
    <row r="382" spans="1:5" ht="17.25" customHeight="1">
      <c r="A382" s="687">
        <v>126</v>
      </c>
      <c r="B382" s="691" t="s">
        <v>921</v>
      </c>
      <c r="C382" s="690" t="s">
        <v>920</v>
      </c>
      <c r="D382" s="689" t="s">
        <v>919</v>
      </c>
      <c r="E382" s="676"/>
    </row>
    <row r="383" spans="1:5" ht="17.25" customHeight="1">
      <c r="A383" s="687">
        <v>127</v>
      </c>
      <c r="B383" s="691" t="s">
        <v>918</v>
      </c>
      <c r="C383" s="690" t="s">
        <v>915</v>
      </c>
      <c r="D383" s="689" t="s">
        <v>917</v>
      </c>
      <c r="E383" s="676"/>
    </row>
    <row r="384" spans="1:5" ht="17.25" customHeight="1">
      <c r="A384" s="687">
        <v>128</v>
      </c>
      <c r="B384" s="691" t="s">
        <v>916</v>
      </c>
      <c r="C384" s="690" t="s">
        <v>915</v>
      </c>
      <c r="D384" s="689" t="s">
        <v>914</v>
      </c>
      <c r="E384" s="676"/>
    </row>
    <row r="385" spans="1:5" ht="17.25" customHeight="1">
      <c r="A385" s="687">
        <v>129</v>
      </c>
      <c r="B385" s="691" t="s">
        <v>913</v>
      </c>
      <c r="C385" s="690" t="s">
        <v>912</v>
      </c>
      <c r="D385" s="689" t="s">
        <v>872</v>
      </c>
      <c r="E385" s="676"/>
    </row>
    <row r="386" spans="1:5" ht="17.25" customHeight="1">
      <c r="A386" s="687">
        <v>130</v>
      </c>
      <c r="B386" s="691" t="s">
        <v>911</v>
      </c>
      <c r="C386" s="690" t="s">
        <v>910</v>
      </c>
      <c r="D386" s="689" t="s">
        <v>909</v>
      </c>
      <c r="E386" s="676"/>
    </row>
    <row r="387" spans="1:5" ht="17.25" customHeight="1">
      <c r="A387" s="687">
        <v>131</v>
      </c>
      <c r="B387" s="691" t="s">
        <v>908</v>
      </c>
      <c r="C387" s="690" t="s">
        <v>892</v>
      </c>
      <c r="D387" s="689" t="s">
        <v>907</v>
      </c>
      <c r="E387" s="676"/>
    </row>
    <row r="388" spans="1:5" ht="17.25" customHeight="1">
      <c r="A388" s="687">
        <v>132</v>
      </c>
      <c r="B388" s="691" t="s">
        <v>906</v>
      </c>
      <c r="C388" s="690" t="s">
        <v>892</v>
      </c>
      <c r="D388" s="689" t="s">
        <v>901</v>
      </c>
      <c r="E388" s="676"/>
    </row>
    <row r="389" spans="1:5" ht="17.25" customHeight="1">
      <c r="A389" s="687">
        <v>133</v>
      </c>
      <c r="B389" s="691" t="s">
        <v>905</v>
      </c>
      <c r="C389" s="690" t="s">
        <v>892</v>
      </c>
      <c r="D389" s="689" t="s">
        <v>901</v>
      </c>
      <c r="E389" s="676"/>
    </row>
    <row r="390" spans="1:5" ht="17.25" customHeight="1">
      <c r="A390" s="687">
        <v>134</v>
      </c>
      <c r="B390" s="691" t="s">
        <v>904</v>
      </c>
      <c r="C390" s="690" t="s">
        <v>892</v>
      </c>
      <c r="D390" s="689" t="s">
        <v>903</v>
      </c>
      <c r="E390" s="676"/>
    </row>
    <row r="391" spans="1:5" ht="17.25" customHeight="1">
      <c r="A391" s="687">
        <v>135</v>
      </c>
      <c r="B391" s="691" t="s">
        <v>902</v>
      </c>
      <c r="C391" s="690" t="s">
        <v>892</v>
      </c>
      <c r="D391" s="689" t="s">
        <v>901</v>
      </c>
      <c r="E391" s="676"/>
    </row>
    <row r="392" spans="1:5" ht="17.25" customHeight="1">
      <c r="A392" s="687">
        <v>136</v>
      </c>
      <c r="B392" s="718" t="s">
        <v>900</v>
      </c>
      <c r="C392" s="690" t="s">
        <v>892</v>
      </c>
      <c r="D392" s="689" t="s">
        <v>899</v>
      </c>
      <c r="E392" s="676"/>
    </row>
    <row r="393" spans="1:5" ht="17.25" customHeight="1">
      <c r="A393" s="687">
        <v>137</v>
      </c>
      <c r="B393" s="718" t="s">
        <v>898</v>
      </c>
      <c r="C393" s="690" t="s">
        <v>892</v>
      </c>
      <c r="D393" s="689" t="s">
        <v>807</v>
      </c>
      <c r="E393" s="676"/>
    </row>
    <row r="394" spans="1:5" ht="17.25" customHeight="1">
      <c r="A394" s="687">
        <v>138</v>
      </c>
      <c r="B394" s="691" t="s">
        <v>897</v>
      </c>
      <c r="C394" s="690" t="s">
        <v>892</v>
      </c>
      <c r="D394" s="689" t="s">
        <v>896</v>
      </c>
      <c r="E394" s="676"/>
    </row>
    <row r="395" spans="1:5" ht="17.25" customHeight="1">
      <c r="A395" s="687">
        <v>139</v>
      </c>
      <c r="B395" s="691" t="s">
        <v>895</v>
      </c>
      <c r="C395" s="690" t="s">
        <v>892</v>
      </c>
      <c r="D395" s="689" t="s">
        <v>894</v>
      </c>
      <c r="E395" s="676"/>
    </row>
    <row r="396" spans="1:5" ht="17.25" customHeight="1">
      <c r="A396" s="687">
        <v>140</v>
      </c>
      <c r="B396" s="691" t="s">
        <v>893</v>
      </c>
      <c r="C396" s="690" t="s">
        <v>892</v>
      </c>
      <c r="D396" s="689" t="s">
        <v>807</v>
      </c>
      <c r="E396" s="676"/>
    </row>
    <row r="397" spans="1:5" ht="17.25" customHeight="1">
      <c r="A397" s="687">
        <v>141</v>
      </c>
      <c r="B397" s="691" t="s">
        <v>891</v>
      </c>
      <c r="C397" s="690" t="s">
        <v>890</v>
      </c>
      <c r="D397" s="689" t="s">
        <v>807</v>
      </c>
      <c r="E397" s="676"/>
    </row>
    <row r="398" spans="1:5" ht="17.25" customHeight="1">
      <c r="A398" s="687">
        <v>142</v>
      </c>
      <c r="B398" s="691" t="s">
        <v>889</v>
      </c>
      <c r="C398" s="690" t="s">
        <v>888</v>
      </c>
      <c r="D398" s="689" t="s">
        <v>887</v>
      </c>
      <c r="E398" s="676"/>
    </row>
    <row r="399" spans="1:5" ht="17.25" customHeight="1">
      <c r="A399" s="687">
        <v>143</v>
      </c>
      <c r="B399" s="691" t="s">
        <v>886</v>
      </c>
      <c r="C399" s="690" t="s">
        <v>885</v>
      </c>
      <c r="D399" s="689" t="s">
        <v>884</v>
      </c>
      <c r="E399" s="676"/>
    </row>
    <row r="400" spans="1:5" ht="17.25" customHeight="1">
      <c r="A400" s="687">
        <v>144</v>
      </c>
      <c r="B400" s="691" t="s">
        <v>883</v>
      </c>
      <c r="C400" s="690" t="s">
        <v>882</v>
      </c>
      <c r="D400" s="689" t="s">
        <v>881</v>
      </c>
      <c r="E400" s="676"/>
    </row>
    <row r="401" spans="1:5" ht="17.25" customHeight="1">
      <c r="A401" s="687">
        <v>145</v>
      </c>
      <c r="B401" s="691" t="s">
        <v>880</v>
      </c>
      <c r="C401" s="690" t="s">
        <v>879</v>
      </c>
      <c r="D401" s="689" t="s">
        <v>878</v>
      </c>
      <c r="E401" s="676"/>
    </row>
    <row r="402" spans="1:5" ht="17.25" customHeight="1">
      <c r="A402" s="687">
        <v>146</v>
      </c>
      <c r="B402" s="691" t="s">
        <v>877</v>
      </c>
      <c r="C402" s="690" t="s">
        <v>876</v>
      </c>
      <c r="D402" s="689" t="s">
        <v>875</v>
      </c>
      <c r="E402" s="676"/>
    </row>
    <row r="403" spans="1:5" ht="17.25" customHeight="1">
      <c r="A403" s="931">
        <v>147</v>
      </c>
      <c r="B403" s="717" t="s">
        <v>874</v>
      </c>
      <c r="C403" s="921" t="s">
        <v>873</v>
      </c>
      <c r="D403" s="931" t="s">
        <v>872</v>
      </c>
      <c r="E403" s="676"/>
    </row>
    <row r="404" spans="1:7" ht="17.25" customHeight="1">
      <c r="A404" s="932"/>
      <c r="B404" s="716" t="s">
        <v>871</v>
      </c>
      <c r="C404" s="922"/>
      <c r="D404" s="932"/>
      <c r="E404" s="715"/>
      <c r="F404" s="714"/>
      <c r="G404" s="714"/>
    </row>
    <row r="405" spans="1:4" ht="17.25" customHeight="1">
      <c r="A405" s="689">
        <v>148</v>
      </c>
      <c r="B405" s="691" t="s">
        <v>870</v>
      </c>
      <c r="C405" s="690" t="s">
        <v>869</v>
      </c>
      <c r="D405" s="689" t="s">
        <v>868</v>
      </c>
    </row>
    <row r="406" spans="1:4" ht="18" customHeight="1">
      <c r="A406" s="689">
        <v>149</v>
      </c>
      <c r="B406" s="691" t="s">
        <v>867</v>
      </c>
      <c r="C406" s="690" t="s">
        <v>866</v>
      </c>
      <c r="D406" s="689" t="s">
        <v>807</v>
      </c>
    </row>
    <row r="407" spans="1:4" s="688" customFormat="1" ht="17.25" customHeight="1">
      <c r="A407" s="713"/>
      <c r="B407" s="712"/>
      <c r="C407" s="712"/>
      <c r="D407" s="685"/>
    </row>
    <row r="408" spans="1:4" ht="17.25" customHeight="1">
      <c r="A408" s="685" t="s">
        <v>865</v>
      </c>
      <c r="B408" s="683"/>
      <c r="C408" s="684"/>
      <c r="D408" s="683"/>
    </row>
    <row r="409" spans="1:4" ht="5.25" customHeight="1">
      <c r="A409" s="685"/>
      <c r="B409" s="683"/>
      <c r="C409" s="684"/>
      <c r="D409" s="683"/>
    </row>
    <row r="410" spans="1:4" ht="17.25" customHeight="1">
      <c r="A410" s="681"/>
      <c r="B410" s="681" t="s">
        <v>730</v>
      </c>
      <c r="C410" s="682" t="s">
        <v>796</v>
      </c>
      <c r="D410" s="681" t="s">
        <v>728</v>
      </c>
    </row>
    <row r="411" spans="1:4" ht="17.25" customHeight="1">
      <c r="A411" s="687">
        <v>1</v>
      </c>
      <c r="B411" s="697" t="s">
        <v>864</v>
      </c>
      <c r="C411" s="690" t="s">
        <v>863</v>
      </c>
      <c r="D411" s="687" t="s">
        <v>701</v>
      </c>
    </row>
    <row r="412" spans="1:4" ht="17.25" customHeight="1">
      <c r="A412" s="687">
        <v>2</v>
      </c>
      <c r="B412" s="697" t="s">
        <v>862</v>
      </c>
      <c r="C412" s="690" t="s">
        <v>812</v>
      </c>
      <c r="D412" s="687" t="s">
        <v>701</v>
      </c>
    </row>
    <row r="413" spans="1:4" ht="17.25" customHeight="1">
      <c r="A413" s="687">
        <v>3</v>
      </c>
      <c r="B413" s="697" t="s">
        <v>861</v>
      </c>
      <c r="C413" s="690" t="s">
        <v>812</v>
      </c>
      <c r="D413" s="687" t="s">
        <v>701</v>
      </c>
    </row>
    <row r="414" spans="1:4" ht="17.25" customHeight="1">
      <c r="A414" s="687">
        <v>4</v>
      </c>
      <c r="B414" s="697" t="s">
        <v>860</v>
      </c>
      <c r="C414" s="700" t="s">
        <v>859</v>
      </c>
      <c r="D414" s="710" t="s">
        <v>858</v>
      </c>
    </row>
    <row r="415" spans="1:4" ht="17.25" customHeight="1">
      <c r="A415" s="687">
        <v>5</v>
      </c>
      <c r="B415" s="697" t="s">
        <v>857</v>
      </c>
      <c r="C415" s="700" t="s">
        <v>856</v>
      </c>
      <c r="D415" s="710" t="s">
        <v>701</v>
      </c>
    </row>
    <row r="416" spans="1:4" ht="17.25" customHeight="1">
      <c r="A416" s="687">
        <v>6</v>
      </c>
      <c r="B416" s="697" t="s">
        <v>855</v>
      </c>
      <c r="C416" s="700" t="s">
        <v>854</v>
      </c>
      <c r="D416" s="710" t="s">
        <v>853</v>
      </c>
    </row>
    <row r="417" spans="1:4" ht="17.25" customHeight="1">
      <c r="A417" s="687">
        <v>7</v>
      </c>
      <c r="B417" s="697" t="s">
        <v>852</v>
      </c>
      <c r="C417" s="700" t="s">
        <v>851</v>
      </c>
      <c r="D417" s="710" t="s">
        <v>701</v>
      </c>
    </row>
    <row r="418" spans="1:4" ht="17.25" customHeight="1">
      <c r="A418" s="687">
        <v>8</v>
      </c>
      <c r="B418" s="697" t="s">
        <v>850</v>
      </c>
      <c r="C418" s="700" t="s">
        <v>849</v>
      </c>
      <c r="D418" s="710" t="s">
        <v>848</v>
      </c>
    </row>
    <row r="419" spans="1:4" ht="17.25" customHeight="1">
      <c r="A419" s="687">
        <v>9</v>
      </c>
      <c r="B419" s="697" t="s">
        <v>847</v>
      </c>
      <c r="C419" s="700" t="s">
        <v>769</v>
      </c>
      <c r="D419" s="710" t="s">
        <v>846</v>
      </c>
    </row>
    <row r="420" spans="1:4" ht="17.25" customHeight="1">
      <c r="A420" s="687">
        <v>10</v>
      </c>
      <c r="B420" s="697" t="s">
        <v>845</v>
      </c>
      <c r="C420" s="690" t="s">
        <v>756</v>
      </c>
      <c r="D420" s="687" t="s">
        <v>837</v>
      </c>
    </row>
    <row r="421" spans="1:4" ht="17.25" customHeight="1">
      <c r="A421" s="687">
        <v>11</v>
      </c>
      <c r="B421" s="697" t="s">
        <v>844</v>
      </c>
      <c r="C421" s="690" t="s">
        <v>756</v>
      </c>
      <c r="D421" s="687" t="s">
        <v>843</v>
      </c>
    </row>
    <row r="422" spans="1:4" ht="17.25" customHeight="1">
      <c r="A422" s="687">
        <v>12</v>
      </c>
      <c r="B422" s="697" t="s">
        <v>842</v>
      </c>
      <c r="C422" s="690" t="s">
        <v>756</v>
      </c>
      <c r="D422" s="687" t="s">
        <v>840</v>
      </c>
    </row>
    <row r="423" spans="1:4" ht="17.25" customHeight="1">
      <c r="A423" s="687">
        <v>13</v>
      </c>
      <c r="B423" s="697" t="s">
        <v>841</v>
      </c>
      <c r="C423" s="690" t="s">
        <v>755</v>
      </c>
      <c r="D423" s="687" t="s">
        <v>840</v>
      </c>
    </row>
    <row r="424" spans="1:4" ht="17.25" customHeight="1">
      <c r="A424" s="687">
        <v>14</v>
      </c>
      <c r="B424" s="697" t="s">
        <v>839</v>
      </c>
      <c r="C424" s="690" t="s">
        <v>838</v>
      </c>
      <c r="D424" s="687" t="s">
        <v>837</v>
      </c>
    </row>
    <row r="425" spans="1:4" ht="17.25" customHeight="1">
      <c r="A425" s="687">
        <v>15</v>
      </c>
      <c r="B425" s="697" t="s">
        <v>836</v>
      </c>
      <c r="C425" s="690" t="s">
        <v>835</v>
      </c>
      <c r="D425" s="687" t="s">
        <v>783</v>
      </c>
    </row>
    <row r="426" spans="1:4" ht="17.25" customHeight="1">
      <c r="A426" s="687">
        <v>16</v>
      </c>
      <c r="B426" s="697" t="s">
        <v>834</v>
      </c>
      <c r="C426" s="690" t="s">
        <v>827</v>
      </c>
      <c r="D426" s="687" t="s">
        <v>833</v>
      </c>
    </row>
    <row r="427" spans="1:4" ht="17.25" customHeight="1">
      <c r="A427" s="687">
        <v>17</v>
      </c>
      <c r="B427" s="697" t="s">
        <v>832</v>
      </c>
      <c r="C427" s="690" t="s">
        <v>827</v>
      </c>
      <c r="D427" s="687" t="s">
        <v>701</v>
      </c>
    </row>
    <row r="428" spans="1:4" ht="17.25" customHeight="1">
      <c r="A428" s="687">
        <v>18</v>
      </c>
      <c r="B428" s="697" t="s">
        <v>831</v>
      </c>
      <c r="C428" s="690" t="s">
        <v>826</v>
      </c>
      <c r="D428" s="687" t="s">
        <v>701</v>
      </c>
    </row>
    <row r="429" spans="1:4" ht="17.25" customHeight="1">
      <c r="A429" s="687">
        <v>19</v>
      </c>
      <c r="B429" s="697" t="s">
        <v>830</v>
      </c>
      <c r="C429" s="690" t="s">
        <v>827</v>
      </c>
      <c r="D429" s="687" t="s">
        <v>701</v>
      </c>
    </row>
    <row r="430" spans="1:4" ht="17.25" customHeight="1">
      <c r="A430" s="687">
        <v>20</v>
      </c>
      <c r="B430" s="697" t="s">
        <v>829</v>
      </c>
      <c r="C430" s="690" t="s">
        <v>826</v>
      </c>
      <c r="D430" s="687" t="s">
        <v>701</v>
      </c>
    </row>
    <row r="431" spans="1:4" ht="17.25" customHeight="1">
      <c r="A431" s="687">
        <v>21</v>
      </c>
      <c r="B431" s="697" t="s">
        <v>828</v>
      </c>
      <c r="C431" s="690" t="s">
        <v>827</v>
      </c>
      <c r="D431" s="687" t="s">
        <v>701</v>
      </c>
    </row>
    <row r="432" spans="1:4" ht="17.25" customHeight="1">
      <c r="A432" s="687">
        <v>22</v>
      </c>
      <c r="B432" s="697" t="s">
        <v>825</v>
      </c>
      <c r="C432" s="690" t="s">
        <v>810</v>
      </c>
      <c r="D432" s="687" t="s">
        <v>823</v>
      </c>
    </row>
    <row r="433" spans="1:4" ht="17.25" customHeight="1">
      <c r="A433" s="687">
        <v>23</v>
      </c>
      <c r="B433" s="697" t="s">
        <v>824</v>
      </c>
      <c r="C433" s="690" t="s">
        <v>810</v>
      </c>
      <c r="D433" s="687" t="s">
        <v>823</v>
      </c>
    </row>
    <row r="434" spans="1:4" ht="17.25" customHeight="1">
      <c r="A434" s="687">
        <v>24</v>
      </c>
      <c r="B434" s="711" t="s">
        <v>822</v>
      </c>
      <c r="C434" s="700" t="s">
        <v>810</v>
      </c>
      <c r="D434" s="710" t="s">
        <v>807</v>
      </c>
    </row>
    <row r="435" spans="1:4" ht="17.25" customHeight="1">
      <c r="A435" s="687">
        <v>25</v>
      </c>
      <c r="B435" s="711" t="s">
        <v>821</v>
      </c>
      <c r="C435" s="700" t="s">
        <v>812</v>
      </c>
      <c r="D435" s="710" t="s">
        <v>701</v>
      </c>
    </row>
    <row r="436" spans="1:4" ht="17.25" customHeight="1">
      <c r="A436" s="687">
        <v>26</v>
      </c>
      <c r="B436" s="711" t="s">
        <v>820</v>
      </c>
      <c r="C436" s="700" t="s">
        <v>812</v>
      </c>
      <c r="D436" s="710" t="s">
        <v>701</v>
      </c>
    </row>
    <row r="437" spans="1:4" ht="17.25" customHeight="1">
      <c r="A437" s="687">
        <v>27</v>
      </c>
      <c r="B437" s="711" t="s">
        <v>819</v>
      </c>
      <c r="C437" s="700" t="s">
        <v>812</v>
      </c>
      <c r="D437" s="710" t="s">
        <v>701</v>
      </c>
    </row>
    <row r="438" spans="1:4" ht="17.25" customHeight="1">
      <c r="A438" s="687">
        <v>28</v>
      </c>
      <c r="B438" s="697" t="s">
        <v>818</v>
      </c>
      <c r="C438" s="690" t="s">
        <v>812</v>
      </c>
      <c r="D438" s="687" t="s">
        <v>701</v>
      </c>
    </row>
    <row r="439" spans="1:4" ht="17.25" customHeight="1">
      <c r="A439" s="687">
        <v>29</v>
      </c>
      <c r="B439" s="697" t="s">
        <v>817</v>
      </c>
      <c r="C439" s="690" t="s">
        <v>812</v>
      </c>
      <c r="D439" s="687" t="s">
        <v>701</v>
      </c>
    </row>
    <row r="440" spans="1:4" ht="17.25" customHeight="1">
      <c r="A440" s="687">
        <v>30</v>
      </c>
      <c r="B440" s="697" t="s">
        <v>816</v>
      </c>
      <c r="C440" s="690" t="s">
        <v>815</v>
      </c>
      <c r="D440" s="687" t="s">
        <v>814</v>
      </c>
    </row>
    <row r="441" spans="1:4" ht="17.25" customHeight="1">
      <c r="A441" s="687">
        <v>31</v>
      </c>
      <c r="B441" s="697" t="s">
        <v>813</v>
      </c>
      <c r="C441" s="690" t="s">
        <v>812</v>
      </c>
      <c r="D441" s="687" t="s">
        <v>701</v>
      </c>
    </row>
    <row r="442" spans="1:4" ht="17.25" customHeight="1">
      <c r="A442" s="687">
        <v>32</v>
      </c>
      <c r="B442" s="697" t="s">
        <v>811</v>
      </c>
      <c r="C442" s="690" t="s">
        <v>810</v>
      </c>
      <c r="D442" s="687" t="s">
        <v>701</v>
      </c>
    </row>
    <row r="443" spans="1:4" ht="17.25" customHeight="1">
      <c r="A443" s="689">
        <v>33</v>
      </c>
      <c r="B443" s="691" t="s">
        <v>809</v>
      </c>
      <c r="C443" s="690" t="s">
        <v>808</v>
      </c>
      <c r="D443" s="689" t="s">
        <v>807</v>
      </c>
    </row>
    <row r="444" spans="1:4" ht="17.25" customHeight="1">
      <c r="A444" s="689">
        <v>34</v>
      </c>
      <c r="B444" s="691" t="s">
        <v>806</v>
      </c>
      <c r="C444" s="690" t="s">
        <v>803</v>
      </c>
      <c r="D444" s="689" t="s">
        <v>805</v>
      </c>
    </row>
    <row r="445" spans="1:4" ht="18" customHeight="1">
      <c r="A445" s="689">
        <v>35</v>
      </c>
      <c r="B445" s="691" t="s">
        <v>804</v>
      </c>
      <c r="C445" s="690" t="s">
        <v>803</v>
      </c>
      <c r="D445" s="689" t="s">
        <v>802</v>
      </c>
    </row>
    <row r="446" spans="1:4" s="688" customFormat="1" ht="17.25" customHeight="1">
      <c r="A446" s="707"/>
      <c r="B446" s="709"/>
      <c r="C446" s="708"/>
      <c r="D446" s="707"/>
    </row>
    <row r="447" spans="1:4" ht="17.25" customHeight="1">
      <c r="A447" s="706" t="s">
        <v>801</v>
      </c>
      <c r="B447" s="704"/>
      <c r="C447" s="705"/>
      <c r="D447" s="704"/>
    </row>
    <row r="448" spans="1:4" ht="17.25" customHeight="1">
      <c r="A448" s="702"/>
      <c r="B448" s="702" t="s">
        <v>730</v>
      </c>
      <c r="C448" s="703" t="s">
        <v>796</v>
      </c>
      <c r="D448" s="702" t="s">
        <v>728</v>
      </c>
    </row>
    <row r="449" spans="1:4" ht="17.25" customHeight="1">
      <c r="A449" s="699">
        <v>1</v>
      </c>
      <c r="B449" s="701" t="s">
        <v>800</v>
      </c>
      <c r="C449" s="700" t="s">
        <v>799</v>
      </c>
      <c r="D449" s="699" t="s">
        <v>798</v>
      </c>
    </row>
    <row r="450" ht="17.25" customHeight="1">
      <c r="C450" s="686"/>
    </row>
    <row r="451" spans="1:4" ht="17.25" customHeight="1">
      <c r="A451" s="685" t="s">
        <v>797</v>
      </c>
      <c r="B451" s="683"/>
      <c r="C451" s="684"/>
      <c r="D451" s="683"/>
    </row>
    <row r="452" spans="1:4" ht="5.25" customHeight="1">
      <c r="A452" s="685"/>
      <c r="B452" s="683"/>
      <c r="C452" s="684"/>
      <c r="D452" s="683"/>
    </row>
    <row r="453" spans="1:4" ht="18" customHeight="1">
      <c r="A453" s="681"/>
      <c r="B453" s="681" t="s">
        <v>730</v>
      </c>
      <c r="C453" s="682" t="s">
        <v>796</v>
      </c>
      <c r="D453" s="681" t="s">
        <v>728</v>
      </c>
    </row>
    <row r="454" spans="1:4" ht="18" customHeight="1">
      <c r="A454" s="687">
        <v>1</v>
      </c>
      <c r="B454" s="697" t="s">
        <v>795</v>
      </c>
      <c r="C454" s="690" t="s">
        <v>794</v>
      </c>
      <c r="D454" s="687" t="s">
        <v>793</v>
      </c>
    </row>
    <row r="455" spans="1:4" ht="18" customHeight="1">
      <c r="A455" s="687">
        <v>2</v>
      </c>
      <c r="B455" s="697" t="s">
        <v>792</v>
      </c>
      <c r="C455" s="690" t="s">
        <v>790</v>
      </c>
      <c r="D455" s="687" t="s">
        <v>789</v>
      </c>
    </row>
    <row r="456" spans="1:4" ht="18" customHeight="1">
      <c r="A456" s="687">
        <v>3</v>
      </c>
      <c r="B456" s="697" t="s">
        <v>791</v>
      </c>
      <c r="C456" s="690" t="s">
        <v>790</v>
      </c>
      <c r="D456" s="687" t="s">
        <v>789</v>
      </c>
    </row>
    <row r="457" spans="1:4" ht="18" customHeight="1">
      <c r="A457" s="687">
        <v>4</v>
      </c>
      <c r="B457" s="697" t="s">
        <v>788</v>
      </c>
      <c r="C457" s="690" t="s">
        <v>787</v>
      </c>
      <c r="D457" s="687" t="s">
        <v>786</v>
      </c>
    </row>
    <row r="458" spans="1:4" ht="18" customHeight="1">
      <c r="A458" s="687">
        <v>5</v>
      </c>
      <c r="B458" s="697" t="s">
        <v>785</v>
      </c>
      <c r="C458" s="690" t="s">
        <v>784</v>
      </c>
      <c r="D458" s="687" t="s">
        <v>783</v>
      </c>
    </row>
    <row r="459" spans="1:4" ht="18" customHeight="1">
      <c r="A459" s="687">
        <v>6</v>
      </c>
      <c r="B459" s="697" t="s">
        <v>782</v>
      </c>
      <c r="C459" s="690" t="s">
        <v>781</v>
      </c>
      <c r="D459" s="687" t="s">
        <v>780</v>
      </c>
    </row>
    <row r="460" spans="1:4" ht="18" customHeight="1">
      <c r="A460" s="687">
        <v>7</v>
      </c>
      <c r="B460" s="697" t="s">
        <v>779</v>
      </c>
      <c r="C460" s="690" t="s">
        <v>778</v>
      </c>
      <c r="D460" s="687" t="s">
        <v>777</v>
      </c>
    </row>
    <row r="461" spans="1:4" ht="17.25" customHeight="1">
      <c r="A461" s="687">
        <v>8</v>
      </c>
      <c r="B461" s="697" t="s">
        <v>776</v>
      </c>
      <c r="C461" s="690" t="s">
        <v>775</v>
      </c>
      <c r="D461" s="687" t="s">
        <v>774</v>
      </c>
    </row>
    <row r="462" spans="1:4" ht="35.25" customHeight="1">
      <c r="A462" s="687">
        <v>9</v>
      </c>
      <c r="B462" s="697" t="s">
        <v>773</v>
      </c>
      <c r="C462" s="690" t="s">
        <v>772</v>
      </c>
      <c r="D462" s="687" t="s">
        <v>771</v>
      </c>
    </row>
    <row r="463" spans="1:4" ht="35.25" customHeight="1">
      <c r="A463" s="687">
        <v>10</v>
      </c>
      <c r="B463" s="697" t="s">
        <v>770</v>
      </c>
      <c r="C463" s="690" t="s">
        <v>769</v>
      </c>
      <c r="D463" s="687" t="s">
        <v>768</v>
      </c>
    </row>
    <row r="464" spans="1:4" ht="18" customHeight="1">
      <c r="A464" s="687">
        <v>11</v>
      </c>
      <c r="B464" s="697" t="s">
        <v>767</v>
      </c>
      <c r="C464" s="690" t="s">
        <v>764</v>
      </c>
      <c r="D464" s="698" t="s">
        <v>766</v>
      </c>
    </row>
    <row r="465" spans="1:4" ht="34.5" customHeight="1">
      <c r="A465" s="687">
        <v>12</v>
      </c>
      <c r="B465" s="697" t="s">
        <v>765</v>
      </c>
      <c r="C465" s="690" t="s">
        <v>764</v>
      </c>
      <c r="D465" s="695" t="s">
        <v>763</v>
      </c>
    </row>
    <row r="466" spans="1:4" ht="18" customHeight="1">
      <c r="A466" s="687">
        <v>13</v>
      </c>
      <c r="B466" s="697" t="s">
        <v>762</v>
      </c>
      <c r="C466" s="690" t="s">
        <v>761</v>
      </c>
      <c r="D466" s="698" t="s">
        <v>760</v>
      </c>
    </row>
    <row r="467" spans="1:4" ht="36.75" customHeight="1">
      <c r="A467" s="687">
        <v>14</v>
      </c>
      <c r="B467" s="697" t="s">
        <v>759</v>
      </c>
      <c r="C467" s="690" t="s">
        <v>756</v>
      </c>
      <c r="D467" s="687" t="s">
        <v>758</v>
      </c>
    </row>
    <row r="468" spans="1:4" ht="17.25" customHeight="1">
      <c r="A468" s="919">
        <v>15</v>
      </c>
      <c r="B468" s="923" t="s">
        <v>757</v>
      </c>
      <c r="C468" s="929" t="s">
        <v>756</v>
      </c>
      <c r="D468" s="919" t="s">
        <v>754</v>
      </c>
    </row>
    <row r="469" spans="1:4" ht="21" customHeight="1">
      <c r="A469" s="920"/>
      <c r="B469" s="924"/>
      <c r="C469" s="930"/>
      <c r="D469" s="920"/>
    </row>
    <row r="470" spans="1:4" ht="34.5" customHeight="1">
      <c r="A470" s="689">
        <v>16</v>
      </c>
      <c r="B470" s="691" t="s">
        <v>753</v>
      </c>
      <c r="C470" s="690" t="s">
        <v>752</v>
      </c>
      <c r="D470" s="692" t="s">
        <v>751</v>
      </c>
    </row>
    <row r="471" spans="1:4" ht="34.5" customHeight="1">
      <c r="A471" s="689">
        <v>17</v>
      </c>
      <c r="B471" s="691" t="s">
        <v>750</v>
      </c>
      <c r="C471" s="690" t="s">
        <v>749</v>
      </c>
      <c r="D471" s="689" t="s">
        <v>748</v>
      </c>
    </row>
    <row r="472" spans="1:4" ht="17.25" customHeight="1">
      <c r="A472" s="689">
        <v>18</v>
      </c>
      <c r="B472" s="691" t="s">
        <v>747</v>
      </c>
      <c r="C472" s="690" t="s">
        <v>746</v>
      </c>
      <c r="D472" s="689" t="s">
        <v>745</v>
      </c>
    </row>
    <row r="473" spans="1:4" ht="34.5" customHeight="1">
      <c r="A473" s="687">
        <v>19</v>
      </c>
      <c r="B473" s="679" t="s">
        <v>744</v>
      </c>
      <c r="C473" s="678" t="s">
        <v>733</v>
      </c>
      <c r="D473" s="680" t="s">
        <v>743</v>
      </c>
    </row>
    <row r="474" spans="1:4" ht="34.5" customHeight="1">
      <c r="A474" s="687">
        <v>20</v>
      </c>
      <c r="B474" s="679" t="s">
        <v>742</v>
      </c>
      <c r="C474" s="678" t="s">
        <v>733</v>
      </c>
      <c r="D474" s="680" t="s">
        <v>741</v>
      </c>
    </row>
    <row r="475" spans="1:4" s="688" customFormat="1" ht="34.5" customHeight="1">
      <c r="A475" s="687">
        <v>21</v>
      </c>
      <c r="B475" s="679" t="s">
        <v>740</v>
      </c>
      <c r="C475" s="678" t="s">
        <v>733</v>
      </c>
      <c r="D475" s="680" t="s">
        <v>739</v>
      </c>
    </row>
    <row r="476" spans="1:4" ht="34.5" customHeight="1">
      <c r="A476" s="687">
        <v>22</v>
      </c>
      <c r="B476" s="679" t="s">
        <v>738</v>
      </c>
      <c r="C476" s="678" t="s">
        <v>733</v>
      </c>
      <c r="D476" s="680" t="s">
        <v>737</v>
      </c>
    </row>
    <row r="477" spans="1:4" ht="34.5" customHeight="1">
      <c r="A477" s="687">
        <v>23</v>
      </c>
      <c r="B477" s="679" t="s">
        <v>736</v>
      </c>
      <c r="C477" s="678" t="s">
        <v>733</v>
      </c>
      <c r="D477" s="680" t="s">
        <v>735</v>
      </c>
    </row>
    <row r="478" spans="1:4" ht="34.5" customHeight="1">
      <c r="A478" s="687">
        <v>24</v>
      </c>
      <c r="B478" s="679" t="s">
        <v>734</v>
      </c>
      <c r="C478" s="678" t="s">
        <v>733</v>
      </c>
      <c r="D478" s="680" t="s">
        <v>732</v>
      </c>
    </row>
    <row r="479" ht="17.25" customHeight="1">
      <c r="C479" s="686"/>
    </row>
    <row r="480" spans="1:4" ht="17.25" customHeight="1">
      <c r="A480" s="685" t="s">
        <v>731</v>
      </c>
      <c r="B480" s="683"/>
      <c r="C480" s="684"/>
      <c r="D480" s="683"/>
    </row>
    <row r="481" spans="1:4" ht="4.5" customHeight="1">
      <c r="A481" s="685"/>
      <c r="B481" s="683"/>
      <c r="C481" s="684"/>
      <c r="D481" s="683"/>
    </row>
    <row r="482" spans="1:4" ht="18" customHeight="1">
      <c r="A482" s="681"/>
      <c r="B482" s="681" t="s">
        <v>730</v>
      </c>
      <c r="C482" s="682" t="s">
        <v>729</v>
      </c>
      <c r="D482" s="681" t="s">
        <v>728</v>
      </c>
    </row>
    <row r="483" spans="1:4" ht="17.25" customHeight="1">
      <c r="A483" s="680">
        <v>1</v>
      </c>
      <c r="B483" s="679" t="s">
        <v>727</v>
      </c>
      <c r="C483" s="678" t="s">
        <v>723</v>
      </c>
      <c r="D483" s="680" t="s">
        <v>726</v>
      </c>
    </row>
    <row r="484" spans="1:4" ht="17.25" customHeight="1">
      <c r="A484" s="680">
        <v>2</v>
      </c>
      <c r="B484" s="679" t="s">
        <v>725</v>
      </c>
      <c r="C484" s="678" t="s">
        <v>724</v>
      </c>
      <c r="D484" s="680" t="s">
        <v>701</v>
      </c>
    </row>
    <row r="485" spans="1:4" ht="17.25" customHeight="1">
      <c r="A485" s="680">
        <v>3</v>
      </c>
      <c r="B485" s="679" t="s">
        <v>722</v>
      </c>
      <c r="C485" s="678" t="s">
        <v>712</v>
      </c>
      <c r="D485" s="680" t="s">
        <v>701</v>
      </c>
    </row>
    <row r="486" spans="1:4" ht="17.25" customHeight="1">
      <c r="A486" s="680">
        <v>4</v>
      </c>
      <c r="B486" s="679" t="s">
        <v>721</v>
      </c>
      <c r="C486" s="678" t="s">
        <v>712</v>
      </c>
      <c r="D486" s="680" t="s">
        <v>701</v>
      </c>
    </row>
    <row r="487" spans="1:4" ht="17.25" customHeight="1">
      <c r="A487" s="680">
        <v>5</v>
      </c>
      <c r="B487" s="679" t="s">
        <v>720</v>
      </c>
      <c r="C487" s="678" t="s">
        <v>717</v>
      </c>
      <c r="D487" s="680" t="s">
        <v>701</v>
      </c>
    </row>
    <row r="488" spans="1:4" ht="17.25" customHeight="1">
      <c r="A488" s="680">
        <v>6</v>
      </c>
      <c r="B488" s="679" t="s">
        <v>719</v>
      </c>
      <c r="C488" s="678" t="s">
        <v>717</v>
      </c>
      <c r="D488" s="680" t="s">
        <v>701</v>
      </c>
    </row>
    <row r="489" spans="1:4" ht="17.25" customHeight="1">
      <c r="A489" s="680">
        <v>7</v>
      </c>
      <c r="B489" s="679" t="s">
        <v>718</v>
      </c>
      <c r="C489" s="678" t="s">
        <v>717</v>
      </c>
      <c r="D489" s="680" t="s">
        <v>701</v>
      </c>
    </row>
    <row r="490" spans="1:4" ht="17.25" customHeight="1">
      <c r="A490" s="680">
        <v>8</v>
      </c>
      <c r="B490" s="679" t="s">
        <v>716</v>
      </c>
      <c r="C490" s="678" t="s">
        <v>714</v>
      </c>
      <c r="D490" s="680" t="s">
        <v>701</v>
      </c>
    </row>
    <row r="491" spans="1:4" ht="17.25" customHeight="1">
      <c r="A491" s="680">
        <v>9</v>
      </c>
      <c r="B491" s="679" t="s">
        <v>715</v>
      </c>
      <c r="C491" s="678" t="s">
        <v>714</v>
      </c>
      <c r="D491" s="680" t="s">
        <v>701</v>
      </c>
    </row>
    <row r="492" spans="1:4" ht="17.25" customHeight="1">
      <c r="A492" s="680">
        <v>10</v>
      </c>
      <c r="B492" s="679" t="s">
        <v>713</v>
      </c>
      <c r="C492" s="678" t="s">
        <v>712</v>
      </c>
      <c r="D492" s="680" t="s">
        <v>701</v>
      </c>
    </row>
    <row r="493" spans="1:4" ht="17.25" customHeight="1">
      <c r="A493" s="680">
        <v>11</v>
      </c>
      <c r="B493" s="679" t="s">
        <v>711</v>
      </c>
      <c r="C493" s="678" t="s">
        <v>710</v>
      </c>
      <c r="D493" s="680" t="s">
        <v>701</v>
      </c>
    </row>
    <row r="494" spans="1:4" ht="18" customHeight="1">
      <c r="A494" s="680">
        <v>12</v>
      </c>
      <c r="B494" s="679" t="s">
        <v>709</v>
      </c>
      <c r="C494" s="678" t="s">
        <v>699</v>
      </c>
      <c r="D494" s="680" t="s">
        <v>698</v>
      </c>
    </row>
    <row r="495" spans="1:4" ht="18" customHeight="1">
      <c r="A495" s="680">
        <v>13</v>
      </c>
      <c r="B495" s="679" t="s">
        <v>708</v>
      </c>
      <c r="C495" s="678" t="s">
        <v>699</v>
      </c>
      <c r="D495" s="680" t="s">
        <v>698</v>
      </c>
    </row>
    <row r="496" spans="1:4" ht="16.5" customHeight="1">
      <c r="A496" s="680">
        <v>14</v>
      </c>
      <c r="B496" s="679" t="s">
        <v>707</v>
      </c>
      <c r="C496" s="678" t="s">
        <v>702</v>
      </c>
      <c r="D496" s="680" t="s">
        <v>701</v>
      </c>
    </row>
    <row r="497" spans="1:4" ht="18" customHeight="1">
      <c r="A497" s="680">
        <v>15</v>
      </c>
      <c r="B497" s="679" t="s">
        <v>706</v>
      </c>
      <c r="C497" s="678" t="s">
        <v>702</v>
      </c>
      <c r="D497" s="680" t="s">
        <v>701</v>
      </c>
    </row>
    <row r="498" spans="1:4" ht="18" customHeight="1">
      <c r="A498" s="680">
        <v>16</v>
      </c>
      <c r="B498" s="679" t="s">
        <v>705</v>
      </c>
      <c r="C498" s="678" t="s">
        <v>702</v>
      </c>
      <c r="D498" s="680" t="s">
        <v>701</v>
      </c>
    </row>
    <row r="499" spans="1:4" ht="18" customHeight="1">
      <c r="A499" s="680">
        <v>17</v>
      </c>
      <c r="B499" s="679" t="s">
        <v>704</v>
      </c>
      <c r="C499" s="678" t="s">
        <v>703</v>
      </c>
      <c r="D499" s="680" t="s">
        <v>701</v>
      </c>
    </row>
    <row r="500" spans="1:4" ht="18" customHeight="1">
      <c r="A500" s="680">
        <v>18</v>
      </c>
      <c r="B500" s="679" t="s">
        <v>700</v>
      </c>
      <c r="C500" s="678" t="s">
        <v>699</v>
      </c>
      <c r="D500" s="680" t="s">
        <v>698</v>
      </c>
    </row>
    <row r="501" spans="1:4" ht="36" customHeight="1">
      <c r="A501" s="680">
        <v>19</v>
      </c>
      <c r="B501" s="679" t="s">
        <v>697</v>
      </c>
      <c r="C501" s="678" t="s">
        <v>695</v>
      </c>
      <c r="D501" s="680" t="s">
        <v>694</v>
      </c>
    </row>
    <row r="502" spans="1:4" ht="36" customHeight="1">
      <c r="A502" s="680">
        <v>20</v>
      </c>
      <c r="B502" s="679" t="s">
        <v>696</v>
      </c>
      <c r="C502" s="678" t="s">
        <v>695</v>
      </c>
      <c r="D502" s="680" t="s">
        <v>694</v>
      </c>
    </row>
    <row r="503" spans="1:4" ht="17.25" customHeight="1">
      <c r="A503" s="680">
        <v>21</v>
      </c>
      <c r="B503" s="679" t="s">
        <v>693</v>
      </c>
      <c r="C503" s="678" t="s">
        <v>692</v>
      </c>
      <c r="D503" s="677" t="s">
        <v>691</v>
      </c>
    </row>
    <row r="504" spans="1:3" ht="17.25" customHeight="1">
      <c r="A504" s="933" t="s">
        <v>690</v>
      </c>
      <c r="B504" s="933"/>
      <c r="C504" s="674"/>
    </row>
  </sheetData>
  <sheetProtection/>
  <mergeCells count="36">
    <mergeCell ref="A468:A469"/>
    <mergeCell ref="B468:B469"/>
    <mergeCell ref="C468:C469"/>
    <mergeCell ref="D468:D469"/>
    <mergeCell ref="A504:B504"/>
    <mergeCell ref="D180:D181"/>
    <mergeCell ref="A297:A298"/>
    <mergeCell ref="B297:B298"/>
    <mergeCell ref="C297:C298"/>
    <mergeCell ref="A403:A404"/>
    <mergeCell ref="C403:C404"/>
    <mergeCell ref="D403:D404"/>
    <mergeCell ref="A138:A139"/>
    <mergeCell ref="A142:A143"/>
    <mergeCell ref="A159:A160"/>
    <mergeCell ref="B159:B160"/>
    <mergeCell ref="A180:A181"/>
    <mergeCell ref="C180:C181"/>
    <mergeCell ref="B17:B19"/>
    <mergeCell ref="C37:C38"/>
    <mergeCell ref="C91:C92"/>
    <mergeCell ref="D91:D92"/>
    <mergeCell ref="A95:A96"/>
    <mergeCell ref="B95:B96"/>
    <mergeCell ref="C95:C96"/>
    <mergeCell ref="D95:D96"/>
    <mergeCell ref="C3:D3"/>
    <mergeCell ref="A37:A38"/>
    <mergeCell ref="A57:A58"/>
    <mergeCell ref="D57:D58"/>
    <mergeCell ref="A91:A92"/>
    <mergeCell ref="B91:B92"/>
    <mergeCell ref="A22:A23"/>
    <mergeCell ref="B22:B23"/>
    <mergeCell ref="D37:D38"/>
    <mergeCell ref="A17:A19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rowBreaks count="7" manualBreakCount="7">
    <brk id="49" max="3" man="1"/>
    <brk id="95" max="255" man="1"/>
    <brk id="146" max="255" man="1"/>
    <brk id="188" max="3" man="1"/>
    <brk id="276" max="3" man="1"/>
    <brk id="320" max="3" man="1"/>
    <brk id="365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D68"/>
  <sheetViews>
    <sheetView showGridLines="0" zoomScaleSheetLayoutView="100" workbookViewId="0" topLeftCell="A43">
      <selection activeCell="J52" sqref="J52"/>
    </sheetView>
  </sheetViews>
  <sheetFormatPr defaultColWidth="9.00390625" defaultRowHeight="16.5" customHeight="1"/>
  <cols>
    <col min="1" max="1" width="17.75390625" style="752" customWidth="1"/>
    <col min="2" max="2" width="26.25390625" style="752" customWidth="1"/>
    <col min="3" max="3" width="36.75390625" style="752" customWidth="1"/>
    <col min="4" max="16384" width="9.00390625" style="751" customWidth="1"/>
  </cols>
  <sheetData>
    <row r="1" spans="1:4" ht="16.5" customHeight="1">
      <c r="A1" s="772" t="s">
        <v>1732</v>
      </c>
      <c r="B1" s="771"/>
      <c r="C1" s="770" t="s">
        <v>1731</v>
      </c>
      <c r="D1" s="759"/>
    </row>
    <row r="2" spans="1:4" ht="3.75" customHeight="1" thickBot="1">
      <c r="A2" s="769"/>
      <c r="B2" s="769"/>
      <c r="C2" s="769"/>
      <c r="D2" s="759"/>
    </row>
    <row r="3" spans="1:4" ht="16.5" customHeight="1">
      <c r="A3" s="768" t="s">
        <v>1730</v>
      </c>
      <c r="B3" s="767" t="s">
        <v>1729</v>
      </c>
      <c r="C3" s="766" t="s">
        <v>1728</v>
      </c>
      <c r="D3" s="759"/>
    </row>
    <row r="4" spans="1:4" ht="16.5" customHeight="1">
      <c r="A4" s="934" t="s">
        <v>1727</v>
      </c>
      <c r="B4" s="765" t="s">
        <v>1726</v>
      </c>
      <c r="C4" s="756" t="s">
        <v>1725</v>
      </c>
      <c r="D4" s="759"/>
    </row>
    <row r="5" spans="1:4" ht="16.5" customHeight="1">
      <c r="A5" s="935"/>
      <c r="B5" s="760" t="s">
        <v>1724</v>
      </c>
      <c r="C5" s="756" t="s">
        <v>1723</v>
      </c>
      <c r="D5" s="759"/>
    </row>
    <row r="6" spans="1:4" ht="16.5" customHeight="1">
      <c r="A6" s="935"/>
      <c r="B6" s="760" t="s">
        <v>1722</v>
      </c>
      <c r="C6" s="756" t="s">
        <v>1721</v>
      </c>
      <c r="D6" s="759"/>
    </row>
    <row r="7" spans="1:4" ht="16.5" customHeight="1">
      <c r="A7" s="935"/>
      <c r="B7" s="760" t="s">
        <v>1720</v>
      </c>
      <c r="C7" s="756" t="s">
        <v>1719</v>
      </c>
      <c r="D7" s="759"/>
    </row>
    <row r="8" spans="1:4" ht="16.5" customHeight="1">
      <c r="A8" s="935"/>
      <c r="B8" s="760" t="s">
        <v>1718</v>
      </c>
      <c r="C8" s="756" t="s">
        <v>1717</v>
      </c>
      <c r="D8" s="759"/>
    </row>
    <row r="9" spans="1:4" ht="16.5" customHeight="1">
      <c r="A9" s="935"/>
      <c r="B9" s="760" t="s">
        <v>1716</v>
      </c>
      <c r="C9" s="756" t="s">
        <v>1685</v>
      </c>
      <c r="D9" s="759"/>
    </row>
    <row r="10" spans="1:4" ht="16.5" customHeight="1">
      <c r="A10" s="937"/>
      <c r="B10" s="755" t="s">
        <v>1715</v>
      </c>
      <c r="C10" s="754" t="s">
        <v>1714</v>
      </c>
      <c r="D10" s="759"/>
    </row>
    <row r="11" spans="1:4" ht="15.75" customHeight="1">
      <c r="A11" s="764" t="s">
        <v>1713</v>
      </c>
      <c r="B11" s="755" t="s">
        <v>1712</v>
      </c>
      <c r="C11" s="754" t="s">
        <v>1711</v>
      </c>
      <c r="D11" s="759"/>
    </row>
    <row r="12" spans="1:4" ht="16.5" customHeight="1">
      <c r="A12" s="764" t="s">
        <v>1710</v>
      </c>
      <c r="B12" s="755" t="s">
        <v>1709</v>
      </c>
      <c r="C12" s="754" t="s">
        <v>1708</v>
      </c>
      <c r="D12" s="759"/>
    </row>
    <row r="13" spans="1:4" ht="16.5" customHeight="1">
      <c r="A13" s="938" t="s">
        <v>1707</v>
      </c>
      <c r="B13" s="760" t="s">
        <v>1706</v>
      </c>
      <c r="C13" s="756" t="s">
        <v>1705</v>
      </c>
      <c r="D13" s="759"/>
    </row>
    <row r="14" spans="1:4" ht="16.5" customHeight="1">
      <c r="A14" s="939"/>
      <c r="B14" s="760" t="s">
        <v>1704</v>
      </c>
      <c r="C14" s="756" t="s">
        <v>1703</v>
      </c>
      <c r="D14" s="759"/>
    </row>
    <row r="15" spans="1:4" ht="16.5" customHeight="1">
      <c r="A15" s="939"/>
      <c r="B15" s="760" t="s">
        <v>1702</v>
      </c>
      <c r="C15" s="756" t="s">
        <v>1701</v>
      </c>
      <c r="D15" s="759"/>
    </row>
    <row r="16" spans="1:4" ht="16.5" customHeight="1">
      <c r="A16" s="939"/>
      <c r="B16" s="760" t="s">
        <v>1700</v>
      </c>
      <c r="C16" s="756" t="s">
        <v>1699</v>
      </c>
      <c r="D16" s="759"/>
    </row>
    <row r="17" spans="1:4" ht="16.5" customHeight="1">
      <c r="A17" s="939"/>
      <c r="B17" s="760" t="s">
        <v>1698</v>
      </c>
      <c r="C17" s="756" t="s">
        <v>1697</v>
      </c>
      <c r="D17" s="759"/>
    </row>
    <row r="18" spans="1:4" ht="16.5" customHeight="1">
      <c r="A18" s="940"/>
      <c r="B18" s="755" t="s">
        <v>1696</v>
      </c>
      <c r="C18" s="754" t="s">
        <v>1695</v>
      </c>
      <c r="D18" s="759"/>
    </row>
    <row r="19" spans="1:4" ht="16.5" customHeight="1">
      <c r="A19" s="934" t="s">
        <v>1694</v>
      </c>
      <c r="B19" s="760" t="s">
        <v>1693</v>
      </c>
      <c r="C19" s="756" t="s">
        <v>1692</v>
      </c>
      <c r="D19" s="759"/>
    </row>
    <row r="20" spans="1:4" ht="16.5" customHeight="1">
      <c r="A20" s="935"/>
      <c r="B20" s="760" t="s">
        <v>1691</v>
      </c>
      <c r="C20" s="756" t="s">
        <v>1690</v>
      </c>
      <c r="D20" s="759"/>
    </row>
    <row r="21" spans="1:4" ht="16.5" customHeight="1">
      <c r="A21" s="935"/>
      <c r="B21" s="760" t="s">
        <v>1689</v>
      </c>
      <c r="C21" s="756" t="s">
        <v>1678</v>
      </c>
      <c r="D21" s="759"/>
    </row>
    <row r="22" spans="1:4" ht="16.5" customHeight="1">
      <c r="A22" s="935"/>
      <c r="B22" s="763" t="s">
        <v>1688</v>
      </c>
      <c r="C22" s="756" t="s">
        <v>1687</v>
      </c>
      <c r="D22" s="759"/>
    </row>
    <row r="23" spans="1:4" ht="16.5" customHeight="1">
      <c r="A23" s="937"/>
      <c r="B23" s="755" t="s">
        <v>1686</v>
      </c>
      <c r="C23" s="754" t="s">
        <v>1685</v>
      </c>
      <c r="D23" s="759"/>
    </row>
    <row r="24" spans="1:4" ht="16.5" customHeight="1">
      <c r="A24" s="762" t="s">
        <v>1684</v>
      </c>
      <c r="B24" s="755" t="s">
        <v>1683</v>
      </c>
      <c r="C24" s="754" t="s">
        <v>1651</v>
      </c>
      <c r="D24" s="759"/>
    </row>
    <row r="25" spans="1:4" ht="16.5" customHeight="1">
      <c r="A25" s="934" t="s">
        <v>1682</v>
      </c>
      <c r="B25" s="760" t="s">
        <v>1681</v>
      </c>
      <c r="C25" s="756" t="s">
        <v>1680</v>
      </c>
      <c r="D25" s="759"/>
    </row>
    <row r="26" spans="1:4" ht="16.5" customHeight="1">
      <c r="A26" s="935"/>
      <c r="B26" s="760" t="s">
        <v>1679</v>
      </c>
      <c r="C26" s="756" t="s">
        <v>1678</v>
      </c>
      <c r="D26" s="759"/>
    </row>
    <row r="27" spans="1:4" ht="16.5" customHeight="1">
      <c r="A27" s="935"/>
      <c r="B27" s="760" t="s">
        <v>1677</v>
      </c>
      <c r="C27" s="756" t="s">
        <v>1676</v>
      </c>
      <c r="D27" s="759"/>
    </row>
    <row r="28" spans="1:4" ht="16.5" customHeight="1">
      <c r="A28" s="935"/>
      <c r="B28" s="760" t="s">
        <v>1675</v>
      </c>
      <c r="C28" s="756" t="s">
        <v>1674</v>
      </c>
      <c r="D28" s="759"/>
    </row>
    <row r="29" spans="1:4" ht="16.5" customHeight="1">
      <c r="A29" s="935"/>
      <c r="B29" s="760" t="s">
        <v>1673</v>
      </c>
      <c r="C29" s="756" t="s">
        <v>1672</v>
      </c>
      <c r="D29" s="759"/>
    </row>
    <row r="30" spans="1:4" ht="16.5" customHeight="1">
      <c r="A30" s="935"/>
      <c r="B30" s="760" t="s">
        <v>1671</v>
      </c>
      <c r="C30" s="757" t="s">
        <v>1670</v>
      </c>
      <c r="D30" s="759"/>
    </row>
    <row r="31" spans="1:4" ht="16.5" customHeight="1">
      <c r="A31" s="935"/>
      <c r="B31" s="760" t="s">
        <v>1669</v>
      </c>
      <c r="C31" s="756" t="s">
        <v>1668</v>
      </c>
      <c r="D31" s="759"/>
    </row>
    <row r="32" spans="1:4" ht="16.5" customHeight="1">
      <c r="A32" s="935"/>
      <c r="B32" s="760" t="s">
        <v>1667</v>
      </c>
      <c r="C32" s="756" t="s">
        <v>1666</v>
      </c>
      <c r="D32" s="759"/>
    </row>
    <row r="33" spans="1:4" ht="16.5" customHeight="1">
      <c r="A33" s="935"/>
      <c r="B33" s="760" t="s">
        <v>1665</v>
      </c>
      <c r="C33" s="756" t="s">
        <v>1664</v>
      </c>
      <c r="D33" s="759"/>
    </row>
    <row r="34" spans="1:4" ht="16.5" customHeight="1">
      <c r="A34" s="935"/>
      <c r="B34" s="760" t="s">
        <v>1663</v>
      </c>
      <c r="C34" s="756" t="s">
        <v>1662</v>
      </c>
      <c r="D34" s="759"/>
    </row>
    <row r="35" spans="1:4" ht="16.5" customHeight="1">
      <c r="A35" s="935"/>
      <c r="B35" s="760" t="s">
        <v>1661</v>
      </c>
      <c r="C35" s="756" t="s">
        <v>1660</v>
      </c>
      <c r="D35" s="759"/>
    </row>
    <row r="36" spans="1:4" ht="16.5" customHeight="1">
      <c r="A36" s="937"/>
      <c r="B36" s="761" t="s">
        <v>1659</v>
      </c>
      <c r="C36" s="754" t="s">
        <v>1658</v>
      </c>
      <c r="D36" s="759"/>
    </row>
    <row r="37" spans="1:4" ht="16.5" customHeight="1">
      <c r="A37" s="934" t="s">
        <v>1657</v>
      </c>
      <c r="B37" s="760" t="s">
        <v>1656</v>
      </c>
      <c r="C37" s="756" t="s">
        <v>1655</v>
      </c>
      <c r="D37" s="759"/>
    </row>
    <row r="38" spans="1:4" ht="16.5" customHeight="1">
      <c r="A38" s="935"/>
      <c r="B38" s="760" t="s">
        <v>1654</v>
      </c>
      <c r="C38" s="756" t="s">
        <v>1653</v>
      </c>
      <c r="D38" s="759"/>
    </row>
    <row r="39" spans="1:4" ht="16.5" customHeight="1">
      <c r="A39" s="935"/>
      <c r="B39" s="760" t="s">
        <v>1652</v>
      </c>
      <c r="C39" s="756" t="s">
        <v>1651</v>
      </c>
      <c r="D39" s="759"/>
    </row>
    <row r="40" spans="1:4" ht="16.5" customHeight="1">
      <c r="A40" s="935"/>
      <c r="B40" s="760" t="s">
        <v>1650</v>
      </c>
      <c r="C40" s="756" t="s">
        <v>1649</v>
      </c>
      <c r="D40" s="759"/>
    </row>
    <row r="41" spans="1:4" ht="16.5" customHeight="1">
      <c r="A41" s="935"/>
      <c r="B41" s="760" t="s">
        <v>1648</v>
      </c>
      <c r="C41" s="756" t="s">
        <v>1647</v>
      </c>
      <c r="D41" s="759"/>
    </row>
    <row r="42" spans="1:4" ht="16.5" customHeight="1">
      <c r="A42" s="935"/>
      <c r="B42" s="760" t="s">
        <v>1646</v>
      </c>
      <c r="C42" s="756" t="s">
        <v>1645</v>
      </c>
      <c r="D42" s="759"/>
    </row>
    <row r="43" spans="1:4" ht="16.5" customHeight="1">
      <c r="A43" s="935"/>
      <c r="B43" s="760" t="s">
        <v>1644</v>
      </c>
      <c r="C43" s="756" t="s">
        <v>1643</v>
      </c>
      <c r="D43" s="759"/>
    </row>
    <row r="44" spans="1:4" ht="16.5" customHeight="1">
      <c r="A44" s="935"/>
      <c r="B44" s="760" t="s">
        <v>1642</v>
      </c>
      <c r="C44" s="756" t="s">
        <v>1641</v>
      </c>
      <c r="D44" s="759"/>
    </row>
    <row r="45" spans="1:4" ht="16.5" customHeight="1">
      <c r="A45" s="935"/>
      <c r="B45" s="760" t="s">
        <v>1640</v>
      </c>
      <c r="C45" s="756" t="s">
        <v>1639</v>
      </c>
      <c r="D45" s="759"/>
    </row>
    <row r="46" spans="1:4" ht="15" customHeight="1">
      <c r="A46" s="935"/>
      <c r="B46" s="760" t="s">
        <v>1638</v>
      </c>
      <c r="C46" s="756" t="s">
        <v>1637</v>
      </c>
      <c r="D46" s="759"/>
    </row>
    <row r="47" spans="1:4" ht="16.5" customHeight="1">
      <c r="A47" s="935"/>
      <c r="B47" s="760" t="s">
        <v>1636</v>
      </c>
      <c r="C47" s="756" t="s">
        <v>1635</v>
      </c>
      <c r="D47" s="759"/>
    </row>
    <row r="48" spans="1:4" ht="16.5" customHeight="1">
      <c r="A48" s="936"/>
      <c r="B48" s="755" t="s">
        <v>1634</v>
      </c>
      <c r="C48" s="754" t="s">
        <v>1633</v>
      </c>
      <c r="D48" s="759"/>
    </row>
    <row r="49" spans="1:4" ht="16.5" customHeight="1">
      <c r="A49" s="935" t="s">
        <v>1632</v>
      </c>
      <c r="B49" s="756" t="s">
        <v>1631</v>
      </c>
      <c r="C49" s="756" t="s">
        <v>1630</v>
      </c>
      <c r="D49" s="759"/>
    </row>
    <row r="50" spans="1:4" ht="16.5" customHeight="1">
      <c r="A50" s="935"/>
      <c r="B50" s="756" t="s">
        <v>1629</v>
      </c>
      <c r="C50" s="756" t="s">
        <v>1628</v>
      </c>
      <c r="D50" s="759"/>
    </row>
    <row r="51" spans="1:4" ht="16.5" customHeight="1">
      <c r="A51" s="935"/>
      <c r="B51" s="756" t="s">
        <v>1627</v>
      </c>
      <c r="C51" s="756" t="s">
        <v>1626</v>
      </c>
      <c r="D51" s="759"/>
    </row>
    <row r="52" spans="1:4" ht="16.5" customHeight="1">
      <c r="A52" s="935"/>
      <c r="B52" s="756" t="s">
        <v>1625</v>
      </c>
      <c r="C52" s="756" t="s">
        <v>1624</v>
      </c>
      <c r="D52" s="759"/>
    </row>
    <row r="53" spans="1:4" ht="16.5" customHeight="1">
      <c r="A53" s="935"/>
      <c r="B53" s="756" t="s">
        <v>1623</v>
      </c>
      <c r="C53" s="756" t="s">
        <v>1622</v>
      </c>
      <c r="D53" s="759"/>
    </row>
    <row r="54" spans="1:4" ht="16.5" customHeight="1">
      <c r="A54" s="935"/>
      <c r="B54" s="756" t="s">
        <v>1621</v>
      </c>
      <c r="C54" s="756" t="s">
        <v>1620</v>
      </c>
      <c r="D54" s="759"/>
    </row>
    <row r="55" spans="1:4" ht="16.5" customHeight="1">
      <c r="A55" s="935"/>
      <c r="B55" s="756" t="s">
        <v>1619</v>
      </c>
      <c r="C55" s="756" t="s">
        <v>1618</v>
      </c>
      <c r="D55" s="759"/>
    </row>
    <row r="56" spans="1:4" ht="16.5" customHeight="1">
      <c r="A56" s="935"/>
      <c r="B56" s="757" t="s">
        <v>1617</v>
      </c>
      <c r="C56" s="756" t="s">
        <v>1616</v>
      </c>
      <c r="D56" s="759"/>
    </row>
    <row r="57" spans="1:4" ht="16.5" customHeight="1">
      <c r="A57" s="935"/>
      <c r="B57" s="756" t="s">
        <v>1615</v>
      </c>
      <c r="C57" s="756" t="s">
        <v>1614</v>
      </c>
      <c r="D57" s="759"/>
    </row>
    <row r="58" spans="1:4" ht="16.5" customHeight="1">
      <c r="A58" s="935"/>
      <c r="B58" s="756" t="s">
        <v>1613</v>
      </c>
      <c r="C58" s="756" t="s">
        <v>1612</v>
      </c>
      <c r="D58" s="759"/>
    </row>
    <row r="59" spans="1:4" ht="16.5" customHeight="1">
      <c r="A59" s="935"/>
      <c r="B59" s="756" t="s">
        <v>1611</v>
      </c>
      <c r="C59" s="756" t="s">
        <v>1610</v>
      </c>
      <c r="D59" s="759"/>
    </row>
    <row r="60" spans="1:4" ht="16.5" customHeight="1">
      <c r="A60" s="935"/>
      <c r="B60" s="756" t="s">
        <v>1609</v>
      </c>
      <c r="C60" s="756" t="s">
        <v>1608</v>
      </c>
      <c r="D60" s="759"/>
    </row>
    <row r="61" spans="1:4" ht="16.5" customHeight="1">
      <c r="A61" s="935"/>
      <c r="B61" s="756" t="s">
        <v>1607</v>
      </c>
      <c r="C61" s="756" t="s">
        <v>1606</v>
      </c>
      <c r="D61" s="759"/>
    </row>
    <row r="62" spans="1:4" ht="16.5" customHeight="1">
      <c r="A62" s="935"/>
      <c r="B62" s="756" t="s">
        <v>1605</v>
      </c>
      <c r="C62" s="756" t="s">
        <v>1604</v>
      </c>
      <c r="D62" s="759"/>
    </row>
    <row r="63" spans="1:4" ht="16.5" customHeight="1">
      <c r="A63" s="935"/>
      <c r="B63" s="757" t="s">
        <v>1603</v>
      </c>
      <c r="C63" s="756" t="s">
        <v>1602</v>
      </c>
      <c r="D63" s="759"/>
    </row>
    <row r="64" spans="1:4" ht="16.5" customHeight="1">
      <c r="A64" s="935"/>
      <c r="B64" s="760" t="s">
        <v>1601</v>
      </c>
      <c r="C64" s="756" t="s">
        <v>1600</v>
      </c>
      <c r="D64" s="759"/>
    </row>
    <row r="65" spans="1:3" ht="16.5" customHeight="1">
      <c r="A65" s="935"/>
      <c r="B65" s="758" t="s">
        <v>1599</v>
      </c>
      <c r="C65" s="756" t="s">
        <v>1598</v>
      </c>
    </row>
    <row r="66" spans="1:3" ht="16.5" customHeight="1">
      <c r="A66" s="935"/>
      <c r="B66" s="757" t="s">
        <v>1597</v>
      </c>
      <c r="C66" s="756" t="s">
        <v>1596</v>
      </c>
    </row>
    <row r="67" spans="1:3" ht="16.5" customHeight="1">
      <c r="A67" s="937"/>
      <c r="B67" s="755" t="s">
        <v>1595</v>
      </c>
      <c r="C67" s="754" t="s">
        <v>1594</v>
      </c>
    </row>
    <row r="68" spans="1:3" ht="16.5" customHeight="1">
      <c r="A68" s="753" t="s">
        <v>1593</v>
      </c>
      <c r="B68" s="751"/>
      <c r="C68" s="751"/>
    </row>
  </sheetData>
  <sheetProtection/>
  <mergeCells count="6">
    <mergeCell ref="A37:A48"/>
    <mergeCell ref="A49:A67"/>
    <mergeCell ref="A4:A10"/>
    <mergeCell ref="A13:A18"/>
    <mergeCell ref="A19:A23"/>
    <mergeCell ref="A25:A3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67"/>
  <sheetViews>
    <sheetView showGridLines="0" zoomScaleSheetLayoutView="100" workbookViewId="0" topLeftCell="A1">
      <selection activeCell="B16" sqref="B16:C16"/>
    </sheetView>
  </sheetViews>
  <sheetFormatPr defaultColWidth="9.00390625" defaultRowHeight="16.5" customHeight="1"/>
  <cols>
    <col min="1" max="1" width="14.875" style="268" customWidth="1"/>
    <col min="2" max="11" width="6.625" style="268" customWidth="1"/>
    <col min="12" max="16384" width="9.00390625" style="268" customWidth="1"/>
  </cols>
  <sheetData>
    <row r="1" spans="1:11" ht="19.5" customHeight="1">
      <c r="A1" s="269" t="s">
        <v>122</v>
      </c>
      <c r="K1" s="270" t="s">
        <v>23</v>
      </c>
    </row>
    <row r="2" spans="1:11" ht="3.75" customHeight="1" thickBot="1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7.25" customHeight="1">
      <c r="A3" s="792" t="s">
        <v>5</v>
      </c>
      <c r="B3" s="794" t="s">
        <v>331</v>
      </c>
      <c r="C3" s="796"/>
      <c r="D3" s="794" t="s">
        <v>332</v>
      </c>
      <c r="E3" s="796"/>
      <c r="F3" s="794" t="s">
        <v>333</v>
      </c>
      <c r="G3" s="796"/>
      <c r="H3" s="794" t="s">
        <v>334</v>
      </c>
      <c r="I3" s="796"/>
      <c r="J3" s="794" t="s">
        <v>335</v>
      </c>
      <c r="K3" s="795"/>
    </row>
    <row r="4" spans="1:19" s="274" customFormat="1" ht="17.25" customHeight="1">
      <c r="A4" s="793"/>
      <c r="B4" s="273" t="s">
        <v>24</v>
      </c>
      <c r="C4" s="273" t="s">
        <v>55</v>
      </c>
      <c r="D4" s="273" t="s">
        <v>24</v>
      </c>
      <c r="E4" s="273" t="s">
        <v>55</v>
      </c>
      <c r="F4" s="273" t="s">
        <v>24</v>
      </c>
      <c r="G4" s="273" t="s">
        <v>55</v>
      </c>
      <c r="H4" s="273" t="s">
        <v>24</v>
      </c>
      <c r="I4" s="273" t="s">
        <v>55</v>
      </c>
      <c r="J4" s="273" t="s">
        <v>24</v>
      </c>
      <c r="K4" s="273" t="s">
        <v>55</v>
      </c>
      <c r="L4" s="268"/>
      <c r="M4" s="268"/>
      <c r="N4" s="268"/>
      <c r="O4" s="268"/>
      <c r="P4" s="268"/>
      <c r="Q4" s="268"/>
      <c r="R4" s="268"/>
      <c r="S4" s="268"/>
    </row>
    <row r="5" ht="3.75" customHeight="1">
      <c r="A5" s="275"/>
    </row>
    <row r="6" spans="1:11" ht="14.25" customHeight="1">
      <c r="A6" s="276" t="s">
        <v>247</v>
      </c>
      <c r="B6" s="277">
        <v>858</v>
      </c>
      <c r="C6" s="278">
        <v>20944</v>
      </c>
      <c r="D6" s="278">
        <v>864</v>
      </c>
      <c r="E6" s="278">
        <v>20783</v>
      </c>
      <c r="F6" s="278">
        <v>854</v>
      </c>
      <c r="G6" s="278">
        <v>20656</v>
      </c>
      <c r="H6" s="278">
        <v>861</v>
      </c>
      <c r="I6" s="278">
        <v>20643</v>
      </c>
      <c r="J6" s="278">
        <v>854</v>
      </c>
      <c r="K6" s="278">
        <v>20445</v>
      </c>
    </row>
    <row r="7" spans="1:11" ht="3.75" customHeight="1">
      <c r="A7" s="279"/>
      <c r="B7" s="277"/>
      <c r="C7" s="278"/>
      <c r="D7" s="278"/>
      <c r="E7" s="278"/>
      <c r="F7" s="278"/>
      <c r="G7" s="278"/>
      <c r="H7" s="278"/>
      <c r="I7" s="278"/>
      <c r="J7" s="278"/>
      <c r="K7" s="278"/>
    </row>
    <row r="8" spans="1:19" ht="14.25" customHeight="1">
      <c r="A8" s="280" t="s">
        <v>28</v>
      </c>
      <c r="B8" s="277">
        <v>15</v>
      </c>
      <c r="C8" s="278">
        <v>255</v>
      </c>
      <c r="D8" s="278">
        <v>13</v>
      </c>
      <c r="E8" s="278">
        <v>255</v>
      </c>
      <c r="F8" s="278">
        <v>12</v>
      </c>
      <c r="G8" s="278">
        <v>253</v>
      </c>
      <c r="H8" s="278">
        <v>13</v>
      </c>
      <c r="I8" s="278">
        <v>266</v>
      </c>
      <c r="J8" s="278">
        <v>14</v>
      </c>
      <c r="K8" s="281">
        <v>265</v>
      </c>
      <c r="L8" s="282"/>
      <c r="M8" s="282"/>
      <c r="N8" s="282"/>
      <c r="O8" s="282"/>
      <c r="P8" s="282"/>
      <c r="Q8" s="282"/>
      <c r="R8" s="282"/>
      <c r="S8" s="282"/>
    </row>
    <row r="9" spans="1:11" ht="14.25" customHeight="1">
      <c r="A9" s="280" t="s">
        <v>29</v>
      </c>
      <c r="B9" s="277">
        <v>13</v>
      </c>
      <c r="C9" s="278">
        <v>266</v>
      </c>
      <c r="D9" s="278">
        <v>13</v>
      </c>
      <c r="E9" s="278">
        <v>276</v>
      </c>
      <c r="F9" s="278">
        <v>13</v>
      </c>
      <c r="G9" s="278">
        <v>265</v>
      </c>
      <c r="H9" s="278">
        <v>13</v>
      </c>
      <c r="I9" s="278">
        <v>261</v>
      </c>
      <c r="J9" s="278">
        <v>12</v>
      </c>
      <c r="K9" s="268">
        <v>257</v>
      </c>
    </row>
    <row r="10" spans="1:11" ht="14.25" customHeight="1">
      <c r="A10" s="280" t="s">
        <v>30</v>
      </c>
      <c r="B10" s="277">
        <v>13</v>
      </c>
      <c r="C10" s="278">
        <v>315</v>
      </c>
      <c r="D10" s="278">
        <v>13</v>
      </c>
      <c r="E10" s="278">
        <v>309</v>
      </c>
      <c r="F10" s="278">
        <v>13</v>
      </c>
      <c r="G10" s="278">
        <v>308</v>
      </c>
      <c r="H10" s="278">
        <v>14</v>
      </c>
      <c r="I10" s="278">
        <v>287</v>
      </c>
      <c r="J10" s="278">
        <v>13</v>
      </c>
      <c r="K10" s="268">
        <v>273</v>
      </c>
    </row>
    <row r="11" spans="1:11" ht="14.25" customHeight="1">
      <c r="A11" s="280" t="s">
        <v>31</v>
      </c>
      <c r="B11" s="277">
        <v>10</v>
      </c>
      <c r="C11" s="278">
        <v>188</v>
      </c>
      <c r="D11" s="278">
        <v>9</v>
      </c>
      <c r="E11" s="278">
        <v>212</v>
      </c>
      <c r="F11" s="278">
        <v>10</v>
      </c>
      <c r="G11" s="278">
        <v>234</v>
      </c>
      <c r="H11" s="278">
        <v>10</v>
      </c>
      <c r="I11" s="278">
        <v>243</v>
      </c>
      <c r="J11" s="278">
        <v>12</v>
      </c>
      <c r="K11" s="268">
        <v>272</v>
      </c>
    </row>
    <row r="12" spans="1:11" ht="14.25" customHeight="1">
      <c r="A12" s="280" t="s">
        <v>32</v>
      </c>
      <c r="B12" s="277">
        <v>16</v>
      </c>
      <c r="C12" s="278">
        <v>422</v>
      </c>
      <c r="D12" s="278">
        <v>15</v>
      </c>
      <c r="E12" s="278">
        <v>412</v>
      </c>
      <c r="F12" s="278">
        <v>15</v>
      </c>
      <c r="G12" s="278">
        <v>401</v>
      </c>
      <c r="H12" s="278">
        <v>16</v>
      </c>
      <c r="I12" s="278">
        <v>416</v>
      </c>
      <c r="J12" s="278">
        <v>16</v>
      </c>
      <c r="K12" s="268">
        <v>418</v>
      </c>
    </row>
    <row r="13" spans="1:11" ht="14.25" customHeight="1">
      <c r="A13" s="280" t="s">
        <v>33</v>
      </c>
      <c r="B13" s="277">
        <v>21</v>
      </c>
      <c r="C13" s="278">
        <v>584</v>
      </c>
      <c r="D13" s="278">
        <v>23</v>
      </c>
      <c r="E13" s="278">
        <v>589</v>
      </c>
      <c r="F13" s="278">
        <v>22</v>
      </c>
      <c r="G13" s="278">
        <v>572</v>
      </c>
      <c r="H13" s="278">
        <v>21</v>
      </c>
      <c r="I13" s="278">
        <v>552</v>
      </c>
      <c r="J13" s="278">
        <v>23</v>
      </c>
      <c r="K13" s="268">
        <v>574</v>
      </c>
    </row>
    <row r="14" spans="1:11" ht="14.25" customHeight="1">
      <c r="A14" s="280" t="s">
        <v>34</v>
      </c>
      <c r="B14" s="277">
        <v>18</v>
      </c>
      <c r="C14" s="278">
        <v>488</v>
      </c>
      <c r="D14" s="278">
        <v>19</v>
      </c>
      <c r="E14" s="278">
        <v>474</v>
      </c>
      <c r="F14" s="278">
        <v>19</v>
      </c>
      <c r="G14" s="278">
        <v>447</v>
      </c>
      <c r="H14" s="278">
        <v>18</v>
      </c>
      <c r="I14" s="278">
        <v>434</v>
      </c>
      <c r="J14" s="278">
        <v>16</v>
      </c>
      <c r="K14" s="268">
        <v>426</v>
      </c>
    </row>
    <row r="15" spans="1:11" ht="14.25" customHeight="1">
      <c r="A15" s="280" t="s">
        <v>35</v>
      </c>
      <c r="B15" s="277">
        <v>31</v>
      </c>
      <c r="C15" s="278">
        <v>897</v>
      </c>
      <c r="D15" s="278">
        <v>31</v>
      </c>
      <c r="E15" s="278">
        <v>890</v>
      </c>
      <c r="F15" s="278">
        <v>30</v>
      </c>
      <c r="G15" s="278">
        <v>881</v>
      </c>
      <c r="H15" s="278">
        <v>30</v>
      </c>
      <c r="I15" s="278">
        <v>904</v>
      </c>
      <c r="J15" s="278">
        <v>31</v>
      </c>
      <c r="K15" s="268">
        <v>906</v>
      </c>
    </row>
    <row r="16" spans="1:11" ht="14.25" customHeight="1">
      <c r="A16" s="280" t="s">
        <v>36</v>
      </c>
      <c r="B16" s="277">
        <v>23</v>
      </c>
      <c r="C16" s="278">
        <v>636</v>
      </c>
      <c r="D16" s="278">
        <v>22</v>
      </c>
      <c r="E16" s="278">
        <v>618</v>
      </c>
      <c r="F16" s="278">
        <v>21</v>
      </c>
      <c r="G16" s="278">
        <v>621</v>
      </c>
      <c r="H16" s="278">
        <v>21</v>
      </c>
      <c r="I16" s="278">
        <v>595</v>
      </c>
      <c r="J16" s="278">
        <v>20</v>
      </c>
      <c r="K16" s="268">
        <v>560</v>
      </c>
    </row>
    <row r="17" spans="1:11" ht="14.25" customHeight="1">
      <c r="A17" s="280" t="s">
        <v>37</v>
      </c>
      <c r="B17" s="277">
        <v>13</v>
      </c>
      <c r="C17" s="278">
        <v>309</v>
      </c>
      <c r="D17" s="278">
        <v>13</v>
      </c>
      <c r="E17" s="278">
        <v>295</v>
      </c>
      <c r="F17" s="278">
        <v>12</v>
      </c>
      <c r="G17" s="278">
        <v>262</v>
      </c>
      <c r="H17" s="278">
        <v>11</v>
      </c>
      <c r="I17" s="278">
        <v>227</v>
      </c>
      <c r="J17" s="278">
        <v>9</v>
      </c>
      <c r="K17" s="268">
        <v>205</v>
      </c>
    </row>
    <row r="18" spans="1:11" ht="14.25" customHeight="1">
      <c r="A18" s="280" t="s">
        <v>38</v>
      </c>
      <c r="B18" s="277">
        <v>27</v>
      </c>
      <c r="C18" s="278">
        <v>731</v>
      </c>
      <c r="D18" s="278">
        <v>26</v>
      </c>
      <c r="E18" s="278">
        <v>717</v>
      </c>
      <c r="F18" s="278">
        <v>26</v>
      </c>
      <c r="G18" s="278">
        <v>708</v>
      </c>
      <c r="H18" s="278">
        <v>24</v>
      </c>
      <c r="I18" s="278">
        <v>695</v>
      </c>
      <c r="J18" s="278">
        <v>26</v>
      </c>
      <c r="K18" s="268">
        <v>716</v>
      </c>
    </row>
    <row r="19" spans="1:11" ht="14.25" customHeight="1">
      <c r="A19" s="280" t="s">
        <v>39</v>
      </c>
      <c r="B19" s="277">
        <v>19</v>
      </c>
      <c r="C19" s="278">
        <v>498</v>
      </c>
      <c r="D19" s="278">
        <v>19</v>
      </c>
      <c r="E19" s="278">
        <v>488</v>
      </c>
      <c r="F19" s="278">
        <v>18</v>
      </c>
      <c r="G19" s="278">
        <v>476</v>
      </c>
      <c r="H19" s="278">
        <v>18</v>
      </c>
      <c r="I19" s="278">
        <v>468</v>
      </c>
      <c r="J19" s="278">
        <v>17</v>
      </c>
      <c r="K19" s="268">
        <v>457</v>
      </c>
    </row>
    <row r="20" spans="1:11" ht="14.25" customHeight="1">
      <c r="A20" s="280" t="s">
        <v>40</v>
      </c>
      <c r="B20" s="277">
        <v>18</v>
      </c>
      <c r="C20" s="278">
        <v>473</v>
      </c>
      <c r="D20" s="278">
        <v>17</v>
      </c>
      <c r="E20" s="278">
        <v>474</v>
      </c>
      <c r="F20" s="278">
        <v>17</v>
      </c>
      <c r="G20" s="278">
        <v>475</v>
      </c>
      <c r="H20" s="278">
        <v>19</v>
      </c>
      <c r="I20" s="278">
        <v>487</v>
      </c>
      <c r="J20" s="278">
        <v>18</v>
      </c>
      <c r="K20" s="268">
        <v>471</v>
      </c>
    </row>
    <row r="21" spans="1:11" ht="14.25" customHeight="1">
      <c r="A21" s="280" t="s">
        <v>41</v>
      </c>
      <c r="B21" s="277">
        <v>19</v>
      </c>
      <c r="C21" s="278">
        <v>477</v>
      </c>
      <c r="D21" s="278">
        <v>18</v>
      </c>
      <c r="E21" s="278">
        <v>491</v>
      </c>
      <c r="F21" s="278">
        <v>19</v>
      </c>
      <c r="G21" s="278">
        <v>509</v>
      </c>
      <c r="H21" s="278">
        <v>20</v>
      </c>
      <c r="I21" s="278">
        <v>528</v>
      </c>
      <c r="J21" s="278">
        <v>20</v>
      </c>
      <c r="K21" s="268">
        <v>513</v>
      </c>
    </row>
    <row r="22" spans="1:11" ht="14.25" customHeight="1">
      <c r="A22" s="280" t="s">
        <v>42</v>
      </c>
      <c r="B22" s="277">
        <v>22</v>
      </c>
      <c r="C22" s="278">
        <v>624</v>
      </c>
      <c r="D22" s="278">
        <v>21</v>
      </c>
      <c r="E22" s="278">
        <v>595</v>
      </c>
      <c r="F22" s="278">
        <v>19</v>
      </c>
      <c r="G22" s="278">
        <v>583</v>
      </c>
      <c r="H22" s="278">
        <v>19</v>
      </c>
      <c r="I22" s="278">
        <v>555</v>
      </c>
      <c r="J22" s="278">
        <v>20</v>
      </c>
      <c r="K22" s="268">
        <v>569</v>
      </c>
    </row>
    <row r="23" spans="1:11" ht="14.25" customHeight="1">
      <c r="A23" s="280" t="s">
        <v>43</v>
      </c>
      <c r="B23" s="277">
        <v>20</v>
      </c>
      <c r="C23" s="278">
        <v>529</v>
      </c>
      <c r="D23" s="278">
        <v>21</v>
      </c>
      <c r="E23" s="278">
        <v>541</v>
      </c>
      <c r="F23" s="278">
        <v>21</v>
      </c>
      <c r="G23" s="278">
        <v>511</v>
      </c>
      <c r="H23" s="278">
        <v>19</v>
      </c>
      <c r="I23" s="278">
        <v>498</v>
      </c>
      <c r="J23" s="278">
        <v>18</v>
      </c>
      <c r="K23" s="268">
        <v>473</v>
      </c>
    </row>
    <row r="24" spans="1:11" ht="14.25" customHeight="1">
      <c r="A24" s="280" t="s">
        <v>44</v>
      </c>
      <c r="B24" s="277">
        <v>11</v>
      </c>
      <c r="C24" s="278">
        <v>255</v>
      </c>
      <c r="D24" s="278">
        <v>11</v>
      </c>
      <c r="E24" s="268">
        <v>250</v>
      </c>
      <c r="F24" s="278">
        <v>11</v>
      </c>
      <c r="G24" s="278">
        <v>251</v>
      </c>
      <c r="H24" s="278">
        <v>12</v>
      </c>
      <c r="I24" s="278">
        <v>268</v>
      </c>
      <c r="J24" s="278">
        <v>12</v>
      </c>
      <c r="K24" s="268">
        <v>253</v>
      </c>
    </row>
    <row r="25" spans="1:11" ht="14.25" customHeight="1">
      <c r="A25" s="280" t="s">
        <v>45</v>
      </c>
      <c r="B25" s="277">
        <v>15</v>
      </c>
      <c r="C25" s="278">
        <v>372</v>
      </c>
      <c r="D25" s="278">
        <v>16</v>
      </c>
      <c r="E25" s="283">
        <v>387</v>
      </c>
      <c r="F25" s="278">
        <v>16</v>
      </c>
      <c r="G25" s="278">
        <v>388</v>
      </c>
      <c r="H25" s="278">
        <v>16</v>
      </c>
      <c r="I25" s="278">
        <v>404</v>
      </c>
      <c r="J25" s="278">
        <v>16</v>
      </c>
      <c r="K25" s="268">
        <v>391</v>
      </c>
    </row>
    <row r="26" spans="1:11" ht="14.25" customHeight="1">
      <c r="A26" s="280" t="s">
        <v>46</v>
      </c>
      <c r="B26" s="277">
        <v>22</v>
      </c>
      <c r="C26" s="278">
        <v>594</v>
      </c>
      <c r="D26" s="278">
        <v>23</v>
      </c>
      <c r="E26" s="283">
        <v>578</v>
      </c>
      <c r="F26" s="278">
        <v>23</v>
      </c>
      <c r="G26" s="278">
        <v>581</v>
      </c>
      <c r="H26" s="278">
        <v>22</v>
      </c>
      <c r="I26" s="278">
        <v>577</v>
      </c>
      <c r="J26" s="278">
        <v>21</v>
      </c>
      <c r="K26" s="268">
        <v>586</v>
      </c>
    </row>
    <row r="27" spans="1:11" ht="14.25" customHeight="1">
      <c r="A27" s="280" t="s">
        <v>47</v>
      </c>
      <c r="B27" s="277">
        <v>15</v>
      </c>
      <c r="C27" s="278">
        <v>380</v>
      </c>
      <c r="D27" s="278">
        <v>16</v>
      </c>
      <c r="E27" s="283">
        <v>388</v>
      </c>
      <c r="F27" s="278">
        <v>15</v>
      </c>
      <c r="G27" s="278">
        <v>400</v>
      </c>
      <c r="H27" s="278">
        <v>16</v>
      </c>
      <c r="I27" s="278">
        <v>400</v>
      </c>
      <c r="J27" s="278">
        <v>16</v>
      </c>
      <c r="K27" s="268">
        <v>390</v>
      </c>
    </row>
    <row r="28" spans="1:11" ht="14.25" customHeight="1">
      <c r="A28" s="280" t="s">
        <v>48</v>
      </c>
      <c r="B28" s="277">
        <v>17</v>
      </c>
      <c r="C28" s="278">
        <v>441</v>
      </c>
      <c r="D28" s="278">
        <v>17</v>
      </c>
      <c r="E28" s="283">
        <v>423</v>
      </c>
      <c r="F28" s="278">
        <v>16</v>
      </c>
      <c r="G28" s="278">
        <v>424</v>
      </c>
      <c r="H28" s="278">
        <v>15</v>
      </c>
      <c r="I28" s="278">
        <v>424</v>
      </c>
      <c r="J28" s="278">
        <v>16</v>
      </c>
      <c r="K28" s="268">
        <v>428</v>
      </c>
    </row>
    <row r="29" spans="1:11" ht="14.25" customHeight="1">
      <c r="A29" s="280" t="s">
        <v>49</v>
      </c>
      <c r="B29" s="277">
        <v>9</v>
      </c>
      <c r="C29" s="278">
        <v>214</v>
      </c>
      <c r="D29" s="278">
        <v>9</v>
      </c>
      <c r="E29" s="283">
        <v>212</v>
      </c>
      <c r="F29" s="278">
        <v>10</v>
      </c>
      <c r="G29" s="278">
        <v>211</v>
      </c>
      <c r="H29" s="278">
        <v>11</v>
      </c>
      <c r="I29" s="278">
        <v>211</v>
      </c>
      <c r="J29" s="278">
        <v>11</v>
      </c>
      <c r="K29" s="268">
        <v>214</v>
      </c>
    </row>
    <row r="30" spans="1:11" ht="14.25" customHeight="1">
      <c r="A30" s="280" t="s">
        <v>123</v>
      </c>
      <c r="B30" s="277">
        <v>17</v>
      </c>
      <c r="C30" s="278">
        <v>441</v>
      </c>
      <c r="D30" s="278">
        <v>16</v>
      </c>
      <c r="E30" s="278">
        <v>408</v>
      </c>
      <c r="F30" s="278">
        <v>17</v>
      </c>
      <c r="G30" s="278">
        <v>407</v>
      </c>
      <c r="H30" s="278">
        <v>17</v>
      </c>
      <c r="I30" s="278">
        <v>399</v>
      </c>
      <c r="J30" s="278">
        <v>15</v>
      </c>
      <c r="K30" s="268">
        <v>382</v>
      </c>
    </row>
    <row r="31" spans="1:11" ht="14.25" customHeight="1">
      <c r="A31" s="280" t="s">
        <v>50</v>
      </c>
      <c r="B31" s="277">
        <v>31</v>
      </c>
      <c r="C31" s="278">
        <v>878</v>
      </c>
      <c r="D31" s="278">
        <v>31</v>
      </c>
      <c r="E31" s="283">
        <v>862</v>
      </c>
      <c r="F31" s="278">
        <v>29</v>
      </c>
      <c r="G31" s="278">
        <v>850</v>
      </c>
      <c r="H31" s="278">
        <v>31</v>
      </c>
      <c r="I31" s="278">
        <v>883</v>
      </c>
      <c r="J31" s="278">
        <v>29</v>
      </c>
      <c r="K31" s="268">
        <v>869</v>
      </c>
    </row>
    <row r="32" spans="1:11" ht="14.25" customHeight="1">
      <c r="A32" s="280" t="s">
        <v>51</v>
      </c>
      <c r="B32" s="277">
        <v>22</v>
      </c>
      <c r="C32" s="278">
        <v>652</v>
      </c>
      <c r="D32" s="278">
        <v>22</v>
      </c>
      <c r="E32" s="283">
        <v>641</v>
      </c>
      <c r="F32" s="278">
        <v>23</v>
      </c>
      <c r="G32" s="278">
        <v>623</v>
      </c>
      <c r="H32" s="278">
        <v>22</v>
      </c>
      <c r="I32" s="278">
        <v>622</v>
      </c>
      <c r="J32" s="278">
        <v>22</v>
      </c>
      <c r="K32" s="268">
        <v>622</v>
      </c>
    </row>
    <row r="33" spans="1:11" ht="14.25" customHeight="1">
      <c r="A33" s="280" t="s">
        <v>52</v>
      </c>
      <c r="B33" s="277">
        <v>14</v>
      </c>
      <c r="C33" s="278">
        <v>293</v>
      </c>
      <c r="D33" s="278">
        <v>13</v>
      </c>
      <c r="E33" s="283">
        <v>303</v>
      </c>
      <c r="F33" s="278">
        <v>14</v>
      </c>
      <c r="G33" s="278">
        <v>299</v>
      </c>
      <c r="H33" s="278">
        <v>15</v>
      </c>
      <c r="I33" s="278">
        <v>329</v>
      </c>
      <c r="J33" s="278">
        <v>15</v>
      </c>
      <c r="K33" s="268">
        <v>321</v>
      </c>
    </row>
    <row r="34" spans="1:11" ht="14.25" customHeight="1">
      <c r="A34" s="280" t="s">
        <v>124</v>
      </c>
      <c r="B34" s="277">
        <v>13</v>
      </c>
      <c r="C34" s="278">
        <v>310</v>
      </c>
      <c r="D34" s="278">
        <v>14</v>
      </c>
      <c r="E34" s="283">
        <v>285</v>
      </c>
      <c r="F34" s="278">
        <v>13</v>
      </c>
      <c r="G34" s="278">
        <v>282</v>
      </c>
      <c r="H34" s="278">
        <v>13</v>
      </c>
      <c r="I34" s="278">
        <v>279</v>
      </c>
      <c r="J34" s="278">
        <v>14</v>
      </c>
      <c r="K34" s="268">
        <v>263</v>
      </c>
    </row>
    <row r="35" spans="1:11" ht="14.25" customHeight="1">
      <c r="A35" s="280" t="s">
        <v>125</v>
      </c>
      <c r="B35" s="277">
        <v>15</v>
      </c>
      <c r="C35" s="278">
        <v>356</v>
      </c>
      <c r="D35" s="278">
        <v>15</v>
      </c>
      <c r="E35" s="283">
        <v>336</v>
      </c>
      <c r="F35" s="278">
        <v>14</v>
      </c>
      <c r="G35" s="278">
        <v>343</v>
      </c>
      <c r="H35" s="278">
        <v>14</v>
      </c>
      <c r="I35" s="278">
        <v>333</v>
      </c>
      <c r="J35" s="278">
        <v>14</v>
      </c>
      <c r="K35" s="268">
        <v>328</v>
      </c>
    </row>
    <row r="36" spans="1:11" ht="14.25" customHeight="1">
      <c r="A36" s="280" t="s">
        <v>126</v>
      </c>
      <c r="B36" s="277">
        <v>17</v>
      </c>
      <c r="C36" s="278">
        <v>472</v>
      </c>
      <c r="D36" s="278">
        <v>17</v>
      </c>
      <c r="E36" s="283">
        <v>466</v>
      </c>
      <c r="F36" s="278">
        <v>17</v>
      </c>
      <c r="G36" s="278">
        <v>461</v>
      </c>
      <c r="H36" s="278">
        <v>17</v>
      </c>
      <c r="I36" s="278">
        <v>462</v>
      </c>
      <c r="J36" s="278">
        <v>17</v>
      </c>
      <c r="K36" s="268">
        <v>473</v>
      </c>
    </row>
    <row r="37" spans="1:11" ht="14.25" customHeight="1">
      <c r="A37" s="280" t="s">
        <v>128</v>
      </c>
      <c r="B37" s="277">
        <v>6</v>
      </c>
      <c r="C37" s="278">
        <v>148</v>
      </c>
      <c r="D37" s="278">
        <v>6</v>
      </c>
      <c r="E37" s="283">
        <v>134</v>
      </c>
      <c r="F37" s="278">
        <v>7</v>
      </c>
      <c r="G37" s="278">
        <v>123</v>
      </c>
      <c r="H37" s="278">
        <v>7</v>
      </c>
      <c r="I37" s="278">
        <v>108</v>
      </c>
      <c r="J37" s="278">
        <v>7</v>
      </c>
      <c r="K37" s="268">
        <v>96</v>
      </c>
    </row>
    <row r="38" spans="1:11" ht="14.25" customHeight="1">
      <c r="A38" s="280" t="s">
        <v>127</v>
      </c>
      <c r="B38" s="277">
        <v>17</v>
      </c>
      <c r="C38" s="278">
        <v>422</v>
      </c>
      <c r="D38" s="278">
        <v>17</v>
      </c>
      <c r="E38" s="283">
        <v>435</v>
      </c>
      <c r="F38" s="278">
        <v>17</v>
      </c>
      <c r="G38" s="278">
        <v>457</v>
      </c>
      <c r="H38" s="278">
        <v>20</v>
      </c>
      <c r="I38" s="278">
        <v>468</v>
      </c>
      <c r="J38" s="278">
        <v>19</v>
      </c>
      <c r="K38" s="268">
        <v>481</v>
      </c>
    </row>
    <row r="39" spans="1:11" ht="14.25" customHeight="1">
      <c r="A39" s="280" t="s">
        <v>129</v>
      </c>
      <c r="B39" s="277">
        <v>9</v>
      </c>
      <c r="C39" s="283">
        <v>184</v>
      </c>
      <c r="D39" s="283">
        <v>9</v>
      </c>
      <c r="E39" s="283">
        <v>169</v>
      </c>
      <c r="F39" s="283">
        <v>8</v>
      </c>
      <c r="G39" s="283">
        <v>160</v>
      </c>
      <c r="H39" s="283">
        <v>8</v>
      </c>
      <c r="I39" s="283">
        <v>150</v>
      </c>
      <c r="J39" s="283">
        <v>8</v>
      </c>
      <c r="K39" s="268">
        <v>133</v>
      </c>
    </row>
    <row r="40" spans="1:11" s="288" customFormat="1" ht="14.25" customHeight="1">
      <c r="A40" s="280" t="s">
        <v>207</v>
      </c>
      <c r="B40" s="284">
        <v>7</v>
      </c>
      <c r="C40" s="285">
        <v>154</v>
      </c>
      <c r="D40" s="285">
        <v>7</v>
      </c>
      <c r="E40" s="285">
        <v>134</v>
      </c>
      <c r="F40" s="285">
        <v>7</v>
      </c>
      <c r="G40" s="285">
        <v>136</v>
      </c>
      <c r="H40" s="285">
        <v>7</v>
      </c>
      <c r="I40" s="286">
        <v>121</v>
      </c>
      <c r="J40" s="287">
        <v>7</v>
      </c>
      <c r="K40" s="288">
        <v>108</v>
      </c>
    </row>
    <row r="41" spans="1:11" s="288" customFormat="1" ht="14.25" customHeight="1">
      <c r="A41" s="280" t="s">
        <v>208</v>
      </c>
      <c r="B41" s="284">
        <v>7</v>
      </c>
      <c r="C41" s="285">
        <v>82</v>
      </c>
      <c r="D41" s="285">
        <v>7</v>
      </c>
      <c r="E41" s="285">
        <v>68</v>
      </c>
      <c r="F41" s="285">
        <v>6</v>
      </c>
      <c r="G41" s="285">
        <v>64</v>
      </c>
      <c r="H41" s="285">
        <v>6</v>
      </c>
      <c r="I41" s="286">
        <v>63</v>
      </c>
      <c r="J41" s="287">
        <v>6</v>
      </c>
      <c r="K41" s="288">
        <v>63</v>
      </c>
    </row>
    <row r="42" spans="1:11" s="288" customFormat="1" ht="14.25" customHeight="1">
      <c r="A42" s="280" t="s">
        <v>209</v>
      </c>
      <c r="B42" s="284">
        <v>6</v>
      </c>
      <c r="C42" s="285">
        <v>50</v>
      </c>
      <c r="D42" s="285">
        <v>6</v>
      </c>
      <c r="E42" s="285">
        <v>49</v>
      </c>
      <c r="F42" s="285">
        <v>6</v>
      </c>
      <c r="G42" s="285">
        <v>41</v>
      </c>
      <c r="H42" s="285">
        <v>6</v>
      </c>
      <c r="I42" s="286">
        <v>38</v>
      </c>
      <c r="J42" s="287">
        <v>6</v>
      </c>
      <c r="K42" s="288">
        <v>39</v>
      </c>
    </row>
    <row r="43" spans="1:11" s="288" customFormat="1" ht="14.25" customHeight="1">
      <c r="A43" s="280" t="s">
        <v>210</v>
      </c>
      <c r="B43" s="284">
        <v>12</v>
      </c>
      <c r="C43" s="285">
        <v>242</v>
      </c>
      <c r="D43" s="285">
        <v>13</v>
      </c>
      <c r="E43" s="285">
        <v>241</v>
      </c>
      <c r="F43" s="285">
        <v>11</v>
      </c>
      <c r="G43" s="285">
        <v>224</v>
      </c>
      <c r="H43" s="285">
        <v>10</v>
      </c>
      <c r="I43" s="286">
        <v>216</v>
      </c>
      <c r="J43" s="287">
        <v>9</v>
      </c>
      <c r="K43" s="288">
        <v>195</v>
      </c>
    </row>
    <row r="44" spans="1:11" ht="16.5" customHeight="1">
      <c r="A44" s="280" t="s">
        <v>211</v>
      </c>
      <c r="B44" s="284">
        <v>14</v>
      </c>
      <c r="C44" s="285">
        <v>303</v>
      </c>
      <c r="D44" s="285">
        <v>14</v>
      </c>
      <c r="E44" s="285">
        <v>294</v>
      </c>
      <c r="F44" s="285">
        <v>14</v>
      </c>
      <c r="G44" s="285">
        <v>277</v>
      </c>
      <c r="H44" s="285">
        <v>14</v>
      </c>
      <c r="I44" s="286">
        <v>271</v>
      </c>
      <c r="J44" s="287">
        <v>12</v>
      </c>
      <c r="K44" s="288">
        <v>256</v>
      </c>
    </row>
    <row r="45" spans="1:11" ht="16.5" customHeight="1">
      <c r="A45" s="280" t="s">
        <v>212</v>
      </c>
      <c r="B45" s="289">
        <v>12</v>
      </c>
      <c r="C45" s="288">
        <v>273</v>
      </c>
      <c r="D45" s="288">
        <v>13</v>
      </c>
      <c r="E45" s="288">
        <v>283</v>
      </c>
      <c r="F45" s="288">
        <v>13</v>
      </c>
      <c r="G45" s="288">
        <v>275</v>
      </c>
      <c r="H45" s="288">
        <v>13</v>
      </c>
      <c r="I45" s="288">
        <v>266</v>
      </c>
      <c r="J45" s="290">
        <v>14</v>
      </c>
      <c r="K45" s="288">
        <v>254</v>
      </c>
    </row>
    <row r="46" spans="1:11" ht="16.5" customHeight="1">
      <c r="A46" s="280" t="s">
        <v>213</v>
      </c>
      <c r="B46" s="289">
        <v>7</v>
      </c>
      <c r="C46" s="288">
        <v>60</v>
      </c>
      <c r="D46" s="288">
        <v>7</v>
      </c>
      <c r="E46" s="288">
        <v>57</v>
      </c>
      <c r="F46" s="288">
        <v>6</v>
      </c>
      <c r="G46" s="288">
        <v>51</v>
      </c>
      <c r="H46" s="288">
        <v>6</v>
      </c>
      <c r="I46" s="288">
        <v>49</v>
      </c>
      <c r="J46" s="290">
        <v>6</v>
      </c>
      <c r="K46" s="288">
        <v>46</v>
      </c>
    </row>
    <row r="47" spans="1:11" ht="14.25" customHeight="1">
      <c r="A47" s="280" t="s">
        <v>135</v>
      </c>
      <c r="B47" s="284">
        <v>7</v>
      </c>
      <c r="C47" s="285">
        <v>123</v>
      </c>
      <c r="D47" s="285">
        <v>7</v>
      </c>
      <c r="E47" s="285">
        <v>114</v>
      </c>
      <c r="F47" s="285">
        <v>7</v>
      </c>
      <c r="G47" s="285">
        <v>109</v>
      </c>
      <c r="H47" s="285">
        <v>7</v>
      </c>
      <c r="I47" s="285">
        <v>112</v>
      </c>
      <c r="J47" s="278">
        <v>7</v>
      </c>
      <c r="K47" s="268">
        <v>119</v>
      </c>
    </row>
    <row r="48" spans="1:11" ht="14.25" customHeight="1">
      <c r="A48" s="280" t="s">
        <v>198</v>
      </c>
      <c r="B48" s="284">
        <v>22</v>
      </c>
      <c r="C48" s="285">
        <v>566</v>
      </c>
      <c r="D48" s="285">
        <v>22</v>
      </c>
      <c r="E48" s="285">
        <v>584</v>
      </c>
      <c r="F48" s="285">
        <v>22</v>
      </c>
      <c r="G48" s="285">
        <v>569</v>
      </c>
      <c r="H48" s="285">
        <v>20</v>
      </c>
      <c r="I48" s="278">
        <v>550</v>
      </c>
      <c r="J48" s="278">
        <v>21</v>
      </c>
      <c r="K48" s="268">
        <v>561</v>
      </c>
    </row>
    <row r="49" spans="1:11" ht="14.25" customHeight="1">
      <c r="A49" s="280" t="s">
        <v>199</v>
      </c>
      <c r="B49" s="284">
        <v>9</v>
      </c>
      <c r="C49" s="285">
        <v>164</v>
      </c>
      <c r="D49" s="285">
        <v>9</v>
      </c>
      <c r="E49" s="285">
        <v>166</v>
      </c>
      <c r="F49" s="285">
        <v>8</v>
      </c>
      <c r="G49" s="285">
        <v>164</v>
      </c>
      <c r="H49" s="285">
        <v>8</v>
      </c>
      <c r="I49" s="278">
        <v>162</v>
      </c>
      <c r="J49" s="278">
        <v>8</v>
      </c>
      <c r="K49" s="268">
        <v>159</v>
      </c>
    </row>
    <row r="50" spans="1:11" ht="14.25" customHeight="1">
      <c r="A50" s="280" t="s">
        <v>200</v>
      </c>
      <c r="B50" s="284">
        <v>17</v>
      </c>
      <c r="C50" s="285">
        <v>493</v>
      </c>
      <c r="D50" s="285">
        <v>19</v>
      </c>
      <c r="E50" s="285">
        <v>490</v>
      </c>
      <c r="F50" s="285">
        <v>19</v>
      </c>
      <c r="G50" s="285">
        <v>495</v>
      </c>
      <c r="H50" s="285">
        <v>19</v>
      </c>
      <c r="I50" s="278">
        <v>480</v>
      </c>
      <c r="J50" s="278">
        <v>19</v>
      </c>
      <c r="K50" s="268">
        <v>471</v>
      </c>
    </row>
    <row r="51" spans="1:11" ht="14.25" customHeight="1">
      <c r="A51" s="280" t="s">
        <v>201</v>
      </c>
      <c r="B51" s="284">
        <v>12</v>
      </c>
      <c r="C51" s="285">
        <v>273</v>
      </c>
      <c r="D51" s="285">
        <v>12</v>
      </c>
      <c r="E51" s="285">
        <v>286</v>
      </c>
      <c r="F51" s="285">
        <v>12</v>
      </c>
      <c r="G51" s="285">
        <v>284</v>
      </c>
      <c r="H51" s="285">
        <v>13</v>
      </c>
      <c r="I51" s="278">
        <v>301</v>
      </c>
      <c r="J51" s="278">
        <v>13</v>
      </c>
      <c r="K51" s="268">
        <v>303</v>
      </c>
    </row>
    <row r="52" spans="1:11" ht="14.25" customHeight="1">
      <c r="A52" s="280" t="s">
        <v>202</v>
      </c>
      <c r="B52" s="284">
        <v>15</v>
      </c>
      <c r="C52" s="285">
        <v>384</v>
      </c>
      <c r="D52" s="285">
        <v>16</v>
      </c>
      <c r="E52" s="285">
        <v>391</v>
      </c>
      <c r="F52" s="285">
        <v>15</v>
      </c>
      <c r="G52" s="285">
        <v>402</v>
      </c>
      <c r="H52" s="285">
        <v>16</v>
      </c>
      <c r="I52" s="278">
        <v>428</v>
      </c>
      <c r="J52" s="278">
        <v>16</v>
      </c>
      <c r="K52" s="268">
        <v>418</v>
      </c>
    </row>
    <row r="53" spans="1:11" ht="14.25" customHeight="1">
      <c r="A53" s="280" t="s">
        <v>214</v>
      </c>
      <c r="B53" s="284">
        <v>18</v>
      </c>
      <c r="C53" s="285">
        <v>430</v>
      </c>
      <c r="D53" s="285">
        <v>19</v>
      </c>
      <c r="E53" s="285">
        <v>453</v>
      </c>
      <c r="F53" s="285">
        <v>21</v>
      </c>
      <c r="G53" s="285">
        <v>488</v>
      </c>
      <c r="H53" s="285">
        <v>22</v>
      </c>
      <c r="I53" s="278">
        <v>534</v>
      </c>
      <c r="J53" s="278">
        <v>21</v>
      </c>
      <c r="K53" s="268">
        <v>555</v>
      </c>
    </row>
    <row r="54" spans="1:11" ht="14.25" customHeight="1">
      <c r="A54" s="280" t="s">
        <v>203</v>
      </c>
      <c r="B54" s="284">
        <v>13</v>
      </c>
      <c r="C54" s="285">
        <v>262</v>
      </c>
      <c r="D54" s="285">
        <v>11</v>
      </c>
      <c r="E54" s="285">
        <v>234</v>
      </c>
      <c r="F54" s="285">
        <v>12</v>
      </c>
      <c r="G54" s="285">
        <v>232</v>
      </c>
      <c r="H54" s="285">
        <v>12</v>
      </c>
      <c r="I54" s="278">
        <v>245</v>
      </c>
      <c r="J54" s="278">
        <v>11</v>
      </c>
      <c r="K54" s="268">
        <v>251</v>
      </c>
    </row>
    <row r="55" spans="1:11" s="288" customFormat="1" ht="14.25" customHeight="1">
      <c r="A55" s="280" t="s">
        <v>204</v>
      </c>
      <c r="B55" s="284">
        <v>18</v>
      </c>
      <c r="C55" s="285">
        <v>472</v>
      </c>
      <c r="D55" s="285">
        <v>21</v>
      </c>
      <c r="E55" s="285">
        <v>494</v>
      </c>
      <c r="F55" s="285">
        <v>21</v>
      </c>
      <c r="G55" s="285">
        <v>512</v>
      </c>
      <c r="H55" s="285">
        <v>21</v>
      </c>
      <c r="I55" s="278">
        <v>525</v>
      </c>
      <c r="J55" s="278">
        <v>22</v>
      </c>
      <c r="K55" s="268">
        <v>541</v>
      </c>
    </row>
    <row r="56" spans="1:11" s="288" customFormat="1" ht="14.25" customHeight="1">
      <c r="A56" s="280" t="s">
        <v>136</v>
      </c>
      <c r="B56" s="284">
        <v>22</v>
      </c>
      <c r="C56" s="285">
        <v>568</v>
      </c>
      <c r="D56" s="285">
        <v>22</v>
      </c>
      <c r="E56" s="285">
        <v>581</v>
      </c>
      <c r="F56" s="285">
        <v>23</v>
      </c>
      <c r="G56" s="285">
        <v>603</v>
      </c>
      <c r="H56" s="285">
        <v>24</v>
      </c>
      <c r="I56" s="278">
        <v>609</v>
      </c>
      <c r="J56" s="278">
        <v>25</v>
      </c>
      <c r="K56" s="268">
        <v>624</v>
      </c>
    </row>
    <row r="57" spans="1:11" s="288" customFormat="1" ht="14.25" customHeight="1">
      <c r="A57" s="280" t="s">
        <v>205</v>
      </c>
      <c r="B57" s="284">
        <v>15</v>
      </c>
      <c r="C57" s="285">
        <v>386</v>
      </c>
      <c r="D57" s="285">
        <v>16</v>
      </c>
      <c r="E57" s="285">
        <v>395</v>
      </c>
      <c r="F57" s="285">
        <v>15</v>
      </c>
      <c r="G57" s="285">
        <v>395</v>
      </c>
      <c r="H57" s="285">
        <v>16</v>
      </c>
      <c r="I57" s="283">
        <v>402</v>
      </c>
      <c r="J57" s="283">
        <v>17</v>
      </c>
      <c r="K57" s="268">
        <v>391</v>
      </c>
    </row>
    <row r="58" spans="1:11" s="288" customFormat="1" ht="14.25" customHeight="1">
      <c r="A58" s="280" t="s">
        <v>206</v>
      </c>
      <c r="B58" s="284">
        <v>13</v>
      </c>
      <c r="C58" s="285">
        <v>272</v>
      </c>
      <c r="D58" s="285">
        <v>13</v>
      </c>
      <c r="E58" s="285">
        <v>274</v>
      </c>
      <c r="F58" s="285">
        <v>14</v>
      </c>
      <c r="G58" s="285">
        <v>291</v>
      </c>
      <c r="H58" s="285">
        <v>14</v>
      </c>
      <c r="I58" s="286">
        <v>296</v>
      </c>
      <c r="J58" s="287">
        <v>14</v>
      </c>
      <c r="K58" s="288">
        <v>298</v>
      </c>
    </row>
    <row r="59" spans="1:11" ht="16.5" customHeight="1">
      <c r="A59" s="280" t="s">
        <v>94</v>
      </c>
      <c r="B59" s="291">
        <v>17</v>
      </c>
      <c r="C59" s="270">
        <v>423</v>
      </c>
      <c r="D59" s="270">
        <v>17</v>
      </c>
      <c r="E59" s="270">
        <v>431</v>
      </c>
      <c r="F59" s="270">
        <v>15</v>
      </c>
      <c r="G59" s="270">
        <v>418</v>
      </c>
      <c r="H59" s="268">
        <v>16</v>
      </c>
      <c r="I59" s="268">
        <v>417</v>
      </c>
      <c r="J59" s="292">
        <v>17</v>
      </c>
      <c r="K59" s="268">
        <v>393</v>
      </c>
    </row>
    <row r="60" spans="1:11" ht="16.5" customHeight="1">
      <c r="A60" s="280" t="s">
        <v>96</v>
      </c>
      <c r="B60" s="291">
        <v>7</v>
      </c>
      <c r="C60" s="270">
        <v>90</v>
      </c>
      <c r="D60" s="270">
        <v>7</v>
      </c>
      <c r="E60" s="270">
        <v>91</v>
      </c>
      <c r="F60" s="270">
        <v>7</v>
      </c>
      <c r="G60" s="270">
        <v>92</v>
      </c>
      <c r="H60" s="268">
        <v>7</v>
      </c>
      <c r="I60" s="268">
        <v>90</v>
      </c>
      <c r="J60" s="292">
        <v>7</v>
      </c>
      <c r="K60" s="268">
        <v>90</v>
      </c>
    </row>
    <row r="61" spans="1:11" ht="16.5" customHeight="1">
      <c r="A61" s="280" t="s">
        <v>97</v>
      </c>
      <c r="B61" s="291">
        <v>7</v>
      </c>
      <c r="C61" s="270">
        <v>169</v>
      </c>
      <c r="D61" s="270">
        <v>7</v>
      </c>
      <c r="E61" s="270">
        <v>168</v>
      </c>
      <c r="F61" s="270">
        <v>7</v>
      </c>
      <c r="G61" s="270">
        <v>154</v>
      </c>
      <c r="H61" s="268">
        <v>7</v>
      </c>
      <c r="I61" s="268">
        <v>152</v>
      </c>
      <c r="J61" s="292">
        <v>6</v>
      </c>
      <c r="K61" s="268">
        <v>139</v>
      </c>
    </row>
    <row r="62" spans="1:11" ht="16.5" customHeight="1">
      <c r="A62" s="280" t="s">
        <v>101</v>
      </c>
      <c r="B62" s="291">
        <v>7</v>
      </c>
      <c r="C62" s="293">
        <v>82</v>
      </c>
      <c r="D62" s="293">
        <v>8</v>
      </c>
      <c r="E62" s="293">
        <v>79</v>
      </c>
      <c r="F62" s="293">
        <v>8</v>
      </c>
      <c r="G62" s="293">
        <v>73</v>
      </c>
      <c r="H62" s="285">
        <v>7</v>
      </c>
      <c r="I62" s="286">
        <v>69</v>
      </c>
      <c r="J62" s="287">
        <v>7</v>
      </c>
      <c r="K62" s="287">
        <v>67</v>
      </c>
    </row>
    <row r="63" spans="1:11" ht="16.5" customHeight="1">
      <c r="A63" s="294" t="s">
        <v>98</v>
      </c>
      <c r="B63" s="291">
        <v>7</v>
      </c>
      <c r="C63" s="270">
        <v>113</v>
      </c>
      <c r="D63" s="270">
        <v>7</v>
      </c>
      <c r="E63" s="270">
        <v>117</v>
      </c>
      <c r="F63" s="270">
        <v>7</v>
      </c>
      <c r="G63" s="270">
        <v>126</v>
      </c>
      <c r="H63" s="268">
        <v>7</v>
      </c>
      <c r="I63" s="268">
        <v>120</v>
      </c>
      <c r="J63" s="292">
        <v>7</v>
      </c>
      <c r="K63" s="268">
        <v>132</v>
      </c>
    </row>
    <row r="64" spans="1:11" ht="16.5" customHeight="1">
      <c r="A64" s="280" t="s">
        <v>95</v>
      </c>
      <c r="B64" s="291">
        <v>12</v>
      </c>
      <c r="C64" s="270">
        <v>266</v>
      </c>
      <c r="D64" s="270">
        <v>12</v>
      </c>
      <c r="E64" s="270">
        <v>261</v>
      </c>
      <c r="F64" s="270">
        <v>13</v>
      </c>
      <c r="G64" s="270">
        <v>277</v>
      </c>
      <c r="H64" s="268">
        <v>13</v>
      </c>
      <c r="I64" s="268">
        <v>257</v>
      </c>
      <c r="J64" s="292">
        <v>12</v>
      </c>
      <c r="K64" s="268">
        <v>257</v>
      </c>
    </row>
    <row r="65" spans="1:11" ht="16.5" customHeight="1">
      <c r="A65" s="295" t="s">
        <v>100</v>
      </c>
      <c r="B65" s="296">
        <v>7</v>
      </c>
      <c r="C65" s="297">
        <v>140</v>
      </c>
      <c r="D65" s="297">
        <v>7</v>
      </c>
      <c r="E65" s="297">
        <v>135</v>
      </c>
      <c r="F65" s="297">
        <v>8</v>
      </c>
      <c r="G65" s="297">
        <v>138</v>
      </c>
      <c r="H65" s="298">
        <v>8</v>
      </c>
      <c r="I65" s="298">
        <v>137</v>
      </c>
      <c r="J65" s="299">
        <v>7</v>
      </c>
      <c r="K65" s="298">
        <v>130</v>
      </c>
    </row>
    <row r="66" ht="16.5" customHeight="1">
      <c r="A66" s="300" t="s">
        <v>223</v>
      </c>
    </row>
    <row r="67" spans="2:10" ht="16.5" customHeight="1">
      <c r="B67" s="301"/>
      <c r="C67" s="301"/>
      <c r="D67" s="301"/>
      <c r="E67" s="288"/>
      <c r="F67" s="302"/>
      <c r="G67" s="303"/>
      <c r="H67" s="301"/>
      <c r="I67" s="288"/>
      <c r="J67" s="301"/>
    </row>
  </sheetData>
  <sheetProtection/>
  <mergeCells count="6">
    <mergeCell ref="A3:A4"/>
    <mergeCell ref="J3:K3"/>
    <mergeCell ref="B3:C3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A80"/>
  <sheetViews>
    <sheetView showGridLines="0" zoomScaleSheetLayoutView="100" workbookViewId="0" topLeftCell="A49">
      <selection activeCell="B16" sqref="B16:C16"/>
    </sheetView>
  </sheetViews>
  <sheetFormatPr defaultColWidth="9.00390625" defaultRowHeight="16.5" customHeight="1"/>
  <cols>
    <col min="1" max="1" width="13.625" style="288" customWidth="1"/>
    <col min="2" max="11" width="6.75390625" style="288" customWidth="1"/>
    <col min="12" max="16384" width="9.00390625" style="288" customWidth="1"/>
  </cols>
  <sheetData>
    <row r="1" spans="1:11" ht="17.25" customHeight="1">
      <c r="A1" s="304" t="s">
        <v>137</v>
      </c>
      <c r="B1" s="301"/>
      <c r="C1" s="301"/>
      <c r="D1" s="301"/>
      <c r="E1" s="301"/>
      <c r="F1" s="301"/>
      <c r="G1" s="301"/>
      <c r="H1" s="301"/>
      <c r="K1" s="305" t="s">
        <v>258</v>
      </c>
    </row>
    <row r="2" spans="1:11" ht="3.75" customHeight="1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7.25" customHeight="1">
      <c r="A3" s="797" t="s">
        <v>5</v>
      </c>
      <c r="B3" s="799" t="s">
        <v>336</v>
      </c>
      <c r="C3" s="801"/>
      <c r="D3" s="799" t="s">
        <v>337</v>
      </c>
      <c r="E3" s="801"/>
      <c r="F3" s="799" t="s">
        <v>338</v>
      </c>
      <c r="G3" s="801"/>
      <c r="H3" s="799" t="s">
        <v>339</v>
      </c>
      <c r="I3" s="801"/>
      <c r="J3" s="799" t="s">
        <v>335</v>
      </c>
      <c r="K3" s="800"/>
    </row>
    <row r="4" spans="1:19" s="311" customFormat="1" ht="30" customHeight="1">
      <c r="A4" s="798"/>
      <c r="B4" s="307" t="s">
        <v>265</v>
      </c>
      <c r="C4" s="308" t="s">
        <v>53</v>
      </c>
      <c r="D4" s="307" t="s">
        <v>265</v>
      </c>
      <c r="E4" s="309" t="s">
        <v>54</v>
      </c>
      <c r="F4" s="307" t="s">
        <v>265</v>
      </c>
      <c r="G4" s="309" t="s">
        <v>54</v>
      </c>
      <c r="H4" s="307" t="s">
        <v>265</v>
      </c>
      <c r="I4" s="309" t="s">
        <v>54</v>
      </c>
      <c r="J4" s="307" t="s">
        <v>265</v>
      </c>
      <c r="K4" s="310" t="s">
        <v>54</v>
      </c>
      <c r="L4" s="288"/>
      <c r="M4" s="288"/>
      <c r="N4" s="288"/>
      <c r="O4" s="288"/>
      <c r="P4" s="288"/>
      <c r="Q4" s="288"/>
      <c r="R4" s="288"/>
      <c r="S4" s="288"/>
    </row>
    <row r="5" ht="3.75" customHeight="1">
      <c r="A5" s="312"/>
    </row>
    <row r="6" spans="1:11" ht="14.25" customHeight="1">
      <c r="A6" s="313" t="s">
        <v>247</v>
      </c>
      <c r="B6" s="358">
        <v>1145</v>
      </c>
      <c r="C6" s="352">
        <v>18.291703056768558</v>
      </c>
      <c r="D6" s="358">
        <v>1145</v>
      </c>
      <c r="E6" s="352">
        <v>18.151091703056768</v>
      </c>
      <c r="F6" s="358">
        <v>1140</v>
      </c>
      <c r="G6" s="352">
        <v>18.119298245614036</v>
      </c>
      <c r="H6" s="358">
        <v>1151</v>
      </c>
      <c r="I6" s="352">
        <v>17.934839270199827</v>
      </c>
      <c r="J6" s="365">
        <v>1150</v>
      </c>
      <c r="K6" s="352">
        <v>17.778260869565216</v>
      </c>
    </row>
    <row r="7" spans="1:11" ht="3.75" customHeight="1">
      <c r="A7" s="314"/>
      <c r="B7" s="358"/>
      <c r="C7" s="352"/>
      <c r="D7" s="358"/>
      <c r="E7" s="352"/>
      <c r="F7" s="358"/>
      <c r="G7" s="352"/>
      <c r="H7" s="358"/>
      <c r="I7" s="352"/>
      <c r="J7" s="358"/>
      <c r="K7" s="352"/>
    </row>
    <row r="8" spans="1:19" ht="14.25" customHeight="1">
      <c r="A8" s="280" t="s">
        <v>28</v>
      </c>
      <c r="B8" s="359">
        <v>34</v>
      </c>
      <c r="C8" s="352">
        <v>7.5</v>
      </c>
      <c r="D8" s="358">
        <v>32</v>
      </c>
      <c r="E8" s="352">
        <v>7.96875</v>
      </c>
      <c r="F8" s="358">
        <v>32</v>
      </c>
      <c r="G8" s="352">
        <v>7.90625</v>
      </c>
      <c r="H8" s="358">
        <v>29</v>
      </c>
      <c r="I8" s="352">
        <v>9.172413793103448</v>
      </c>
      <c r="J8" s="358">
        <v>31</v>
      </c>
      <c r="K8" s="352">
        <v>8.548387096774194</v>
      </c>
      <c r="L8" s="301"/>
      <c r="M8" s="301"/>
      <c r="N8" s="301"/>
      <c r="O8" s="301"/>
      <c r="P8" s="301"/>
      <c r="Q8" s="301"/>
      <c r="R8" s="301"/>
      <c r="S8" s="301"/>
    </row>
    <row r="9" spans="1:11" ht="14.25" customHeight="1">
      <c r="A9" s="280" t="s">
        <v>29</v>
      </c>
      <c r="B9" s="359">
        <v>17</v>
      </c>
      <c r="C9" s="352">
        <v>15.647058823529411</v>
      </c>
      <c r="D9" s="358">
        <v>16</v>
      </c>
      <c r="E9" s="352">
        <v>17.25</v>
      </c>
      <c r="F9" s="358">
        <v>16</v>
      </c>
      <c r="G9" s="352">
        <v>16.5625</v>
      </c>
      <c r="H9" s="358">
        <v>17</v>
      </c>
      <c r="I9" s="352">
        <v>15.352941176470589</v>
      </c>
      <c r="J9" s="358">
        <v>16</v>
      </c>
      <c r="K9" s="352">
        <v>16.0625</v>
      </c>
    </row>
    <row r="10" spans="1:11" ht="14.25" customHeight="1">
      <c r="A10" s="280" t="s">
        <v>30</v>
      </c>
      <c r="B10" s="359">
        <v>17</v>
      </c>
      <c r="C10" s="352">
        <v>18.529411764705884</v>
      </c>
      <c r="D10" s="358">
        <v>17</v>
      </c>
      <c r="E10" s="352">
        <v>18.176470588235293</v>
      </c>
      <c r="F10" s="358">
        <v>18</v>
      </c>
      <c r="G10" s="352">
        <v>17.11111111111111</v>
      </c>
      <c r="H10" s="358">
        <v>19</v>
      </c>
      <c r="I10" s="352">
        <v>15.105263157894736</v>
      </c>
      <c r="J10" s="358">
        <v>17</v>
      </c>
      <c r="K10" s="352">
        <v>16.058823529411764</v>
      </c>
    </row>
    <row r="11" spans="1:11" ht="14.25" customHeight="1">
      <c r="A11" s="280" t="s">
        <v>31</v>
      </c>
      <c r="B11" s="359">
        <v>13</v>
      </c>
      <c r="C11" s="352">
        <v>14.461538461538462</v>
      </c>
      <c r="D11" s="358">
        <v>12</v>
      </c>
      <c r="E11" s="352">
        <v>17.666666666666668</v>
      </c>
      <c r="F11" s="358">
        <v>14</v>
      </c>
      <c r="G11" s="352">
        <v>16.714285714285715</v>
      </c>
      <c r="H11" s="358">
        <v>15</v>
      </c>
      <c r="I11" s="352">
        <v>16.2</v>
      </c>
      <c r="J11" s="358">
        <v>17</v>
      </c>
      <c r="K11" s="352">
        <v>16</v>
      </c>
    </row>
    <row r="12" spans="1:11" ht="14.25" customHeight="1">
      <c r="A12" s="280" t="s">
        <v>32</v>
      </c>
      <c r="B12" s="359">
        <v>21</v>
      </c>
      <c r="C12" s="352">
        <v>20.095238095238095</v>
      </c>
      <c r="D12" s="358">
        <v>20</v>
      </c>
      <c r="E12" s="352">
        <v>20.6</v>
      </c>
      <c r="F12" s="358">
        <v>20</v>
      </c>
      <c r="G12" s="352">
        <v>20.05</v>
      </c>
      <c r="H12" s="358">
        <v>21</v>
      </c>
      <c r="I12" s="352">
        <v>19.80952380952381</v>
      </c>
      <c r="J12" s="358">
        <v>21</v>
      </c>
      <c r="K12" s="352">
        <v>19.904761904761905</v>
      </c>
    </row>
    <row r="13" spans="1:11" ht="14.25" customHeight="1">
      <c r="A13" s="280" t="s">
        <v>33</v>
      </c>
      <c r="B13" s="359">
        <v>28</v>
      </c>
      <c r="C13" s="352">
        <v>20.857142857142858</v>
      </c>
      <c r="D13" s="358">
        <v>29</v>
      </c>
      <c r="E13" s="352">
        <v>20.310344827586206</v>
      </c>
      <c r="F13" s="358">
        <v>29</v>
      </c>
      <c r="G13" s="352">
        <v>19.724137931034484</v>
      </c>
      <c r="H13" s="358">
        <v>27</v>
      </c>
      <c r="I13" s="352">
        <v>20.444444444444443</v>
      </c>
      <c r="J13" s="358">
        <v>30</v>
      </c>
      <c r="K13" s="352">
        <v>19.133333333333333</v>
      </c>
    </row>
    <row r="14" spans="1:11" ht="14.25" customHeight="1">
      <c r="A14" s="280" t="s">
        <v>34</v>
      </c>
      <c r="B14" s="359">
        <v>25</v>
      </c>
      <c r="C14" s="352">
        <v>19.52</v>
      </c>
      <c r="D14" s="358">
        <v>25</v>
      </c>
      <c r="E14" s="352">
        <v>18.96</v>
      </c>
      <c r="F14" s="358">
        <v>24</v>
      </c>
      <c r="G14" s="352">
        <v>18.625</v>
      </c>
      <c r="H14" s="358">
        <v>23</v>
      </c>
      <c r="I14" s="352">
        <v>18.869565217391305</v>
      </c>
      <c r="J14" s="358">
        <v>21</v>
      </c>
      <c r="K14" s="352">
        <v>20.285714285714285</v>
      </c>
    </row>
    <row r="15" spans="1:11" ht="14.25" customHeight="1">
      <c r="A15" s="280" t="s">
        <v>35</v>
      </c>
      <c r="B15" s="359">
        <v>39</v>
      </c>
      <c r="C15" s="352">
        <v>23</v>
      </c>
      <c r="D15" s="358">
        <v>39</v>
      </c>
      <c r="E15" s="352">
        <v>22.82051282051282</v>
      </c>
      <c r="F15" s="358">
        <v>38</v>
      </c>
      <c r="G15" s="352">
        <v>23.18421052631579</v>
      </c>
      <c r="H15" s="358">
        <v>36</v>
      </c>
      <c r="I15" s="352">
        <v>25.11111111111111</v>
      </c>
      <c r="J15" s="358">
        <v>39</v>
      </c>
      <c r="K15" s="352">
        <v>23.23076923076923</v>
      </c>
    </row>
    <row r="16" spans="1:11" ht="14.25" customHeight="1">
      <c r="A16" s="280" t="s">
        <v>36</v>
      </c>
      <c r="B16" s="359">
        <v>29</v>
      </c>
      <c r="C16" s="352">
        <v>21.93103448275862</v>
      </c>
      <c r="D16" s="358">
        <v>28</v>
      </c>
      <c r="E16" s="352">
        <v>22.071428571428573</v>
      </c>
      <c r="F16" s="358">
        <v>28</v>
      </c>
      <c r="G16" s="352">
        <v>22.178571428571427</v>
      </c>
      <c r="H16" s="358">
        <v>27</v>
      </c>
      <c r="I16" s="352">
        <v>22.037037037037038</v>
      </c>
      <c r="J16" s="358">
        <v>26</v>
      </c>
      <c r="K16" s="352">
        <v>21.53846153846154</v>
      </c>
    </row>
    <row r="17" spans="1:11" ht="14.25" customHeight="1">
      <c r="A17" s="280" t="s">
        <v>37</v>
      </c>
      <c r="B17" s="359">
        <v>17</v>
      </c>
      <c r="C17" s="352">
        <v>18.176470588235293</v>
      </c>
      <c r="D17" s="358">
        <v>17</v>
      </c>
      <c r="E17" s="352">
        <v>17.352941176470587</v>
      </c>
      <c r="F17" s="358">
        <v>18</v>
      </c>
      <c r="G17" s="352">
        <v>14.555555555555555</v>
      </c>
      <c r="H17" s="358">
        <v>16</v>
      </c>
      <c r="I17" s="352">
        <v>14.1875</v>
      </c>
      <c r="J17" s="358">
        <v>14</v>
      </c>
      <c r="K17" s="352">
        <v>14.642857142857142</v>
      </c>
    </row>
    <row r="18" spans="1:11" ht="14.25" customHeight="1">
      <c r="A18" s="280" t="s">
        <v>38</v>
      </c>
      <c r="B18" s="359">
        <v>34</v>
      </c>
      <c r="C18" s="352">
        <v>21.5</v>
      </c>
      <c r="D18" s="358">
        <v>33</v>
      </c>
      <c r="E18" s="352">
        <v>21.727272727272727</v>
      </c>
      <c r="F18" s="358">
        <v>33</v>
      </c>
      <c r="G18" s="352">
        <v>21.454545454545453</v>
      </c>
      <c r="H18" s="358">
        <v>32</v>
      </c>
      <c r="I18" s="352">
        <v>21.71875</v>
      </c>
      <c r="J18" s="358">
        <v>33</v>
      </c>
      <c r="K18" s="352">
        <v>21.696969696969695</v>
      </c>
    </row>
    <row r="19" spans="1:11" ht="14.25" customHeight="1">
      <c r="A19" s="280" t="s">
        <v>39</v>
      </c>
      <c r="B19" s="359">
        <v>24</v>
      </c>
      <c r="C19" s="352">
        <v>20.75</v>
      </c>
      <c r="D19" s="358">
        <v>25</v>
      </c>
      <c r="E19" s="352">
        <v>19.52</v>
      </c>
      <c r="F19" s="358">
        <v>23</v>
      </c>
      <c r="G19" s="352">
        <v>20.695652173913043</v>
      </c>
      <c r="H19" s="358">
        <v>23</v>
      </c>
      <c r="I19" s="352">
        <v>20.347826086956523</v>
      </c>
      <c r="J19" s="358">
        <v>23</v>
      </c>
      <c r="K19" s="352">
        <v>19.869565217391305</v>
      </c>
    </row>
    <row r="20" spans="1:11" ht="14.25" customHeight="1">
      <c r="A20" s="280" t="s">
        <v>40</v>
      </c>
      <c r="B20" s="359">
        <v>23</v>
      </c>
      <c r="C20" s="352">
        <v>20.565217391304348</v>
      </c>
      <c r="D20" s="358">
        <v>22</v>
      </c>
      <c r="E20" s="352">
        <v>21.545454545454547</v>
      </c>
      <c r="F20" s="358">
        <v>22</v>
      </c>
      <c r="G20" s="352">
        <v>21.59090909090909</v>
      </c>
      <c r="H20" s="358">
        <v>24</v>
      </c>
      <c r="I20" s="352">
        <v>20.291666666666668</v>
      </c>
      <c r="J20" s="358">
        <v>23</v>
      </c>
      <c r="K20" s="352">
        <v>20.47826086956522</v>
      </c>
    </row>
    <row r="21" spans="1:11" ht="14.25" customHeight="1">
      <c r="A21" s="280" t="s">
        <v>41</v>
      </c>
      <c r="B21" s="359">
        <v>25</v>
      </c>
      <c r="C21" s="352">
        <v>19.08</v>
      </c>
      <c r="D21" s="358">
        <v>24</v>
      </c>
      <c r="E21" s="352">
        <v>20.458333333333332</v>
      </c>
      <c r="F21" s="358">
        <v>25</v>
      </c>
      <c r="G21" s="352">
        <v>20.36</v>
      </c>
      <c r="H21" s="358">
        <v>25</v>
      </c>
      <c r="I21" s="352">
        <v>21.12</v>
      </c>
      <c r="J21" s="358">
        <v>25</v>
      </c>
      <c r="K21" s="352">
        <v>20.52</v>
      </c>
    </row>
    <row r="22" spans="1:11" ht="14.25" customHeight="1">
      <c r="A22" s="280" t="s">
        <v>42</v>
      </c>
      <c r="B22" s="359">
        <v>28</v>
      </c>
      <c r="C22" s="352">
        <v>22.285714285714285</v>
      </c>
      <c r="D22" s="358">
        <v>27</v>
      </c>
      <c r="E22" s="352">
        <v>22.037037037037038</v>
      </c>
      <c r="F22" s="358">
        <v>25</v>
      </c>
      <c r="G22" s="352">
        <v>23.32</v>
      </c>
      <c r="H22" s="358">
        <v>26</v>
      </c>
      <c r="I22" s="352">
        <v>21.346153846153847</v>
      </c>
      <c r="J22" s="358">
        <v>26</v>
      </c>
      <c r="K22" s="352">
        <v>21.884615384615383</v>
      </c>
    </row>
    <row r="23" spans="1:11" ht="14.25" customHeight="1">
      <c r="A23" s="280" t="s">
        <v>43</v>
      </c>
      <c r="B23" s="359">
        <v>26</v>
      </c>
      <c r="C23" s="352">
        <v>20.346153846153847</v>
      </c>
      <c r="D23" s="358">
        <v>27</v>
      </c>
      <c r="E23" s="352">
        <v>20.037037037037038</v>
      </c>
      <c r="F23" s="358">
        <v>26</v>
      </c>
      <c r="G23" s="352">
        <v>19.653846153846153</v>
      </c>
      <c r="H23" s="358">
        <v>25</v>
      </c>
      <c r="I23" s="352">
        <v>19.92</v>
      </c>
      <c r="J23" s="358">
        <v>23</v>
      </c>
      <c r="K23" s="352">
        <v>20.565217391304348</v>
      </c>
    </row>
    <row r="24" spans="1:11" ht="14.25" customHeight="1">
      <c r="A24" s="280" t="s">
        <v>44</v>
      </c>
      <c r="B24" s="359">
        <v>15</v>
      </c>
      <c r="C24" s="352">
        <v>17</v>
      </c>
      <c r="D24" s="358">
        <v>14</v>
      </c>
      <c r="E24" s="352">
        <v>17.857142857142858</v>
      </c>
      <c r="F24" s="358">
        <v>14</v>
      </c>
      <c r="G24" s="352">
        <v>17.928571428571427</v>
      </c>
      <c r="H24" s="358">
        <v>17</v>
      </c>
      <c r="I24" s="352">
        <v>15.764705882352942</v>
      </c>
      <c r="J24" s="358">
        <v>16</v>
      </c>
      <c r="K24" s="352">
        <v>15.8125</v>
      </c>
    </row>
    <row r="25" spans="1:11" ht="14.25" customHeight="1">
      <c r="A25" s="280" t="s">
        <v>45</v>
      </c>
      <c r="B25" s="359">
        <v>19</v>
      </c>
      <c r="C25" s="352">
        <v>19.57894736842105</v>
      </c>
      <c r="D25" s="358">
        <v>20</v>
      </c>
      <c r="E25" s="352">
        <v>19.35</v>
      </c>
      <c r="F25" s="358">
        <v>19</v>
      </c>
      <c r="G25" s="352">
        <v>20.42105263157895</v>
      </c>
      <c r="H25" s="358">
        <v>20</v>
      </c>
      <c r="I25" s="352">
        <v>20.2</v>
      </c>
      <c r="J25" s="358">
        <v>21</v>
      </c>
      <c r="K25" s="352">
        <v>18.61904761904762</v>
      </c>
    </row>
    <row r="26" spans="1:11" ht="14.25" customHeight="1">
      <c r="A26" s="280" t="s">
        <v>46</v>
      </c>
      <c r="B26" s="359">
        <v>28</v>
      </c>
      <c r="C26" s="352">
        <v>21.214285714285715</v>
      </c>
      <c r="D26" s="358">
        <v>29</v>
      </c>
      <c r="E26" s="352">
        <v>19.93103448275862</v>
      </c>
      <c r="F26" s="358">
        <v>29</v>
      </c>
      <c r="G26" s="352">
        <v>20.03448275862069</v>
      </c>
      <c r="H26" s="358">
        <v>27</v>
      </c>
      <c r="I26" s="352">
        <v>21.37037037037037</v>
      </c>
      <c r="J26" s="358">
        <v>26</v>
      </c>
      <c r="K26" s="352">
        <v>22.53846153846154</v>
      </c>
    </row>
    <row r="27" spans="1:11" ht="14.25" customHeight="1">
      <c r="A27" s="280" t="s">
        <v>47</v>
      </c>
      <c r="B27" s="359">
        <v>19</v>
      </c>
      <c r="C27" s="352">
        <v>20</v>
      </c>
      <c r="D27" s="358">
        <v>20</v>
      </c>
      <c r="E27" s="352">
        <v>19.4</v>
      </c>
      <c r="F27" s="358">
        <v>19</v>
      </c>
      <c r="G27" s="352">
        <v>21.05263157894737</v>
      </c>
      <c r="H27" s="358">
        <v>21</v>
      </c>
      <c r="I27" s="352">
        <v>19.047619047619047</v>
      </c>
      <c r="J27" s="358">
        <v>21</v>
      </c>
      <c r="K27" s="352">
        <v>18.571428571428573</v>
      </c>
    </row>
    <row r="28" spans="1:11" ht="14.25" customHeight="1">
      <c r="A28" s="280" t="s">
        <v>48</v>
      </c>
      <c r="B28" s="359">
        <v>22</v>
      </c>
      <c r="C28" s="352">
        <v>20.045454545454547</v>
      </c>
      <c r="D28" s="358">
        <v>23</v>
      </c>
      <c r="E28" s="352">
        <v>18.391304347826086</v>
      </c>
      <c r="F28" s="358">
        <v>22</v>
      </c>
      <c r="G28" s="352">
        <v>19.272727272727273</v>
      </c>
      <c r="H28" s="358">
        <v>20</v>
      </c>
      <c r="I28" s="352">
        <v>21.2</v>
      </c>
      <c r="J28" s="358">
        <v>21</v>
      </c>
      <c r="K28" s="352">
        <v>20.38095238095238</v>
      </c>
    </row>
    <row r="29" spans="1:11" ht="14.25" customHeight="1">
      <c r="A29" s="280" t="s">
        <v>49</v>
      </c>
      <c r="B29" s="359">
        <v>13</v>
      </c>
      <c r="C29" s="352">
        <v>16.46153846153846</v>
      </c>
      <c r="D29" s="358">
        <v>13</v>
      </c>
      <c r="E29" s="352">
        <v>16.307692307692307</v>
      </c>
      <c r="F29" s="358">
        <v>14</v>
      </c>
      <c r="G29" s="352">
        <v>15.071428571428571</v>
      </c>
      <c r="H29" s="358">
        <v>15</v>
      </c>
      <c r="I29" s="352">
        <v>14.066666666666666</v>
      </c>
      <c r="J29" s="358">
        <v>15</v>
      </c>
      <c r="K29" s="352">
        <v>14.266666666666667</v>
      </c>
    </row>
    <row r="30" spans="1:11" ht="14.25" customHeight="1">
      <c r="A30" s="280" t="s">
        <v>123</v>
      </c>
      <c r="B30" s="359">
        <v>22</v>
      </c>
      <c r="C30" s="352">
        <v>20.045454545454547</v>
      </c>
      <c r="D30" s="358">
        <v>21</v>
      </c>
      <c r="E30" s="352">
        <v>19.428571428571427</v>
      </c>
      <c r="F30" s="358">
        <v>22</v>
      </c>
      <c r="G30" s="352">
        <v>18.5</v>
      </c>
      <c r="H30" s="358">
        <v>22</v>
      </c>
      <c r="I30" s="352">
        <v>18.136363636363637</v>
      </c>
      <c r="J30" s="358">
        <v>20</v>
      </c>
      <c r="K30" s="352">
        <v>19.1</v>
      </c>
    </row>
    <row r="31" spans="1:11" ht="14.25" customHeight="1">
      <c r="A31" s="280" t="s">
        <v>50</v>
      </c>
      <c r="B31" s="359">
        <v>39</v>
      </c>
      <c r="C31" s="352">
        <v>22.512820512820515</v>
      </c>
      <c r="D31" s="358">
        <v>40</v>
      </c>
      <c r="E31" s="352">
        <v>21.55</v>
      </c>
      <c r="F31" s="358">
        <v>38</v>
      </c>
      <c r="G31" s="352">
        <v>22.36842105263158</v>
      </c>
      <c r="H31" s="358">
        <v>39</v>
      </c>
      <c r="I31" s="352">
        <v>22.641025641025642</v>
      </c>
      <c r="J31" s="358">
        <v>36</v>
      </c>
      <c r="K31" s="352">
        <v>24.13888888888889</v>
      </c>
    </row>
    <row r="32" spans="1:11" ht="14.25" customHeight="1">
      <c r="A32" s="280" t="s">
        <v>51</v>
      </c>
      <c r="B32" s="359">
        <v>32</v>
      </c>
      <c r="C32" s="352">
        <v>20.375</v>
      </c>
      <c r="D32" s="358">
        <v>31</v>
      </c>
      <c r="E32" s="352">
        <v>20.677419354838708</v>
      </c>
      <c r="F32" s="358">
        <v>33</v>
      </c>
      <c r="G32" s="352">
        <v>18.87878787878788</v>
      </c>
      <c r="H32" s="358">
        <v>34</v>
      </c>
      <c r="I32" s="352">
        <v>18.294117647058822</v>
      </c>
      <c r="J32" s="358">
        <v>33</v>
      </c>
      <c r="K32" s="352">
        <v>18.848484848484848</v>
      </c>
    </row>
    <row r="33" spans="1:11" ht="14.25" customHeight="1">
      <c r="A33" s="280" t="s">
        <v>52</v>
      </c>
      <c r="B33" s="359">
        <v>18</v>
      </c>
      <c r="C33" s="352">
        <v>16.27777777777778</v>
      </c>
      <c r="D33" s="358">
        <v>17</v>
      </c>
      <c r="E33" s="352">
        <v>17.823529411764707</v>
      </c>
      <c r="F33" s="358">
        <v>18</v>
      </c>
      <c r="G33" s="352">
        <v>16.61111111111111</v>
      </c>
      <c r="H33" s="358">
        <v>19</v>
      </c>
      <c r="I33" s="352">
        <v>17.31578947368421</v>
      </c>
      <c r="J33" s="358">
        <v>21</v>
      </c>
      <c r="K33" s="352">
        <v>15.285714285714286</v>
      </c>
    </row>
    <row r="34" spans="1:11" ht="14.25" customHeight="1">
      <c r="A34" s="280" t="s">
        <v>124</v>
      </c>
      <c r="B34" s="359">
        <v>17</v>
      </c>
      <c r="C34" s="352">
        <v>18.235294117647058</v>
      </c>
      <c r="D34" s="358">
        <v>18</v>
      </c>
      <c r="E34" s="352">
        <v>15.833333333333334</v>
      </c>
      <c r="F34" s="358">
        <v>17</v>
      </c>
      <c r="G34" s="352">
        <v>16.58823529411765</v>
      </c>
      <c r="H34" s="358">
        <v>17</v>
      </c>
      <c r="I34" s="352">
        <v>16.41176470588235</v>
      </c>
      <c r="J34" s="358">
        <v>18</v>
      </c>
      <c r="K34" s="352">
        <v>14.61111111111111</v>
      </c>
    </row>
    <row r="35" spans="1:11" ht="14.25" customHeight="1">
      <c r="A35" s="280" t="s">
        <v>125</v>
      </c>
      <c r="B35" s="359">
        <v>19</v>
      </c>
      <c r="C35" s="352">
        <v>18.736842105263158</v>
      </c>
      <c r="D35" s="358">
        <v>20</v>
      </c>
      <c r="E35" s="352">
        <v>16.8</v>
      </c>
      <c r="F35" s="358">
        <v>19</v>
      </c>
      <c r="G35" s="352">
        <v>18.05263157894737</v>
      </c>
      <c r="H35" s="358">
        <v>19</v>
      </c>
      <c r="I35" s="352">
        <v>17.526315789473685</v>
      </c>
      <c r="J35" s="358">
        <v>19</v>
      </c>
      <c r="K35" s="352">
        <v>17.263157894736842</v>
      </c>
    </row>
    <row r="36" spans="1:11" ht="14.25" customHeight="1">
      <c r="A36" s="280" t="s">
        <v>126</v>
      </c>
      <c r="B36" s="359">
        <v>22</v>
      </c>
      <c r="C36" s="352">
        <v>21.454545454545453</v>
      </c>
      <c r="D36" s="358">
        <v>22</v>
      </c>
      <c r="E36" s="352">
        <v>21.181818181818183</v>
      </c>
      <c r="F36" s="358">
        <v>21</v>
      </c>
      <c r="G36" s="352">
        <v>21.952380952380953</v>
      </c>
      <c r="H36" s="358">
        <v>22</v>
      </c>
      <c r="I36" s="352">
        <v>21</v>
      </c>
      <c r="J36" s="358">
        <v>22</v>
      </c>
      <c r="K36" s="352">
        <v>21.5</v>
      </c>
    </row>
    <row r="37" spans="1:11" ht="14.25" customHeight="1">
      <c r="A37" s="280" t="s">
        <v>128</v>
      </c>
      <c r="B37" s="359">
        <v>11</v>
      </c>
      <c r="C37" s="352">
        <v>13.454545454545455</v>
      </c>
      <c r="D37" s="358">
        <v>11</v>
      </c>
      <c r="E37" s="352">
        <v>12.181818181818182</v>
      </c>
      <c r="F37" s="358">
        <v>13</v>
      </c>
      <c r="G37" s="352">
        <v>9.461538461538462</v>
      </c>
      <c r="H37" s="358">
        <v>13</v>
      </c>
      <c r="I37" s="352">
        <v>8.307692307692308</v>
      </c>
      <c r="J37" s="358">
        <v>13</v>
      </c>
      <c r="K37" s="352">
        <v>7.384615384615385</v>
      </c>
    </row>
    <row r="38" spans="1:11" ht="14.25" customHeight="1">
      <c r="A38" s="280" t="s">
        <v>127</v>
      </c>
      <c r="B38" s="359">
        <v>22</v>
      </c>
      <c r="C38" s="352">
        <v>19.181818181818183</v>
      </c>
      <c r="D38" s="358">
        <v>22</v>
      </c>
      <c r="E38" s="352">
        <v>19.772727272727273</v>
      </c>
      <c r="F38" s="358">
        <v>22</v>
      </c>
      <c r="G38" s="352">
        <v>20.772727272727273</v>
      </c>
      <c r="H38" s="358">
        <v>25</v>
      </c>
      <c r="I38" s="352">
        <v>18.72</v>
      </c>
      <c r="J38" s="358">
        <v>24</v>
      </c>
      <c r="K38" s="352">
        <v>20.041666666666668</v>
      </c>
    </row>
    <row r="39" spans="1:11" ht="14.25" customHeight="1">
      <c r="A39" s="280" t="s">
        <v>129</v>
      </c>
      <c r="B39" s="359">
        <v>12</v>
      </c>
      <c r="C39" s="354">
        <v>15.333333333333334</v>
      </c>
      <c r="D39" s="358">
        <v>12</v>
      </c>
      <c r="E39" s="352">
        <v>14.083333333333334</v>
      </c>
      <c r="F39" s="358">
        <v>11</v>
      </c>
      <c r="G39" s="352">
        <v>14.545454545454545</v>
      </c>
      <c r="H39" s="364">
        <v>11</v>
      </c>
      <c r="I39" s="354">
        <v>13.636363636363637</v>
      </c>
      <c r="J39" s="358">
        <v>12</v>
      </c>
      <c r="K39" s="352">
        <v>11.083333333333334</v>
      </c>
    </row>
    <row r="40" spans="1:11" ht="14.25" customHeight="1">
      <c r="A40" s="280" t="s">
        <v>207</v>
      </c>
      <c r="B40" s="360">
        <v>10</v>
      </c>
      <c r="C40" s="362">
        <v>15.4</v>
      </c>
      <c r="D40" s="356">
        <v>10</v>
      </c>
      <c r="E40" s="352">
        <v>13.4</v>
      </c>
      <c r="F40" s="356">
        <v>10</v>
      </c>
      <c r="G40" s="352">
        <v>13.6</v>
      </c>
      <c r="H40" s="356">
        <v>12</v>
      </c>
      <c r="I40" s="352">
        <v>10.083333333333334</v>
      </c>
      <c r="J40" s="358">
        <v>12</v>
      </c>
      <c r="K40" s="352">
        <v>9</v>
      </c>
    </row>
    <row r="41" spans="1:11" ht="14.25" customHeight="1">
      <c r="A41" s="280" t="s">
        <v>208</v>
      </c>
      <c r="B41" s="360">
        <v>10</v>
      </c>
      <c r="C41" s="362">
        <v>8.2</v>
      </c>
      <c r="D41" s="356">
        <v>10</v>
      </c>
      <c r="E41" s="352">
        <v>6.8</v>
      </c>
      <c r="F41" s="356">
        <v>9</v>
      </c>
      <c r="G41" s="352">
        <v>7.111111111111111</v>
      </c>
      <c r="H41" s="356">
        <v>9</v>
      </c>
      <c r="I41" s="352">
        <v>7</v>
      </c>
      <c r="J41" s="358">
        <v>9</v>
      </c>
      <c r="K41" s="352">
        <v>7</v>
      </c>
    </row>
    <row r="42" spans="1:11" ht="14.25" customHeight="1">
      <c r="A42" s="280" t="s">
        <v>209</v>
      </c>
      <c r="B42" s="360">
        <v>9</v>
      </c>
      <c r="C42" s="362">
        <v>5.555555555555555</v>
      </c>
      <c r="D42" s="356">
        <v>8</v>
      </c>
      <c r="E42" s="352">
        <v>6.125</v>
      </c>
      <c r="F42" s="356">
        <v>9</v>
      </c>
      <c r="G42" s="352">
        <v>4.555555555555555</v>
      </c>
      <c r="H42" s="356">
        <v>9</v>
      </c>
      <c r="I42" s="352">
        <v>4.222222222222222</v>
      </c>
      <c r="J42" s="358">
        <v>8</v>
      </c>
      <c r="K42" s="352">
        <v>4.875</v>
      </c>
    </row>
    <row r="43" spans="1:11" ht="14.25" customHeight="1">
      <c r="A43" s="280" t="s">
        <v>210</v>
      </c>
      <c r="B43" s="360">
        <v>16</v>
      </c>
      <c r="C43" s="362">
        <v>15.125</v>
      </c>
      <c r="D43" s="356">
        <v>16</v>
      </c>
      <c r="E43" s="352">
        <v>15.0625</v>
      </c>
      <c r="F43" s="356">
        <v>14</v>
      </c>
      <c r="G43" s="352">
        <v>16</v>
      </c>
      <c r="H43" s="356">
        <v>13</v>
      </c>
      <c r="I43" s="352">
        <v>16.615384615384617</v>
      </c>
      <c r="J43" s="358">
        <v>13</v>
      </c>
      <c r="K43" s="352">
        <v>15</v>
      </c>
    </row>
    <row r="44" spans="1:11" ht="14.25" customHeight="1">
      <c r="A44" s="280" t="s">
        <v>211</v>
      </c>
      <c r="B44" s="360">
        <v>18</v>
      </c>
      <c r="C44" s="362">
        <v>16.833333333333332</v>
      </c>
      <c r="D44" s="356">
        <v>18</v>
      </c>
      <c r="E44" s="352">
        <v>16.333333333333332</v>
      </c>
      <c r="F44" s="356">
        <v>18</v>
      </c>
      <c r="G44" s="352">
        <v>15.38888888888889</v>
      </c>
      <c r="H44" s="356">
        <v>18</v>
      </c>
      <c r="I44" s="352">
        <v>15.055555555555555</v>
      </c>
      <c r="J44" s="358">
        <v>16</v>
      </c>
      <c r="K44" s="352">
        <v>16</v>
      </c>
    </row>
    <row r="45" spans="1:11" ht="14.25" customHeight="1">
      <c r="A45" s="280" t="s">
        <v>212</v>
      </c>
      <c r="B45" s="360">
        <v>16</v>
      </c>
      <c r="C45" s="362">
        <v>17.0625</v>
      </c>
      <c r="D45" s="356">
        <v>18</v>
      </c>
      <c r="E45" s="352">
        <v>15.722222222222221</v>
      </c>
      <c r="F45" s="356">
        <v>17</v>
      </c>
      <c r="G45" s="352">
        <v>16.176470588235293</v>
      </c>
      <c r="H45" s="356">
        <v>17</v>
      </c>
      <c r="I45" s="352">
        <v>15.647058823529411</v>
      </c>
      <c r="J45" s="358">
        <v>17</v>
      </c>
      <c r="K45" s="352">
        <v>14.941176470588236</v>
      </c>
    </row>
    <row r="46" spans="1:11" ht="14.25" customHeight="1">
      <c r="A46" s="280" t="s">
        <v>213</v>
      </c>
      <c r="B46" s="360">
        <v>10</v>
      </c>
      <c r="C46" s="362">
        <v>6</v>
      </c>
      <c r="D46" s="356">
        <v>10</v>
      </c>
      <c r="E46" s="352">
        <v>5.7</v>
      </c>
      <c r="F46" s="356">
        <v>9</v>
      </c>
      <c r="G46" s="352">
        <v>5.666666666666667</v>
      </c>
      <c r="H46" s="356">
        <v>9</v>
      </c>
      <c r="I46" s="354">
        <v>5.444444444444445</v>
      </c>
      <c r="J46" s="364">
        <v>9</v>
      </c>
      <c r="K46" s="352">
        <v>5.111111111111111</v>
      </c>
    </row>
    <row r="47" spans="1:11" ht="14.25" customHeight="1">
      <c r="A47" s="280" t="s">
        <v>135</v>
      </c>
      <c r="B47" s="360">
        <v>10</v>
      </c>
      <c r="C47" s="362">
        <v>12.3</v>
      </c>
      <c r="D47" s="356">
        <v>10</v>
      </c>
      <c r="E47" s="362">
        <v>11.4</v>
      </c>
      <c r="F47" s="356">
        <v>10</v>
      </c>
      <c r="G47" s="362">
        <v>10.9</v>
      </c>
      <c r="H47" s="356">
        <v>10</v>
      </c>
      <c r="I47" s="362">
        <v>11.2</v>
      </c>
      <c r="J47" s="358">
        <v>10</v>
      </c>
      <c r="K47" s="352">
        <v>11.9</v>
      </c>
    </row>
    <row r="48" spans="1:11" ht="14.25" customHeight="1">
      <c r="A48" s="280" t="s">
        <v>198</v>
      </c>
      <c r="B48" s="360">
        <v>28</v>
      </c>
      <c r="C48" s="362">
        <v>20.214285714285715</v>
      </c>
      <c r="D48" s="356">
        <v>28</v>
      </c>
      <c r="E48" s="352">
        <v>20.857142857142858</v>
      </c>
      <c r="F48" s="356">
        <v>28</v>
      </c>
      <c r="G48" s="352">
        <v>20.321428571428573</v>
      </c>
      <c r="H48" s="356">
        <v>26</v>
      </c>
      <c r="I48" s="352">
        <v>21.153846153846153</v>
      </c>
      <c r="J48" s="358">
        <v>26</v>
      </c>
      <c r="K48" s="352">
        <v>21.576923076923077</v>
      </c>
    </row>
    <row r="49" spans="1:11" ht="14.25" customHeight="1">
      <c r="A49" s="280" t="s">
        <v>199</v>
      </c>
      <c r="B49" s="360">
        <v>12</v>
      </c>
      <c r="C49" s="362">
        <v>13.666666666666666</v>
      </c>
      <c r="D49" s="356">
        <v>12</v>
      </c>
      <c r="E49" s="352">
        <v>13.833333333333334</v>
      </c>
      <c r="F49" s="356">
        <v>11</v>
      </c>
      <c r="G49" s="352">
        <v>14.909090909090908</v>
      </c>
      <c r="H49" s="356">
        <v>11</v>
      </c>
      <c r="I49" s="352">
        <v>14.727272727272727</v>
      </c>
      <c r="J49" s="358">
        <v>11</v>
      </c>
      <c r="K49" s="352">
        <v>14.454545454545455</v>
      </c>
    </row>
    <row r="50" spans="1:11" ht="14.25" customHeight="1">
      <c r="A50" s="280" t="s">
        <v>200</v>
      </c>
      <c r="B50" s="360">
        <v>22</v>
      </c>
      <c r="C50" s="362">
        <v>22.40909090909091</v>
      </c>
      <c r="D50" s="356">
        <v>23</v>
      </c>
      <c r="E50" s="352">
        <v>21.304347826086957</v>
      </c>
      <c r="F50" s="356">
        <v>24</v>
      </c>
      <c r="G50" s="352">
        <v>20.625</v>
      </c>
      <c r="H50" s="356">
        <v>25</v>
      </c>
      <c r="I50" s="352">
        <v>19.2</v>
      </c>
      <c r="J50" s="358">
        <v>25</v>
      </c>
      <c r="K50" s="352">
        <v>18.84</v>
      </c>
    </row>
    <row r="51" spans="1:11" ht="14.25" customHeight="1">
      <c r="A51" s="280" t="s">
        <v>201</v>
      </c>
      <c r="B51" s="360">
        <v>16</v>
      </c>
      <c r="C51" s="362">
        <v>17.0625</v>
      </c>
      <c r="D51" s="356">
        <v>16</v>
      </c>
      <c r="E51" s="352">
        <v>17.875</v>
      </c>
      <c r="F51" s="356">
        <v>16</v>
      </c>
      <c r="G51" s="352">
        <v>17.75</v>
      </c>
      <c r="H51" s="356">
        <v>18</v>
      </c>
      <c r="I51" s="352">
        <v>16.72222222222222</v>
      </c>
      <c r="J51" s="358">
        <v>19</v>
      </c>
      <c r="K51" s="352">
        <v>15.947368421052632</v>
      </c>
    </row>
    <row r="52" spans="1:11" ht="14.25" customHeight="1">
      <c r="A52" s="280" t="s">
        <v>202</v>
      </c>
      <c r="B52" s="360">
        <v>19</v>
      </c>
      <c r="C52" s="362">
        <v>20.210526315789473</v>
      </c>
      <c r="D52" s="356">
        <v>20</v>
      </c>
      <c r="E52" s="352">
        <v>19.55</v>
      </c>
      <c r="F52" s="356">
        <v>19</v>
      </c>
      <c r="G52" s="352">
        <v>21.157894736842106</v>
      </c>
      <c r="H52" s="356">
        <v>21</v>
      </c>
      <c r="I52" s="352">
        <v>20.38095238095238</v>
      </c>
      <c r="J52" s="358">
        <v>21</v>
      </c>
      <c r="K52" s="352">
        <v>19.904761904761905</v>
      </c>
    </row>
    <row r="53" spans="1:11" ht="14.25" customHeight="1">
      <c r="A53" s="280" t="s">
        <v>214</v>
      </c>
      <c r="B53" s="360">
        <v>23</v>
      </c>
      <c r="C53" s="362">
        <v>18.695652173913043</v>
      </c>
      <c r="D53" s="356">
        <v>24</v>
      </c>
      <c r="E53" s="352">
        <v>18.875</v>
      </c>
      <c r="F53" s="356">
        <v>26</v>
      </c>
      <c r="G53" s="352">
        <v>18.76923076923077</v>
      </c>
      <c r="H53" s="356">
        <v>27</v>
      </c>
      <c r="I53" s="352">
        <v>19.77777777777778</v>
      </c>
      <c r="J53" s="358">
        <v>27</v>
      </c>
      <c r="K53" s="352">
        <v>20.555555555555557</v>
      </c>
    </row>
    <row r="54" spans="1:11" ht="14.25" customHeight="1">
      <c r="A54" s="280" t="s">
        <v>203</v>
      </c>
      <c r="B54" s="360">
        <v>17</v>
      </c>
      <c r="C54" s="362">
        <v>15.411764705882353</v>
      </c>
      <c r="D54" s="356">
        <v>15</v>
      </c>
      <c r="E54" s="352">
        <v>15.6</v>
      </c>
      <c r="F54" s="356">
        <v>15</v>
      </c>
      <c r="G54" s="352">
        <v>15.466666666666667</v>
      </c>
      <c r="H54" s="356">
        <v>15</v>
      </c>
      <c r="I54" s="352">
        <v>16.333333333333332</v>
      </c>
      <c r="J54" s="358">
        <v>14</v>
      </c>
      <c r="K54" s="352">
        <v>17.928571428571427</v>
      </c>
    </row>
    <row r="55" spans="1:11" ht="14.25" customHeight="1">
      <c r="A55" s="280" t="s">
        <v>204</v>
      </c>
      <c r="B55" s="360">
        <v>24</v>
      </c>
      <c r="C55" s="362">
        <v>19.666666666666668</v>
      </c>
      <c r="D55" s="356">
        <v>26</v>
      </c>
      <c r="E55" s="352">
        <v>19</v>
      </c>
      <c r="F55" s="356">
        <v>27</v>
      </c>
      <c r="G55" s="352">
        <v>18.962962962962962</v>
      </c>
      <c r="H55" s="356">
        <v>26</v>
      </c>
      <c r="I55" s="352">
        <v>20.192307692307693</v>
      </c>
      <c r="J55" s="358">
        <v>28</v>
      </c>
      <c r="K55" s="352">
        <v>19.321428571428573</v>
      </c>
    </row>
    <row r="56" spans="1:11" ht="14.25" customHeight="1">
      <c r="A56" s="280" t="s">
        <v>136</v>
      </c>
      <c r="B56" s="360">
        <v>29</v>
      </c>
      <c r="C56" s="362">
        <v>19.586206896551722</v>
      </c>
      <c r="D56" s="356">
        <v>28</v>
      </c>
      <c r="E56" s="362">
        <v>20.75</v>
      </c>
      <c r="F56" s="356">
        <v>28</v>
      </c>
      <c r="G56" s="354">
        <v>21.535714285714285</v>
      </c>
      <c r="H56" s="356">
        <v>30</v>
      </c>
      <c r="I56" s="354">
        <v>20.3</v>
      </c>
      <c r="J56" s="364">
        <v>31</v>
      </c>
      <c r="K56" s="354">
        <v>20.129032258064516</v>
      </c>
    </row>
    <row r="57" spans="1:11" ht="14.25" customHeight="1">
      <c r="A57" s="315" t="s">
        <v>205</v>
      </c>
      <c r="B57" s="360">
        <v>20</v>
      </c>
      <c r="C57" s="362">
        <v>19.3</v>
      </c>
      <c r="D57" s="356">
        <v>21</v>
      </c>
      <c r="E57" s="352">
        <v>18.80952380952381</v>
      </c>
      <c r="F57" s="356">
        <v>20</v>
      </c>
      <c r="G57" s="352">
        <v>19.75</v>
      </c>
      <c r="H57" s="356">
        <v>21</v>
      </c>
      <c r="I57" s="352">
        <v>19.142857142857142</v>
      </c>
      <c r="J57" s="358">
        <v>23</v>
      </c>
      <c r="K57" s="352">
        <v>17</v>
      </c>
    </row>
    <row r="58" spans="1:11" ht="14.25" customHeight="1">
      <c r="A58" s="315" t="s">
        <v>206</v>
      </c>
      <c r="B58" s="360">
        <v>17</v>
      </c>
      <c r="C58" s="362">
        <v>16</v>
      </c>
      <c r="D58" s="356">
        <v>17</v>
      </c>
      <c r="E58" s="352">
        <v>16.11764705882353</v>
      </c>
      <c r="F58" s="356">
        <v>19</v>
      </c>
      <c r="G58" s="352">
        <v>15.31578947368421</v>
      </c>
      <c r="H58" s="356">
        <v>19</v>
      </c>
      <c r="I58" s="352">
        <v>15.578947368421053</v>
      </c>
      <c r="J58" s="358">
        <v>19</v>
      </c>
      <c r="K58" s="352">
        <v>15.68421052631579</v>
      </c>
    </row>
    <row r="59" spans="1:27" ht="17.25" customHeight="1">
      <c r="A59" s="280" t="s">
        <v>94</v>
      </c>
      <c r="B59" s="360">
        <v>22</v>
      </c>
      <c r="C59" s="362">
        <v>19.227272727272727</v>
      </c>
      <c r="D59" s="356">
        <v>22</v>
      </c>
      <c r="E59" s="362">
        <v>19.59090909090909</v>
      </c>
      <c r="F59" s="356">
        <v>20</v>
      </c>
      <c r="G59" s="362">
        <v>20.9</v>
      </c>
      <c r="H59" s="356">
        <v>21</v>
      </c>
      <c r="I59" s="354">
        <v>19.857142857142858</v>
      </c>
      <c r="J59" s="364">
        <v>22</v>
      </c>
      <c r="K59" s="352">
        <v>17.863636363636363</v>
      </c>
      <c r="M59" s="286"/>
      <c r="N59" s="286"/>
      <c r="O59" s="316"/>
      <c r="P59" s="286"/>
      <c r="Q59" s="286"/>
      <c r="R59" s="316"/>
      <c r="S59" s="286"/>
      <c r="T59" s="286"/>
      <c r="U59" s="316"/>
      <c r="V59" s="286"/>
      <c r="W59" s="286"/>
      <c r="X59" s="316"/>
      <c r="Y59" s="286"/>
      <c r="Z59" s="286"/>
      <c r="AA59" s="316"/>
    </row>
    <row r="60" spans="1:27" ht="17.25" customHeight="1">
      <c r="A60" s="280" t="s">
        <v>96</v>
      </c>
      <c r="B60" s="360">
        <v>10</v>
      </c>
      <c r="C60" s="362">
        <v>9</v>
      </c>
      <c r="D60" s="356">
        <v>10</v>
      </c>
      <c r="E60" s="362">
        <v>9.1</v>
      </c>
      <c r="F60" s="356">
        <v>10</v>
      </c>
      <c r="G60" s="362">
        <v>9.2</v>
      </c>
      <c r="H60" s="356">
        <v>10</v>
      </c>
      <c r="I60" s="354">
        <v>9</v>
      </c>
      <c r="J60" s="364">
        <v>10</v>
      </c>
      <c r="K60" s="352">
        <v>9</v>
      </c>
      <c r="M60" s="286"/>
      <c r="N60" s="286"/>
      <c r="O60" s="316"/>
      <c r="P60" s="286"/>
      <c r="Q60" s="286"/>
      <c r="R60" s="316"/>
      <c r="S60" s="286"/>
      <c r="T60" s="286"/>
      <c r="U60" s="316"/>
      <c r="V60" s="286"/>
      <c r="W60" s="286"/>
      <c r="X60" s="316"/>
      <c r="Y60" s="286"/>
      <c r="Z60" s="286"/>
      <c r="AA60" s="316"/>
    </row>
    <row r="61" spans="1:11" ht="17.25" customHeight="1">
      <c r="A61" s="280" t="s">
        <v>97</v>
      </c>
      <c r="B61" s="360">
        <v>10</v>
      </c>
      <c r="C61" s="362">
        <v>16.9</v>
      </c>
      <c r="D61" s="356">
        <v>10</v>
      </c>
      <c r="E61" s="362">
        <v>16.8</v>
      </c>
      <c r="F61" s="356">
        <v>10</v>
      </c>
      <c r="G61" s="362">
        <v>15.4</v>
      </c>
      <c r="H61" s="356">
        <v>10</v>
      </c>
      <c r="I61" s="354">
        <v>15.2</v>
      </c>
      <c r="J61" s="364">
        <v>9</v>
      </c>
      <c r="K61" s="352">
        <v>15.444444444444445</v>
      </c>
    </row>
    <row r="62" spans="1:11" ht="17.25" customHeight="1">
      <c r="A62" s="280" t="s">
        <v>101</v>
      </c>
      <c r="B62" s="360">
        <v>10</v>
      </c>
      <c r="C62" s="362">
        <v>8.2</v>
      </c>
      <c r="D62" s="356">
        <v>11</v>
      </c>
      <c r="E62" s="362">
        <v>7.181818181818182</v>
      </c>
      <c r="F62" s="356">
        <v>11</v>
      </c>
      <c r="G62" s="362">
        <v>6.636363636363637</v>
      </c>
      <c r="H62" s="356">
        <v>10</v>
      </c>
      <c r="I62" s="354">
        <v>6.9</v>
      </c>
      <c r="J62" s="364">
        <v>10</v>
      </c>
      <c r="K62" s="354">
        <v>6.7</v>
      </c>
    </row>
    <row r="63" spans="1:11" ht="17.25" customHeight="1">
      <c r="A63" s="280" t="s">
        <v>98</v>
      </c>
      <c r="B63" s="360">
        <v>10</v>
      </c>
      <c r="C63" s="362">
        <v>11.3</v>
      </c>
      <c r="D63" s="356">
        <v>10</v>
      </c>
      <c r="E63" s="362">
        <v>11.7</v>
      </c>
      <c r="F63" s="356">
        <v>10</v>
      </c>
      <c r="G63" s="362">
        <v>12.6</v>
      </c>
      <c r="H63" s="356">
        <v>10</v>
      </c>
      <c r="I63" s="354">
        <v>12</v>
      </c>
      <c r="J63" s="364">
        <v>12</v>
      </c>
      <c r="K63" s="352">
        <v>11</v>
      </c>
    </row>
    <row r="64" spans="1:11" ht="17.25" customHeight="1">
      <c r="A64" s="280" t="s">
        <v>95</v>
      </c>
      <c r="B64" s="360">
        <v>17</v>
      </c>
      <c r="C64" s="362">
        <v>15.647058823529411</v>
      </c>
      <c r="D64" s="356">
        <v>16</v>
      </c>
      <c r="E64" s="362">
        <v>16.3125</v>
      </c>
      <c r="F64" s="356">
        <v>17</v>
      </c>
      <c r="G64" s="362">
        <v>16.294117647058822</v>
      </c>
      <c r="H64" s="356">
        <v>17</v>
      </c>
      <c r="I64" s="354">
        <v>15.117647058823529</v>
      </c>
      <c r="J64" s="364">
        <v>16</v>
      </c>
      <c r="K64" s="352">
        <v>16.0625</v>
      </c>
    </row>
    <row r="65" spans="1:11" ht="17.25" customHeight="1">
      <c r="A65" s="295" t="s">
        <v>100</v>
      </c>
      <c r="B65" s="361">
        <v>10</v>
      </c>
      <c r="C65" s="363">
        <v>14</v>
      </c>
      <c r="D65" s="357">
        <v>10</v>
      </c>
      <c r="E65" s="363">
        <v>13.5</v>
      </c>
      <c r="F65" s="357">
        <v>11</v>
      </c>
      <c r="G65" s="363">
        <v>12.545454545454545</v>
      </c>
      <c r="H65" s="357">
        <v>11</v>
      </c>
      <c r="I65" s="355">
        <v>12.454545454545455</v>
      </c>
      <c r="J65" s="366">
        <v>10</v>
      </c>
      <c r="K65" s="355">
        <v>13</v>
      </c>
    </row>
    <row r="66" ht="17.25" customHeight="1">
      <c r="A66" s="300" t="s">
        <v>223</v>
      </c>
    </row>
    <row r="67" spans="2:10" ht="17.25" customHeight="1">
      <c r="B67" s="319"/>
      <c r="C67" s="301"/>
      <c r="D67" s="301"/>
      <c r="F67" s="301"/>
      <c r="H67" s="301"/>
      <c r="J67" s="301"/>
    </row>
    <row r="68" ht="17.25" customHeight="1">
      <c r="C68" s="301"/>
    </row>
    <row r="69" ht="17.25" customHeight="1">
      <c r="C69" s="301"/>
    </row>
    <row r="70" ht="17.25" customHeight="1">
      <c r="C70" s="301"/>
    </row>
    <row r="71" ht="17.25" customHeight="1">
      <c r="C71" s="301"/>
    </row>
    <row r="72" ht="17.25" customHeight="1">
      <c r="C72" s="301"/>
    </row>
    <row r="73" ht="17.25" customHeight="1">
      <c r="C73" s="301"/>
    </row>
    <row r="74" ht="17.25" customHeight="1">
      <c r="C74" s="301"/>
    </row>
    <row r="75" ht="17.25" customHeight="1">
      <c r="C75" s="301"/>
    </row>
    <row r="76" ht="17.25" customHeight="1">
      <c r="C76" s="301"/>
    </row>
    <row r="77" ht="17.25" customHeight="1">
      <c r="C77" s="301"/>
    </row>
    <row r="78" ht="17.25" customHeight="1">
      <c r="C78" s="301"/>
    </row>
    <row r="79" ht="16.5" customHeight="1">
      <c r="C79" s="301"/>
    </row>
    <row r="80" ht="16.5" customHeight="1">
      <c r="C80" s="301"/>
    </row>
  </sheetData>
  <sheetProtection/>
  <mergeCells count="6">
    <mergeCell ref="A3:A4"/>
    <mergeCell ref="J3:K3"/>
    <mergeCell ref="B3:C3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93"/>
  <sheetViews>
    <sheetView showGridLines="0" zoomScaleSheetLayoutView="100" workbookViewId="0" topLeftCell="A1">
      <selection activeCell="B16" sqref="B16:C16"/>
    </sheetView>
  </sheetViews>
  <sheetFormatPr defaultColWidth="9.00390625" defaultRowHeight="17.25" customHeight="1"/>
  <cols>
    <col min="1" max="1" width="15.25390625" style="126" customWidth="1"/>
    <col min="2" max="10" width="7.25390625" style="126" customWidth="1"/>
    <col min="11" max="16384" width="9.00390625" style="126" customWidth="1"/>
  </cols>
  <sheetData>
    <row r="1" spans="1:10" ht="17.25" customHeight="1">
      <c r="A1" s="8" t="s">
        <v>138</v>
      </c>
      <c r="B1" s="9"/>
      <c r="C1" s="9"/>
      <c r="D1" s="9"/>
      <c r="E1" s="9"/>
      <c r="F1" s="9"/>
      <c r="G1" s="9"/>
      <c r="I1" s="9"/>
      <c r="J1" s="24" t="s">
        <v>287</v>
      </c>
    </row>
    <row r="2" spans="1:10" ht="3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4.25" customHeight="1">
      <c r="A3" s="41" t="s">
        <v>139</v>
      </c>
      <c r="B3" s="39" t="s">
        <v>140</v>
      </c>
      <c r="C3" s="34" t="s">
        <v>248</v>
      </c>
      <c r="D3" s="34" t="s">
        <v>249</v>
      </c>
      <c r="E3" s="40" t="s">
        <v>141</v>
      </c>
      <c r="F3" s="40" t="s">
        <v>142</v>
      </c>
      <c r="G3" s="40" t="s">
        <v>143</v>
      </c>
      <c r="H3" s="40" t="s">
        <v>144</v>
      </c>
      <c r="I3" s="40" t="s">
        <v>145</v>
      </c>
      <c r="J3" s="39" t="s">
        <v>146</v>
      </c>
    </row>
    <row r="4" spans="1:10" ht="3" customHeight="1">
      <c r="A4" s="11"/>
      <c r="B4" s="9"/>
      <c r="C4" s="9"/>
      <c r="D4" s="9"/>
      <c r="E4" s="9"/>
      <c r="F4" s="9"/>
      <c r="G4" s="9"/>
      <c r="H4" s="9"/>
      <c r="I4" s="9"/>
      <c r="J4" s="9"/>
    </row>
    <row r="5" spans="1:10" ht="12.75" customHeight="1">
      <c r="A5" s="222" t="s">
        <v>147</v>
      </c>
      <c r="B5" s="33">
        <v>20445</v>
      </c>
      <c r="C5" s="33">
        <v>10494</v>
      </c>
      <c r="D5" s="33">
        <v>9951</v>
      </c>
      <c r="E5" s="33">
        <v>3276</v>
      </c>
      <c r="F5" s="33">
        <v>3465</v>
      </c>
      <c r="G5" s="33">
        <v>3393</v>
      </c>
      <c r="H5" s="33">
        <v>3432</v>
      </c>
      <c r="I5" s="33">
        <v>3414</v>
      </c>
      <c r="J5" s="33">
        <v>3465</v>
      </c>
    </row>
    <row r="6" spans="1:10" ht="3" customHeight="1">
      <c r="A6" s="223"/>
      <c r="B6" s="258"/>
      <c r="C6" s="258"/>
      <c r="D6" s="258"/>
      <c r="E6" s="258"/>
      <c r="F6" s="258"/>
      <c r="G6" s="258"/>
      <c r="H6" s="258"/>
      <c r="I6" s="258"/>
      <c r="J6" s="258"/>
    </row>
    <row r="7" spans="1:10" ht="13.5" customHeight="1">
      <c r="A7" s="223" t="s">
        <v>28</v>
      </c>
      <c r="B7" s="33">
        <v>265</v>
      </c>
      <c r="C7" s="3">
        <v>139</v>
      </c>
      <c r="D7" s="3">
        <v>126</v>
      </c>
      <c r="E7" s="3">
        <v>36</v>
      </c>
      <c r="F7" s="3">
        <v>47</v>
      </c>
      <c r="G7" s="3">
        <v>42</v>
      </c>
      <c r="H7" s="3">
        <v>43</v>
      </c>
      <c r="I7" s="3">
        <v>46</v>
      </c>
      <c r="J7" s="3">
        <v>51</v>
      </c>
    </row>
    <row r="8" spans="1:10" ht="13.5" customHeight="1">
      <c r="A8" s="223" t="s">
        <v>29</v>
      </c>
      <c r="B8" s="33">
        <v>257</v>
      </c>
      <c r="C8" s="3">
        <v>132</v>
      </c>
      <c r="D8" s="3">
        <v>125</v>
      </c>
      <c r="E8" s="3">
        <v>40</v>
      </c>
      <c r="F8" s="3">
        <v>33</v>
      </c>
      <c r="G8" s="3">
        <v>36</v>
      </c>
      <c r="H8" s="3">
        <v>55</v>
      </c>
      <c r="I8" s="3">
        <v>37</v>
      </c>
      <c r="J8" s="3">
        <v>56</v>
      </c>
    </row>
    <row r="9" spans="1:10" ht="13.5" customHeight="1">
      <c r="A9" s="223" t="s">
        <v>30</v>
      </c>
      <c r="B9" s="33">
        <v>273</v>
      </c>
      <c r="C9" s="3">
        <v>128</v>
      </c>
      <c r="D9" s="3">
        <v>145</v>
      </c>
      <c r="E9" s="3">
        <v>34</v>
      </c>
      <c r="F9" s="3">
        <v>44</v>
      </c>
      <c r="G9" s="3">
        <v>46</v>
      </c>
      <c r="H9" s="3">
        <v>57</v>
      </c>
      <c r="I9" s="3">
        <v>38</v>
      </c>
      <c r="J9" s="3">
        <v>54</v>
      </c>
    </row>
    <row r="10" spans="1:10" ht="13.5" customHeight="1">
      <c r="A10" s="223" t="s">
        <v>31</v>
      </c>
      <c r="B10" s="33">
        <v>272</v>
      </c>
      <c r="C10" s="3">
        <v>136</v>
      </c>
      <c r="D10" s="3">
        <v>136</v>
      </c>
      <c r="E10" s="3">
        <v>55</v>
      </c>
      <c r="F10" s="3">
        <v>49</v>
      </c>
      <c r="G10" s="3">
        <v>48</v>
      </c>
      <c r="H10" s="3">
        <v>35</v>
      </c>
      <c r="I10" s="3">
        <v>50</v>
      </c>
      <c r="J10" s="3">
        <v>35</v>
      </c>
    </row>
    <row r="11" spans="1:10" ht="13.5" customHeight="1">
      <c r="A11" s="223" t="s">
        <v>32</v>
      </c>
      <c r="B11" s="33">
        <v>418</v>
      </c>
      <c r="C11" s="3">
        <v>218</v>
      </c>
      <c r="D11" s="3">
        <v>200</v>
      </c>
      <c r="E11" s="3">
        <v>60</v>
      </c>
      <c r="F11" s="3">
        <v>73</v>
      </c>
      <c r="G11" s="3">
        <v>72</v>
      </c>
      <c r="H11" s="3">
        <v>66</v>
      </c>
      <c r="I11" s="3">
        <v>70</v>
      </c>
      <c r="J11" s="3">
        <v>77</v>
      </c>
    </row>
    <row r="12" spans="1:10" ht="13.5" customHeight="1">
      <c r="A12" s="223" t="s">
        <v>33</v>
      </c>
      <c r="B12" s="33">
        <v>574</v>
      </c>
      <c r="C12" s="3">
        <v>306</v>
      </c>
      <c r="D12" s="3">
        <v>268</v>
      </c>
      <c r="E12" s="3">
        <v>95</v>
      </c>
      <c r="F12" s="3">
        <v>91</v>
      </c>
      <c r="G12" s="3">
        <v>83</v>
      </c>
      <c r="H12" s="3">
        <v>112</v>
      </c>
      <c r="I12" s="3">
        <v>91</v>
      </c>
      <c r="J12" s="3">
        <v>102</v>
      </c>
    </row>
    <row r="13" spans="1:10" ht="13.5" customHeight="1">
      <c r="A13" s="223" t="s">
        <v>34</v>
      </c>
      <c r="B13" s="33">
        <v>426</v>
      </c>
      <c r="C13" s="3">
        <v>230</v>
      </c>
      <c r="D13" s="3">
        <v>196</v>
      </c>
      <c r="E13" s="3">
        <v>58</v>
      </c>
      <c r="F13" s="3">
        <v>73</v>
      </c>
      <c r="G13" s="3">
        <v>65</v>
      </c>
      <c r="H13" s="3">
        <v>61</v>
      </c>
      <c r="I13" s="3">
        <v>80</v>
      </c>
      <c r="J13" s="3">
        <v>89</v>
      </c>
    </row>
    <row r="14" spans="1:10" ht="13.5" customHeight="1">
      <c r="A14" s="223" t="s">
        <v>35</v>
      </c>
      <c r="B14" s="33">
        <v>906</v>
      </c>
      <c r="C14" s="3">
        <v>467</v>
      </c>
      <c r="D14" s="3">
        <v>439</v>
      </c>
      <c r="E14" s="3">
        <v>153</v>
      </c>
      <c r="F14" s="3">
        <v>160</v>
      </c>
      <c r="G14" s="3">
        <v>145</v>
      </c>
      <c r="H14" s="3">
        <v>138</v>
      </c>
      <c r="I14" s="3">
        <v>159</v>
      </c>
      <c r="J14" s="3">
        <v>151</v>
      </c>
    </row>
    <row r="15" spans="1:10" ht="13.5" customHeight="1">
      <c r="A15" s="223" t="s">
        <v>36</v>
      </c>
      <c r="B15" s="33">
        <v>560</v>
      </c>
      <c r="C15" s="3">
        <v>305</v>
      </c>
      <c r="D15" s="3">
        <v>255</v>
      </c>
      <c r="E15" s="3">
        <v>81</v>
      </c>
      <c r="F15" s="3">
        <v>84</v>
      </c>
      <c r="G15" s="3">
        <v>96</v>
      </c>
      <c r="H15" s="3">
        <v>90</v>
      </c>
      <c r="I15" s="3">
        <v>95</v>
      </c>
      <c r="J15" s="3">
        <v>114</v>
      </c>
    </row>
    <row r="16" spans="1:10" ht="13.5" customHeight="1">
      <c r="A16" s="223" t="s">
        <v>37</v>
      </c>
      <c r="B16" s="33">
        <v>205</v>
      </c>
      <c r="C16" s="3">
        <v>103</v>
      </c>
      <c r="D16" s="3">
        <v>102</v>
      </c>
      <c r="E16" s="3">
        <v>25</v>
      </c>
      <c r="F16" s="3">
        <v>26</v>
      </c>
      <c r="G16" s="3">
        <v>42</v>
      </c>
      <c r="H16" s="3">
        <v>35</v>
      </c>
      <c r="I16" s="3">
        <v>29</v>
      </c>
      <c r="J16" s="3">
        <v>48</v>
      </c>
    </row>
    <row r="17" spans="1:10" ht="13.5" customHeight="1">
      <c r="A17" s="223" t="s">
        <v>38</v>
      </c>
      <c r="B17" s="33">
        <v>716</v>
      </c>
      <c r="C17" s="3">
        <v>356</v>
      </c>
      <c r="D17" s="3">
        <v>360</v>
      </c>
      <c r="E17" s="3">
        <v>132</v>
      </c>
      <c r="F17" s="3">
        <v>109</v>
      </c>
      <c r="G17" s="3">
        <v>124</v>
      </c>
      <c r="H17" s="3">
        <v>109</v>
      </c>
      <c r="I17" s="3">
        <v>123</v>
      </c>
      <c r="J17" s="3">
        <v>119</v>
      </c>
    </row>
    <row r="18" spans="1:10" ht="13.5" customHeight="1">
      <c r="A18" s="223" t="s">
        <v>39</v>
      </c>
      <c r="B18" s="33">
        <v>457</v>
      </c>
      <c r="C18" s="3">
        <v>231</v>
      </c>
      <c r="D18" s="3">
        <v>226</v>
      </c>
      <c r="E18" s="3">
        <v>72</v>
      </c>
      <c r="F18" s="3">
        <v>73</v>
      </c>
      <c r="G18" s="3">
        <v>68</v>
      </c>
      <c r="H18" s="3">
        <v>71</v>
      </c>
      <c r="I18" s="3">
        <v>87</v>
      </c>
      <c r="J18" s="3">
        <v>86</v>
      </c>
    </row>
    <row r="19" spans="1:10" ht="13.5" customHeight="1">
      <c r="A19" s="223" t="s">
        <v>40</v>
      </c>
      <c r="B19" s="33">
        <v>471</v>
      </c>
      <c r="C19" s="3">
        <v>224</v>
      </c>
      <c r="D19" s="3">
        <v>247</v>
      </c>
      <c r="E19" s="3">
        <v>67</v>
      </c>
      <c r="F19" s="3">
        <v>81</v>
      </c>
      <c r="G19" s="3">
        <v>86</v>
      </c>
      <c r="H19" s="3">
        <v>91</v>
      </c>
      <c r="I19" s="3">
        <v>73</v>
      </c>
      <c r="J19" s="3">
        <v>73</v>
      </c>
    </row>
    <row r="20" spans="1:10" ht="13.5" customHeight="1">
      <c r="A20" s="223" t="s">
        <v>41</v>
      </c>
      <c r="B20" s="33">
        <v>513</v>
      </c>
      <c r="C20" s="3">
        <v>261</v>
      </c>
      <c r="D20" s="3">
        <v>252</v>
      </c>
      <c r="E20" s="3">
        <v>75</v>
      </c>
      <c r="F20" s="3">
        <v>93</v>
      </c>
      <c r="G20" s="3">
        <v>94</v>
      </c>
      <c r="H20" s="3">
        <v>99</v>
      </c>
      <c r="I20" s="3">
        <v>82</v>
      </c>
      <c r="J20" s="3">
        <v>70</v>
      </c>
    </row>
    <row r="21" spans="1:10" ht="13.5" customHeight="1">
      <c r="A21" s="223" t="s">
        <v>42</v>
      </c>
      <c r="B21" s="33">
        <v>569</v>
      </c>
      <c r="C21" s="3">
        <v>302</v>
      </c>
      <c r="D21" s="3">
        <v>267</v>
      </c>
      <c r="E21" s="3">
        <v>81</v>
      </c>
      <c r="F21" s="3">
        <v>95</v>
      </c>
      <c r="G21" s="3">
        <v>89</v>
      </c>
      <c r="H21" s="3">
        <v>93</v>
      </c>
      <c r="I21" s="3">
        <v>100</v>
      </c>
      <c r="J21" s="3">
        <v>111</v>
      </c>
    </row>
    <row r="22" spans="1:10" ht="13.5" customHeight="1">
      <c r="A22" s="223" t="s">
        <v>43</v>
      </c>
      <c r="B22" s="33">
        <v>473</v>
      </c>
      <c r="C22" s="3">
        <v>249</v>
      </c>
      <c r="D22" s="3">
        <v>224</v>
      </c>
      <c r="E22" s="3">
        <v>72</v>
      </c>
      <c r="F22" s="3">
        <v>71</v>
      </c>
      <c r="G22" s="3">
        <v>72</v>
      </c>
      <c r="H22" s="3">
        <v>101</v>
      </c>
      <c r="I22" s="3">
        <v>79</v>
      </c>
      <c r="J22" s="3">
        <v>78</v>
      </c>
    </row>
    <row r="23" spans="1:10" ht="13.5" customHeight="1">
      <c r="A23" s="223" t="s">
        <v>44</v>
      </c>
      <c r="B23" s="33">
        <v>253</v>
      </c>
      <c r="C23" s="3">
        <v>130</v>
      </c>
      <c r="D23" s="3">
        <v>123</v>
      </c>
      <c r="E23" s="3">
        <v>31</v>
      </c>
      <c r="F23" s="3">
        <v>52</v>
      </c>
      <c r="G23" s="3">
        <v>43</v>
      </c>
      <c r="H23" s="3">
        <v>41</v>
      </c>
      <c r="I23" s="3">
        <v>56</v>
      </c>
      <c r="J23" s="3">
        <v>30</v>
      </c>
    </row>
    <row r="24" spans="1:10" ht="13.5" customHeight="1">
      <c r="A24" s="223" t="s">
        <v>45</v>
      </c>
      <c r="B24" s="33">
        <v>391</v>
      </c>
      <c r="C24" s="3">
        <v>208</v>
      </c>
      <c r="D24" s="3">
        <v>183</v>
      </c>
      <c r="E24" s="3">
        <v>64</v>
      </c>
      <c r="F24" s="3">
        <v>74</v>
      </c>
      <c r="G24" s="3">
        <v>67</v>
      </c>
      <c r="H24" s="3">
        <v>67</v>
      </c>
      <c r="I24" s="3">
        <v>62</v>
      </c>
      <c r="J24" s="3">
        <v>57</v>
      </c>
    </row>
    <row r="25" spans="1:10" ht="13.5" customHeight="1">
      <c r="A25" s="223" t="s">
        <v>46</v>
      </c>
      <c r="B25" s="33">
        <v>586</v>
      </c>
      <c r="C25" s="3">
        <v>303</v>
      </c>
      <c r="D25" s="3">
        <v>283</v>
      </c>
      <c r="E25" s="3">
        <v>89</v>
      </c>
      <c r="F25" s="3">
        <v>93</v>
      </c>
      <c r="G25" s="3">
        <v>100</v>
      </c>
      <c r="H25" s="3">
        <v>93</v>
      </c>
      <c r="I25" s="3">
        <v>100</v>
      </c>
      <c r="J25" s="3">
        <v>111</v>
      </c>
    </row>
    <row r="26" spans="1:10" ht="13.5" customHeight="1">
      <c r="A26" s="223" t="s">
        <v>47</v>
      </c>
      <c r="B26" s="33">
        <v>390</v>
      </c>
      <c r="C26" s="3">
        <v>196</v>
      </c>
      <c r="D26" s="3">
        <v>194</v>
      </c>
      <c r="E26" s="3">
        <v>65</v>
      </c>
      <c r="F26" s="3">
        <v>74</v>
      </c>
      <c r="G26" s="3">
        <v>63</v>
      </c>
      <c r="H26" s="3">
        <v>71</v>
      </c>
      <c r="I26" s="3">
        <v>61</v>
      </c>
      <c r="J26" s="3">
        <v>56</v>
      </c>
    </row>
    <row r="27" spans="1:10" ht="13.5" customHeight="1">
      <c r="A27" s="223" t="s">
        <v>48</v>
      </c>
      <c r="B27" s="33">
        <v>428</v>
      </c>
      <c r="C27" s="3">
        <v>222</v>
      </c>
      <c r="D27" s="3">
        <v>206</v>
      </c>
      <c r="E27" s="3">
        <v>77</v>
      </c>
      <c r="F27" s="3">
        <v>83</v>
      </c>
      <c r="G27" s="3">
        <v>71</v>
      </c>
      <c r="H27" s="3">
        <v>53</v>
      </c>
      <c r="I27" s="3">
        <v>67</v>
      </c>
      <c r="J27" s="3">
        <v>77</v>
      </c>
    </row>
    <row r="28" spans="1:10" ht="13.5" customHeight="1">
      <c r="A28" s="223" t="s">
        <v>49</v>
      </c>
      <c r="B28" s="33">
        <v>214</v>
      </c>
      <c r="C28" s="3">
        <v>109</v>
      </c>
      <c r="D28" s="3">
        <v>105</v>
      </c>
      <c r="E28" s="3">
        <v>32</v>
      </c>
      <c r="F28" s="3">
        <v>36</v>
      </c>
      <c r="G28" s="3">
        <v>40</v>
      </c>
      <c r="H28" s="3">
        <v>37</v>
      </c>
      <c r="I28" s="3">
        <v>40</v>
      </c>
      <c r="J28" s="3">
        <v>29</v>
      </c>
    </row>
    <row r="29" spans="1:10" ht="13.5" customHeight="1">
      <c r="A29" s="223" t="s">
        <v>283</v>
      </c>
      <c r="B29" s="33">
        <v>382</v>
      </c>
      <c r="C29" s="3">
        <v>187</v>
      </c>
      <c r="D29" s="3">
        <v>195</v>
      </c>
      <c r="E29" s="3">
        <v>55</v>
      </c>
      <c r="F29" s="3">
        <v>61</v>
      </c>
      <c r="G29" s="3">
        <v>72</v>
      </c>
      <c r="H29" s="3">
        <v>60</v>
      </c>
      <c r="I29" s="3">
        <v>73</v>
      </c>
      <c r="J29" s="3">
        <v>61</v>
      </c>
    </row>
    <row r="30" spans="1:10" ht="13.5" customHeight="1">
      <c r="A30" s="223" t="s">
        <v>50</v>
      </c>
      <c r="B30" s="33">
        <v>869</v>
      </c>
      <c r="C30" s="3">
        <v>417</v>
      </c>
      <c r="D30" s="3">
        <v>452</v>
      </c>
      <c r="E30" s="3">
        <v>138</v>
      </c>
      <c r="F30" s="3">
        <v>171</v>
      </c>
      <c r="G30" s="3">
        <v>137</v>
      </c>
      <c r="H30" s="3">
        <v>135</v>
      </c>
      <c r="I30" s="3">
        <v>157</v>
      </c>
      <c r="J30" s="3">
        <v>131</v>
      </c>
    </row>
    <row r="31" spans="1:10" ht="13.5" customHeight="1">
      <c r="A31" s="223" t="s">
        <v>51</v>
      </c>
      <c r="B31" s="33">
        <v>622</v>
      </c>
      <c r="C31" s="3">
        <v>306</v>
      </c>
      <c r="D31" s="3">
        <v>316</v>
      </c>
      <c r="E31" s="3">
        <v>107</v>
      </c>
      <c r="F31" s="3">
        <v>106</v>
      </c>
      <c r="G31" s="3">
        <v>104</v>
      </c>
      <c r="H31" s="3">
        <v>101</v>
      </c>
      <c r="I31" s="3">
        <v>104</v>
      </c>
      <c r="J31" s="3">
        <v>100</v>
      </c>
    </row>
    <row r="32" spans="1:10" ht="13.5" customHeight="1">
      <c r="A32" s="223" t="s">
        <v>52</v>
      </c>
      <c r="B32" s="33">
        <v>321</v>
      </c>
      <c r="C32" s="3">
        <v>168</v>
      </c>
      <c r="D32" s="3">
        <v>153</v>
      </c>
      <c r="E32" s="3">
        <v>48</v>
      </c>
      <c r="F32" s="3">
        <v>67</v>
      </c>
      <c r="G32" s="3">
        <v>49</v>
      </c>
      <c r="H32" s="3">
        <v>55</v>
      </c>
      <c r="I32" s="3">
        <v>44</v>
      </c>
      <c r="J32" s="3">
        <v>58</v>
      </c>
    </row>
    <row r="33" spans="1:10" ht="13.5" customHeight="1">
      <c r="A33" s="223" t="s">
        <v>124</v>
      </c>
      <c r="B33" s="33">
        <v>263</v>
      </c>
      <c r="C33" s="3">
        <v>126</v>
      </c>
      <c r="D33" s="3">
        <v>137</v>
      </c>
      <c r="E33" s="3">
        <v>34</v>
      </c>
      <c r="F33" s="3">
        <v>50</v>
      </c>
      <c r="G33" s="3">
        <v>46</v>
      </c>
      <c r="H33" s="3">
        <v>43</v>
      </c>
      <c r="I33" s="3">
        <v>45</v>
      </c>
      <c r="J33" s="3">
        <v>45</v>
      </c>
    </row>
    <row r="34" spans="1:10" ht="13.5" customHeight="1">
      <c r="A34" s="223" t="s">
        <v>125</v>
      </c>
      <c r="B34" s="33">
        <v>328</v>
      </c>
      <c r="C34" s="3">
        <v>174</v>
      </c>
      <c r="D34" s="3">
        <v>154</v>
      </c>
      <c r="E34" s="3">
        <v>55</v>
      </c>
      <c r="F34" s="3">
        <v>44</v>
      </c>
      <c r="G34" s="3">
        <v>53</v>
      </c>
      <c r="H34" s="3">
        <v>50</v>
      </c>
      <c r="I34" s="3">
        <v>66</v>
      </c>
      <c r="J34" s="3">
        <v>60</v>
      </c>
    </row>
    <row r="35" spans="1:10" ht="13.5" customHeight="1">
      <c r="A35" s="223" t="s">
        <v>126</v>
      </c>
      <c r="B35" s="33">
        <v>473</v>
      </c>
      <c r="C35" s="3">
        <v>244</v>
      </c>
      <c r="D35" s="3">
        <v>229</v>
      </c>
      <c r="E35" s="3">
        <v>88</v>
      </c>
      <c r="F35" s="3">
        <v>78</v>
      </c>
      <c r="G35" s="3">
        <v>72</v>
      </c>
      <c r="H35" s="3">
        <v>68</v>
      </c>
      <c r="I35" s="3">
        <v>76</v>
      </c>
      <c r="J35" s="3">
        <v>91</v>
      </c>
    </row>
    <row r="36" spans="1:10" ht="13.5" customHeight="1">
      <c r="A36" s="223" t="s">
        <v>284</v>
      </c>
      <c r="B36" s="33">
        <v>96</v>
      </c>
      <c r="C36" s="3">
        <v>50</v>
      </c>
      <c r="D36" s="3">
        <v>46</v>
      </c>
      <c r="E36" s="3">
        <v>10</v>
      </c>
      <c r="F36" s="3">
        <v>12</v>
      </c>
      <c r="G36" s="3">
        <v>21</v>
      </c>
      <c r="H36" s="3">
        <v>17</v>
      </c>
      <c r="I36" s="3">
        <v>20</v>
      </c>
      <c r="J36" s="3">
        <v>16</v>
      </c>
    </row>
    <row r="37" spans="1:10" ht="13.5" customHeight="1">
      <c r="A37" s="223" t="s">
        <v>285</v>
      </c>
      <c r="B37" s="33">
        <v>481</v>
      </c>
      <c r="C37" s="3">
        <v>228</v>
      </c>
      <c r="D37" s="3">
        <v>253</v>
      </c>
      <c r="E37" s="3">
        <v>84</v>
      </c>
      <c r="F37" s="3">
        <v>76</v>
      </c>
      <c r="G37" s="3">
        <v>90</v>
      </c>
      <c r="H37" s="3">
        <v>84</v>
      </c>
      <c r="I37" s="3">
        <v>80</v>
      </c>
      <c r="J37" s="3">
        <v>67</v>
      </c>
    </row>
    <row r="38" spans="1:10" ht="13.5" customHeight="1">
      <c r="A38" s="223" t="s">
        <v>129</v>
      </c>
      <c r="B38" s="33">
        <v>133</v>
      </c>
      <c r="C38" s="3">
        <v>72</v>
      </c>
      <c r="D38" s="3">
        <v>61</v>
      </c>
      <c r="E38" s="3">
        <v>17</v>
      </c>
      <c r="F38" s="3">
        <v>21</v>
      </c>
      <c r="G38" s="3">
        <v>20</v>
      </c>
      <c r="H38" s="3">
        <v>17</v>
      </c>
      <c r="I38" s="3">
        <v>33</v>
      </c>
      <c r="J38" s="3">
        <v>25</v>
      </c>
    </row>
    <row r="39" spans="1:10" ht="13.5" customHeight="1">
      <c r="A39" s="223" t="s">
        <v>207</v>
      </c>
      <c r="B39" s="33">
        <v>108</v>
      </c>
      <c r="C39" s="3">
        <v>64</v>
      </c>
      <c r="D39" s="3">
        <v>44</v>
      </c>
      <c r="E39" s="3">
        <v>13</v>
      </c>
      <c r="F39" s="3">
        <v>15</v>
      </c>
      <c r="G39" s="3">
        <v>25</v>
      </c>
      <c r="H39" s="3">
        <v>16</v>
      </c>
      <c r="I39" s="3">
        <v>20</v>
      </c>
      <c r="J39" s="3">
        <v>19</v>
      </c>
    </row>
    <row r="40" spans="1:10" ht="13.5" customHeight="1">
      <c r="A40" s="223" t="s">
        <v>208</v>
      </c>
      <c r="B40" s="33">
        <v>63</v>
      </c>
      <c r="C40" s="3">
        <v>42</v>
      </c>
      <c r="D40" s="3">
        <v>21</v>
      </c>
      <c r="E40" s="3">
        <v>10</v>
      </c>
      <c r="F40" s="3">
        <v>11</v>
      </c>
      <c r="G40" s="3">
        <v>15</v>
      </c>
      <c r="H40" s="3">
        <v>6</v>
      </c>
      <c r="I40" s="3">
        <v>6</v>
      </c>
      <c r="J40" s="3">
        <v>15</v>
      </c>
    </row>
    <row r="41" spans="1:10" ht="13.5" customHeight="1">
      <c r="A41" s="223" t="s">
        <v>209</v>
      </c>
      <c r="B41" s="44">
        <v>39</v>
      </c>
      <c r="C41" s="3">
        <v>23</v>
      </c>
      <c r="D41" s="3">
        <v>16</v>
      </c>
      <c r="E41" s="3">
        <v>2</v>
      </c>
      <c r="F41" s="3">
        <v>4</v>
      </c>
      <c r="G41" s="3">
        <v>6</v>
      </c>
      <c r="H41" s="3">
        <v>13</v>
      </c>
      <c r="I41" s="3">
        <v>6</v>
      </c>
      <c r="J41" s="3">
        <v>8</v>
      </c>
    </row>
    <row r="42" spans="1:10" ht="13.5" customHeight="1">
      <c r="A42" s="223" t="s">
        <v>210</v>
      </c>
      <c r="B42" s="44">
        <v>195</v>
      </c>
      <c r="C42" s="3">
        <v>97</v>
      </c>
      <c r="D42" s="3">
        <v>98</v>
      </c>
      <c r="E42" s="3">
        <v>24</v>
      </c>
      <c r="F42" s="3">
        <v>29</v>
      </c>
      <c r="G42" s="3">
        <v>31</v>
      </c>
      <c r="H42" s="3">
        <v>33</v>
      </c>
      <c r="I42" s="3">
        <v>35</v>
      </c>
      <c r="J42" s="3">
        <v>43</v>
      </c>
    </row>
    <row r="43" spans="1:10" ht="13.5" customHeight="1">
      <c r="A43" s="223" t="s">
        <v>211</v>
      </c>
      <c r="B43" s="44">
        <v>256</v>
      </c>
      <c r="C43" s="3">
        <v>136</v>
      </c>
      <c r="D43" s="3">
        <v>120</v>
      </c>
      <c r="E43" s="3">
        <v>41</v>
      </c>
      <c r="F43" s="3">
        <v>41</v>
      </c>
      <c r="G43" s="3">
        <v>34</v>
      </c>
      <c r="H43" s="3">
        <v>46</v>
      </c>
      <c r="I43" s="3">
        <v>38</v>
      </c>
      <c r="J43" s="3">
        <v>56</v>
      </c>
    </row>
    <row r="44" spans="1:10" ht="13.5" customHeight="1">
      <c r="A44" s="223" t="s">
        <v>212</v>
      </c>
      <c r="B44" s="44">
        <v>254</v>
      </c>
      <c r="C44" s="3">
        <v>132</v>
      </c>
      <c r="D44" s="3">
        <v>122</v>
      </c>
      <c r="E44" s="3">
        <v>41</v>
      </c>
      <c r="F44" s="3">
        <v>41</v>
      </c>
      <c r="G44" s="3">
        <v>39</v>
      </c>
      <c r="H44" s="3">
        <v>39</v>
      </c>
      <c r="I44" s="3">
        <v>45</v>
      </c>
      <c r="J44" s="3">
        <v>49</v>
      </c>
    </row>
    <row r="45" spans="1:10" ht="13.5" customHeight="1">
      <c r="A45" s="223" t="s">
        <v>213</v>
      </c>
      <c r="B45" s="44">
        <v>46</v>
      </c>
      <c r="C45" s="3">
        <v>20</v>
      </c>
      <c r="D45" s="3">
        <v>26</v>
      </c>
      <c r="E45" s="3">
        <v>7</v>
      </c>
      <c r="F45" s="3">
        <v>7</v>
      </c>
      <c r="G45" s="3">
        <v>7</v>
      </c>
      <c r="H45" s="3">
        <v>8</v>
      </c>
      <c r="I45" s="3">
        <v>6</v>
      </c>
      <c r="J45" s="3">
        <v>11</v>
      </c>
    </row>
    <row r="46" spans="1:10" ht="13.5" customHeight="1">
      <c r="A46" s="223" t="s">
        <v>135</v>
      </c>
      <c r="B46" s="44">
        <v>119</v>
      </c>
      <c r="C46" s="12">
        <v>66</v>
      </c>
      <c r="D46" s="12">
        <v>53</v>
      </c>
      <c r="E46" s="12">
        <v>26</v>
      </c>
      <c r="F46" s="12">
        <v>23</v>
      </c>
      <c r="G46" s="12">
        <v>18</v>
      </c>
      <c r="H46" s="12">
        <v>22</v>
      </c>
      <c r="I46" s="12">
        <v>10</v>
      </c>
      <c r="J46" s="12">
        <v>20</v>
      </c>
    </row>
    <row r="47" spans="1:10" ht="13.5" customHeight="1">
      <c r="A47" s="223" t="s">
        <v>198</v>
      </c>
      <c r="B47" s="44">
        <v>561</v>
      </c>
      <c r="C47" s="12">
        <v>276</v>
      </c>
      <c r="D47" s="12">
        <v>285</v>
      </c>
      <c r="E47" s="12">
        <v>106</v>
      </c>
      <c r="F47" s="12">
        <v>84</v>
      </c>
      <c r="G47" s="12">
        <v>90</v>
      </c>
      <c r="H47" s="12">
        <v>102</v>
      </c>
      <c r="I47" s="12">
        <v>89</v>
      </c>
      <c r="J47" s="12">
        <v>90</v>
      </c>
    </row>
    <row r="48" spans="1:10" ht="13.5" customHeight="1">
      <c r="A48" s="223" t="s">
        <v>199</v>
      </c>
      <c r="B48" s="44">
        <v>159</v>
      </c>
      <c r="C48" s="12">
        <v>83</v>
      </c>
      <c r="D48" s="12">
        <v>76</v>
      </c>
      <c r="E48" s="12">
        <v>24</v>
      </c>
      <c r="F48" s="12">
        <v>23</v>
      </c>
      <c r="G48" s="12">
        <v>25</v>
      </c>
      <c r="H48" s="12">
        <v>20</v>
      </c>
      <c r="I48" s="12">
        <v>36</v>
      </c>
      <c r="J48" s="12">
        <v>31</v>
      </c>
    </row>
    <row r="49" spans="1:10" ht="13.5" customHeight="1">
      <c r="A49" s="223" t="s">
        <v>200</v>
      </c>
      <c r="B49" s="44">
        <v>471</v>
      </c>
      <c r="C49" s="12">
        <v>245</v>
      </c>
      <c r="D49" s="12">
        <v>226</v>
      </c>
      <c r="E49" s="12">
        <v>73</v>
      </c>
      <c r="F49" s="12">
        <v>71</v>
      </c>
      <c r="G49" s="12">
        <v>86</v>
      </c>
      <c r="H49" s="12">
        <v>77</v>
      </c>
      <c r="I49" s="12">
        <v>83</v>
      </c>
      <c r="J49" s="12">
        <v>81</v>
      </c>
    </row>
    <row r="50" spans="1:10" ht="13.5" customHeight="1">
      <c r="A50" s="223" t="s">
        <v>201</v>
      </c>
      <c r="B50" s="44">
        <v>303</v>
      </c>
      <c r="C50" s="12">
        <v>147</v>
      </c>
      <c r="D50" s="12">
        <v>156</v>
      </c>
      <c r="E50" s="12">
        <v>53</v>
      </c>
      <c r="F50" s="12">
        <v>53</v>
      </c>
      <c r="G50" s="12">
        <v>44</v>
      </c>
      <c r="H50" s="12">
        <v>52</v>
      </c>
      <c r="I50" s="12">
        <v>52</v>
      </c>
      <c r="J50" s="12">
        <v>49</v>
      </c>
    </row>
    <row r="51" spans="1:10" ht="13.5" customHeight="1">
      <c r="A51" s="223" t="s">
        <v>202</v>
      </c>
      <c r="B51" s="33">
        <v>418</v>
      </c>
      <c r="C51" s="12">
        <v>239</v>
      </c>
      <c r="D51" s="12">
        <v>179</v>
      </c>
      <c r="E51" s="12">
        <v>68</v>
      </c>
      <c r="F51" s="12">
        <v>93</v>
      </c>
      <c r="G51" s="12">
        <v>70</v>
      </c>
      <c r="H51" s="12">
        <v>69</v>
      </c>
      <c r="I51" s="12">
        <v>65</v>
      </c>
      <c r="J51" s="12">
        <v>53</v>
      </c>
    </row>
    <row r="52" spans="1:10" ht="13.5" customHeight="1">
      <c r="A52" s="223" t="s">
        <v>214</v>
      </c>
      <c r="B52" s="33">
        <v>555</v>
      </c>
      <c r="C52" s="12">
        <v>295</v>
      </c>
      <c r="D52" s="12">
        <v>260</v>
      </c>
      <c r="E52" s="12">
        <v>103</v>
      </c>
      <c r="F52" s="12">
        <v>115</v>
      </c>
      <c r="G52" s="12">
        <v>96</v>
      </c>
      <c r="H52" s="12">
        <v>87</v>
      </c>
      <c r="I52" s="12">
        <v>76</v>
      </c>
      <c r="J52" s="12">
        <v>78</v>
      </c>
    </row>
    <row r="53" spans="1:10" ht="13.5" customHeight="1">
      <c r="A53" s="223" t="s">
        <v>203</v>
      </c>
      <c r="B53" s="33">
        <v>251</v>
      </c>
      <c r="C53" s="12">
        <v>135</v>
      </c>
      <c r="D53" s="12">
        <v>116</v>
      </c>
      <c r="E53" s="12">
        <v>49</v>
      </c>
      <c r="F53" s="12">
        <v>50</v>
      </c>
      <c r="G53" s="12">
        <v>37</v>
      </c>
      <c r="H53" s="12">
        <v>35</v>
      </c>
      <c r="I53" s="12">
        <v>38</v>
      </c>
      <c r="J53" s="12">
        <v>42</v>
      </c>
    </row>
    <row r="54" spans="1:10" ht="13.5" customHeight="1">
      <c r="A54" s="223" t="s">
        <v>204</v>
      </c>
      <c r="B54" s="33">
        <v>541</v>
      </c>
      <c r="C54" s="12">
        <v>274</v>
      </c>
      <c r="D54" s="12">
        <v>267</v>
      </c>
      <c r="E54" s="12">
        <v>94</v>
      </c>
      <c r="F54" s="12">
        <v>94</v>
      </c>
      <c r="G54" s="12">
        <v>87</v>
      </c>
      <c r="H54" s="12">
        <v>102</v>
      </c>
      <c r="I54" s="12">
        <v>80</v>
      </c>
      <c r="J54" s="12">
        <v>84</v>
      </c>
    </row>
    <row r="55" spans="1:10" ht="13.5" customHeight="1">
      <c r="A55" s="223" t="s">
        <v>136</v>
      </c>
      <c r="B55" s="33">
        <v>624</v>
      </c>
      <c r="C55" s="12">
        <v>313</v>
      </c>
      <c r="D55" s="12">
        <v>311</v>
      </c>
      <c r="E55" s="12">
        <v>108</v>
      </c>
      <c r="F55" s="12">
        <v>96</v>
      </c>
      <c r="G55" s="12">
        <v>116</v>
      </c>
      <c r="H55" s="12">
        <v>116</v>
      </c>
      <c r="I55" s="12">
        <v>94</v>
      </c>
      <c r="J55" s="12">
        <v>94</v>
      </c>
    </row>
    <row r="56" spans="1:10" ht="13.5" customHeight="1">
      <c r="A56" s="223" t="s">
        <v>205</v>
      </c>
      <c r="B56" s="33">
        <v>391</v>
      </c>
      <c r="C56" s="3">
        <v>187</v>
      </c>
      <c r="D56" s="3">
        <v>204</v>
      </c>
      <c r="E56" s="3">
        <v>65</v>
      </c>
      <c r="F56" s="3">
        <v>66</v>
      </c>
      <c r="G56" s="3">
        <v>59</v>
      </c>
      <c r="H56" s="3">
        <v>79</v>
      </c>
      <c r="I56" s="3">
        <v>63</v>
      </c>
      <c r="J56" s="3">
        <v>59</v>
      </c>
    </row>
    <row r="57" spans="1:10" ht="13.5" customHeight="1">
      <c r="A57" s="223" t="s">
        <v>206</v>
      </c>
      <c r="B57" s="33">
        <v>298</v>
      </c>
      <c r="C57" s="3">
        <v>143</v>
      </c>
      <c r="D57" s="3">
        <v>155</v>
      </c>
      <c r="E57" s="3">
        <v>49</v>
      </c>
      <c r="F57" s="3">
        <v>53</v>
      </c>
      <c r="G57" s="3">
        <v>56</v>
      </c>
      <c r="H57" s="3">
        <v>45</v>
      </c>
      <c r="I57" s="3">
        <v>50</v>
      </c>
      <c r="J57" s="3">
        <v>45</v>
      </c>
    </row>
    <row r="58" spans="1:10" ht="13.5" customHeight="1">
      <c r="A58" s="224" t="s">
        <v>94</v>
      </c>
      <c r="B58" s="167">
        <v>393</v>
      </c>
      <c r="C58" s="3">
        <v>212</v>
      </c>
      <c r="D58" s="3">
        <v>181</v>
      </c>
      <c r="E58" s="3">
        <v>59</v>
      </c>
      <c r="F58" s="3">
        <v>70</v>
      </c>
      <c r="G58" s="3">
        <v>59</v>
      </c>
      <c r="H58" s="3">
        <v>75</v>
      </c>
      <c r="I58" s="3">
        <v>64</v>
      </c>
      <c r="J58" s="3">
        <v>66</v>
      </c>
    </row>
    <row r="59" spans="1:10" ht="13.5" customHeight="1">
      <c r="A59" s="224" t="s">
        <v>96</v>
      </c>
      <c r="B59" s="167">
        <v>90</v>
      </c>
      <c r="C59" s="3">
        <v>52</v>
      </c>
      <c r="D59" s="3">
        <v>38</v>
      </c>
      <c r="E59" s="3">
        <v>13</v>
      </c>
      <c r="F59" s="3">
        <v>16</v>
      </c>
      <c r="G59" s="3">
        <v>16</v>
      </c>
      <c r="H59" s="3">
        <v>15</v>
      </c>
      <c r="I59" s="3">
        <v>14</v>
      </c>
      <c r="J59" s="3">
        <v>16</v>
      </c>
    </row>
    <row r="60" spans="1:10" ht="13.5" customHeight="1">
      <c r="A60" s="224" t="s">
        <v>97</v>
      </c>
      <c r="B60" s="167">
        <v>139</v>
      </c>
      <c r="C60" s="3">
        <v>70</v>
      </c>
      <c r="D60" s="3">
        <v>69</v>
      </c>
      <c r="E60" s="3">
        <v>19</v>
      </c>
      <c r="F60" s="3">
        <v>22</v>
      </c>
      <c r="G60" s="3">
        <v>18</v>
      </c>
      <c r="H60" s="3">
        <v>27</v>
      </c>
      <c r="I60" s="3">
        <v>25</v>
      </c>
      <c r="J60" s="3">
        <v>28</v>
      </c>
    </row>
    <row r="61" spans="1:10" ht="13.5" customHeight="1">
      <c r="A61" s="224" t="s">
        <v>286</v>
      </c>
      <c r="B61" s="167">
        <v>67</v>
      </c>
      <c r="C61" s="3">
        <v>38</v>
      </c>
      <c r="D61" s="3">
        <v>29</v>
      </c>
      <c r="E61" s="3">
        <v>9</v>
      </c>
      <c r="F61" s="3">
        <v>12</v>
      </c>
      <c r="G61" s="3">
        <v>9</v>
      </c>
      <c r="H61" s="3">
        <v>10</v>
      </c>
      <c r="I61" s="3">
        <v>17</v>
      </c>
      <c r="J61" s="3">
        <v>10</v>
      </c>
    </row>
    <row r="62" spans="1:10" ht="13.5" customHeight="1">
      <c r="A62" s="224" t="s">
        <v>98</v>
      </c>
      <c r="B62" s="167">
        <v>132</v>
      </c>
      <c r="C62" s="3">
        <v>67</v>
      </c>
      <c r="D62" s="3">
        <v>65</v>
      </c>
      <c r="E62" s="3">
        <v>24</v>
      </c>
      <c r="F62" s="3">
        <v>19</v>
      </c>
      <c r="G62" s="3">
        <v>24</v>
      </c>
      <c r="H62" s="3">
        <v>21</v>
      </c>
      <c r="I62" s="3">
        <v>21</v>
      </c>
      <c r="J62" s="3">
        <v>23</v>
      </c>
    </row>
    <row r="63" spans="1:10" ht="13.5" customHeight="1">
      <c r="A63" s="224" t="s">
        <v>95</v>
      </c>
      <c r="B63" s="167">
        <v>257</v>
      </c>
      <c r="C63" s="3">
        <v>141</v>
      </c>
      <c r="D63" s="3">
        <v>116</v>
      </c>
      <c r="E63" s="3">
        <v>45</v>
      </c>
      <c r="F63" s="3">
        <v>33</v>
      </c>
      <c r="G63" s="3">
        <v>46</v>
      </c>
      <c r="H63" s="3">
        <v>50</v>
      </c>
      <c r="I63" s="3">
        <v>39</v>
      </c>
      <c r="J63" s="3">
        <v>44</v>
      </c>
    </row>
    <row r="64" spans="1:10" ht="13.5" customHeight="1">
      <c r="A64" s="225" t="s">
        <v>100</v>
      </c>
      <c r="B64" s="101">
        <v>130</v>
      </c>
      <c r="C64" s="13">
        <v>70</v>
      </c>
      <c r="D64" s="13">
        <v>60</v>
      </c>
      <c r="E64" s="13">
        <v>21</v>
      </c>
      <c r="F64" s="13">
        <v>24</v>
      </c>
      <c r="G64" s="13">
        <v>24</v>
      </c>
      <c r="H64" s="13">
        <v>19</v>
      </c>
      <c r="I64" s="13">
        <v>19</v>
      </c>
      <c r="J64" s="13">
        <v>23</v>
      </c>
    </row>
    <row r="65" spans="1:10" ht="17.25" customHeight="1">
      <c r="A65" s="190" t="s">
        <v>350</v>
      </c>
      <c r="B65" s="226"/>
      <c r="C65" s="227"/>
      <c r="D65" s="227"/>
      <c r="E65" s="226"/>
      <c r="F65" s="226"/>
      <c r="G65" s="226"/>
      <c r="H65" s="226"/>
      <c r="I65" s="226"/>
      <c r="J65" s="226"/>
    </row>
    <row r="68" ht="17.25" customHeight="1">
      <c r="A68" s="224"/>
    </row>
    <row r="69" ht="17.25" customHeight="1">
      <c r="A69" s="224"/>
    </row>
    <row r="70" ht="17.25" customHeight="1">
      <c r="A70" s="224"/>
    </row>
    <row r="71" ht="17.25" customHeight="1">
      <c r="A71" s="224"/>
    </row>
    <row r="72" ht="17.25" customHeight="1">
      <c r="A72" s="224"/>
    </row>
    <row r="73" ht="17.25" customHeight="1">
      <c r="A73" s="224"/>
    </row>
    <row r="74" ht="17.25" customHeight="1">
      <c r="A74" s="224"/>
    </row>
    <row r="75" ht="17.25" customHeight="1">
      <c r="A75" s="224"/>
    </row>
    <row r="76" ht="17.25" customHeight="1">
      <c r="A76" s="224"/>
    </row>
    <row r="77" ht="17.25" customHeight="1">
      <c r="A77" s="224"/>
    </row>
    <row r="78" ht="17.25" customHeight="1">
      <c r="A78" s="224"/>
    </row>
    <row r="79" ht="17.25" customHeight="1">
      <c r="A79" s="224"/>
    </row>
    <row r="80" ht="17.25" customHeight="1">
      <c r="A80" s="224"/>
    </row>
    <row r="81" ht="17.25" customHeight="1">
      <c r="A81" s="224"/>
    </row>
    <row r="82" ht="17.25" customHeight="1">
      <c r="A82" s="224"/>
    </row>
    <row r="83" ht="17.25" customHeight="1">
      <c r="A83" s="224"/>
    </row>
    <row r="84" ht="17.25" customHeight="1">
      <c r="A84" s="224"/>
    </row>
    <row r="85" ht="17.25" customHeight="1">
      <c r="A85" s="224"/>
    </row>
    <row r="86" ht="17.25" customHeight="1">
      <c r="A86" s="224"/>
    </row>
    <row r="87" ht="17.25" customHeight="1">
      <c r="A87" s="224"/>
    </row>
    <row r="88" ht="17.25" customHeight="1">
      <c r="A88" s="224"/>
    </row>
    <row r="89" ht="17.25" customHeight="1">
      <c r="A89" s="224"/>
    </row>
    <row r="90" ht="17.25" customHeight="1">
      <c r="A90" s="224"/>
    </row>
    <row r="91" ht="17.25" customHeight="1">
      <c r="A91" s="224"/>
    </row>
    <row r="92" ht="17.25" customHeight="1">
      <c r="A92" s="224"/>
    </row>
    <row r="93" ht="17.25" customHeight="1">
      <c r="A93" s="22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"/>
  <sheetViews>
    <sheetView showGridLines="0" zoomScale="130" zoomScaleNormal="130" zoomScaleSheetLayoutView="100" workbookViewId="0" topLeftCell="A1">
      <selection activeCell="B16" sqref="B16:C16"/>
    </sheetView>
  </sheetViews>
  <sheetFormatPr defaultColWidth="9.00390625" defaultRowHeight="16.5" customHeight="1"/>
  <cols>
    <col min="1" max="1" width="10.125" style="7" customWidth="1"/>
    <col min="2" max="3" width="8.875" style="7" customWidth="1"/>
    <col min="4" max="4" width="7.375" style="7" customWidth="1"/>
    <col min="5" max="9" width="8.875" style="7" customWidth="1"/>
    <col min="10" max="10" width="8.50390625" style="7" customWidth="1"/>
    <col min="11" max="16384" width="9.00390625" style="7" customWidth="1"/>
  </cols>
  <sheetData>
    <row r="1" spans="1:9" ht="16.5" customHeight="1">
      <c r="A1" s="94" t="s">
        <v>67</v>
      </c>
      <c r="B1" s="95"/>
      <c r="C1" s="95"/>
      <c r="D1" s="95"/>
      <c r="E1" s="95"/>
      <c r="F1" s="95"/>
      <c r="G1" s="95"/>
      <c r="H1" s="95"/>
      <c r="I1" s="96" t="s">
        <v>25</v>
      </c>
    </row>
    <row r="2" spans="1:9" ht="3.75" customHeight="1" thickBot="1">
      <c r="A2" s="97"/>
      <c r="B2" s="97"/>
      <c r="C2" s="97"/>
      <c r="D2" s="97"/>
      <c r="E2" s="97"/>
      <c r="F2" s="97"/>
      <c r="G2" s="97"/>
      <c r="H2" s="97"/>
      <c r="I2" s="97"/>
    </row>
    <row r="3" spans="1:9" ht="16.5" customHeight="1">
      <c r="A3" s="802" t="s">
        <v>26</v>
      </c>
      <c r="B3" s="806" t="s">
        <v>251</v>
      </c>
      <c r="C3" s="807" t="s">
        <v>24</v>
      </c>
      <c r="D3" s="98"/>
      <c r="E3" s="804" t="s">
        <v>183</v>
      </c>
      <c r="F3" s="26" t="s">
        <v>27</v>
      </c>
      <c r="G3" s="26"/>
      <c r="H3" s="26"/>
      <c r="I3" s="26"/>
    </row>
    <row r="4" spans="1:9" ht="27" customHeight="1">
      <c r="A4" s="803"/>
      <c r="B4" s="805"/>
      <c r="C4" s="808"/>
      <c r="D4" s="345" t="s">
        <v>352</v>
      </c>
      <c r="E4" s="805"/>
      <c r="F4" s="37" t="s">
        <v>241</v>
      </c>
      <c r="G4" s="37" t="s">
        <v>240</v>
      </c>
      <c r="H4" s="37" t="s">
        <v>239</v>
      </c>
      <c r="I4" s="37" t="s">
        <v>238</v>
      </c>
    </row>
    <row r="5" spans="1:9" ht="3.75" customHeight="1">
      <c r="A5" s="99"/>
      <c r="B5" s="95"/>
      <c r="C5" s="95"/>
      <c r="D5" s="95"/>
      <c r="E5" s="95"/>
      <c r="F5" s="95"/>
      <c r="G5" s="95"/>
      <c r="H5" s="95"/>
      <c r="I5" s="95"/>
    </row>
    <row r="6" spans="1:9" ht="16.5" customHeight="1">
      <c r="A6" s="100" t="s">
        <v>280</v>
      </c>
      <c r="B6" s="35">
        <v>25</v>
      </c>
      <c r="C6" s="3">
        <v>335</v>
      </c>
      <c r="D6" s="3">
        <v>32</v>
      </c>
      <c r="E6" s="3">
        <v>692</v>
      </c>
      <c r="F6" s="3">
        <v>10318</v>
      </c>
      <c r="G6" s="3">
        <v>3433</v>
      </c>
      <c r="H6" s="3">
        <v>3407</v>
      </c>
      <c r="I6" s="3">
        <v>3478</v>
      </c>
    </row>
    <row r="7" spans="1:9" ht="16.5" customHeight="1">
      <c r="A7" s="100" t="s">
        <v>276</v>
      </c>
      <c r="B7" s="35">
        <v>25</v>
      </c>
      <c r="C7" s="3">
        <v>341</v>
      </c>
      <c r="D7" s="3">
        <v>35</v>
      </c>
      <c r="E7" s="3">
        <v>697</v>
      </c>
      <c r="F7" s="3">
        <v>10243</v>
      </c>
      <c r="G7" s="3">
        <v>3399</v>
      </c>
      <c r="H7" s="3">
        <v>3434</v>
      </c>
      <c r="I7" s="3">
        <v>3410</v>
      </c>
    </row>
    <row r="8" spans="1:9" ht="16.5" customHeight="1">
      <c r="A8" s="100" t="s">
        <v>277</v>
      </c>
      <c r="B8" s="35">
        <v>25</v>
      </c>
      <c r="C8" s="44">
        <v>335</v>
      </c>
      <c r="D8" s="3">
        <v>37</v>
      </c>
      <c r="E8" s="3">
        <v>688</v>
      </c>
      <c r="F8" s="3">
        <v>10190</v>
      </c>
      <c r="G8" s="3">
        <v>3360</v>
      </c>
      <c r="H8" s="3">
        <v>3398</v>
      </c>
      <c r="I8" s="3">
        <v>3432</v>
      </c>
    </row>
    <row r="9" spans="1:9" ht="16.5" customHeight="1">
      <c r="A9" s="100" t="s">
        <v>278</v>
      </c>
      <c r="B9" s="35">
        <v>25</v>
      </c>
      <c r="C9" s="44">
        <v>339</v>
      </c>
      <c r="D9" s="3">
        <v>40</v>
      </c>
      <c r="E9" s="3">
        <v>702</v>
      </c>
      <c r="F9" s="3">
        <v>10110</v>
      </c>
      <c r="G9" s="3">
        <v>3356</v>
      </c>
      <c r="H9" s="3">
        <v>3359</v>
      </c>
      <c r="I9" s="3">
        <v>3395</v>
      </c>
    </row>
    <row r="10" spans="1:9" ht="16.5" customHeight="1">
      <c r="A10" s="46" t="s">
        <v>279</v>
      </c>
      <c r="B10" s="13">
        <v>25</v>
      </c>
      <c r="C10" s="13">
        <v>346</v>
      </c>
      <c r="D10" s="13">
        <v>43</v>
      </c>
      <c r="E10" s="13">
        <v>712</v>
      </c>
      <c r="F10" s="13">
        <v>10095</v>
      </c>
      <c r="G10" s="13">
        <v>3373</v>
      </c>
      <c r="H10" s="13">
        <v>3360</v>
      </c>
      <c r="I10" s="13">
        <v>3362</v>
      </c>
    </row>
    <row r="11" spans="1:9" ht="16.5" customHeight="1">
      <c r="A11" s="65" t="s">
        <v>350</v>
      </c>
      <c r="B11" s="95"/>
      <c r="C11" s="95"/>
      <c r="D11" s="95"/>
      <c r="E11" s="95"/>
      <c r="F11" s="95"/>
      <c r="G11" s="95"/>
      <c r="H11" s="95"/>
      <c r="I11" s="95"/>
    </row>
  </sheetData>
  <sheetProtection/>
  <mergeCells count="4">
    <mergeCell ref="A3:A4"/>
    <mergeCell ref="E3:E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33"/>
  <sheetViews>
    <sheetView showGridLines="0" zoomScaleSheetLayoutView="100" workbookViewId="0" topLeftCell="A1">
      <selection activeCell="B16" sqref="B16:C16"/>
    </sheetView>
  </sheetViews>
  <sheetFormatPr defaultColWidth="9.00390625" defaultRowHeight="16.5" customHeight="1"/>
  <cols>
    <col min="1" max="1" width="14.625" style="323" customWidth="1"/>
    <col min="2" max="11" width="6.625" style="323" customWidth="1"/>
    <col min="12" max="16384" width="9.00390625" style="323" customWidth="1"/>
  </cols>
  <sheetData>
    <row r="1" spans="1:11" ht="16.5" customHeight="1">
      <c r="A1" s="320" t="s">
        <v>148</v>
      </c>
      <c r="B1" s="321"/>
      <c r="C1" s="321"/>
      <c r="D1" s="321"/>
      <c r="E1" s="321"/>
      <c r="F1" s="321"/>
      <c r="G1" s="321"/>
      <c r="H1" s="321"/>
      <c r="I1" s="321"/>
      <c r="J1" s="321"/>
      <c r="K1" s="322" t="s">
        <v>23</v>
      </c>
    </row>
    <row r="2" spans="1:11" ht="3.75" customHeight="1" thickBo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6.5" customHeight="1">
      <c r="A3" s="809" t="s">
        <v>5</v>
      </c>
      <c r="B3" s="811" t="s">
        <v>340</v>
      </c>
      <c r="C3" s="813"/>
      <c r="D3" s="811" t="s">
        <v>341</v>
      </c>
      <c r="E3" s="813"/>
      <c r="F3" s="811" t="s">
        <v>342</v>
      </c>
      <c r="G3" s="813"/>
      <c r="H3" s="811" t="s">
        <v>343</v>
      </c>
      <c r="I3" s="813"/>
      <c r="J3" s="811" t="s">
        <v>344</v>
      </c>
      <c r="K3" s="812"/>
    </row>
    <row r="4" spans="1:11" ht="30.75" customHeight="1">
      <c r="A4" s="810"/>
      <c r="B4" s="367" t="s">
        <v>24</v>
      </c>
      <c r="C4" s="367" t="s">
        <v>266</v>
      </c>
      <c r="D4" s="367" t="s">
        <v>24</v>
      </c>
      <c r="E4" s="367" t="s">
        <v>266</v>
      </c>
      <c r="F4" s="367" t="s">
        <v>24</v>
      </c>
      <c r="G4" s="367" t="s">
        <v>266</v>
      </c>
      <c r="H4" s="367" t="s">
        <v>24</v>
      </c>
      <c r="I4" s="367" t="s">
        <v>266</v>
      </c>
      <c r="J4" s="367" t="s">
        <v>24</v>
      </c>
      <c r="K4" s="367" t="s">
        <v>266</v>
      </c>
    </row>
    <row r="5" spans="1:11" ht="3.75" customHeight="1">
      <c r="A5" s="325"/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4.25" customHeight="1">
      <c r="A6" s="326" t="s">
        <v>247</v>
      </c>
      <c r="B6" s="277">
        <v>335</v>
      </c>
      <c r="C6" s="278">
        <v>10320</v>
      </c>
      <c r="D6" s="278">
        <v>341</v>
      </c>
      <c r="E6" s="278">
        <v>10247</v>
      </c>
      <c r="F6" s="278">
        <v>335</v>
      </c>
      <c r="G6" s="278">
        <v>10190</v>
      </c>
      <c r="H6" s="278">
        <v>339</v>
      </c>
      <c r="I6" s="278">
        <v>10110</v>
      </c>
      <c r="J6" s="278">
        <v>346</v>
      </c>
      <c r="K6" s="278">
        <v>10095</v>
      </c>
    </row>
    <row r="7" spans="1:11" ht="3.75" customHeight="1">
      <c r="A7" s="326"/>
      <c r="B7" s="277"/>
      <c r="C7" s="278"/>
      <c r="D7" s="278"/>
      <c r="E7" s="278"/>
      <c r="F7" s="278"/>
      <c r="G7" s="278"/>
      <c r="H7" s="278"/>
      <c r="I7" s="278"/>
      <c r="J7" s="278"/>
      <c r="K7" s="278"/>
    </row>
    <row r="8" spans="1:11" ht="14.25" customHeight="1">
      <c r="A8" s="326" t="s">
        <v>6</v>
      </c>
      <c r="B8" s="277">
        <v>11</v>
      </c>
      <c r="C8" s="278">
        <v>290</v>
      </c>
      <c r="D8" s="278">
        <v>10</v>
      </c>
      <c r="E8" s="278">
        <v>301</v>
      </c>
      <c r="F8" s="278">
        <v>11</v>
      </c>
      <c r="G8" s="278">
        <v>296</v>
      </c>
      <c r="H8" s="278">
        <v>11</v>
      </c>
      <c r="I8" s="278">
        <v>268</v>
      </c>
      <c r="J8" s="278">
        <v>11</v>
      </c>
      <c r="K8" s="278">
        <v>274</v>
      </c>
    </row>
    <row r="9" spans="1:11" ht="14.25" customHeight="1">
      <c r="A9" s="326" t="s">
        <v>7</v>
      </c>
      <c r="B9" s="277">
        <v>15</v>
      </c>
      <c r="C9" s="278">
        <v>434</v>
      </c>
      <c r="D9" s="278">
        <v>14</v>
      </c>
      <c r="E9" s="278">
        <v>417</v>
      </c>
      <c r="F9" s="278">
        <v>14</v>
      </c>
      <c r="G9" s="278">
        <v>407</v>
      </c>
      <c r="H9" s="278">
        <v>14</v>
      </c>
      <c r="I9" s="278">
        <v>395</v>
      </c>
      <c r="J9" s="278">
        <v>14</v>
      </c>
      <c r="K9" s="278">
        <v>408</v>
      </c>
    </row>
    <row r="10" spans="1:11" ht="14.25" customHeight="1">
      <c r="A10" s="326" t="s">
        <v>8</v>
      </c>
      <c r="B10" s="277">
        <v>14</v>
      </c>
      <c r="C10" s="278">
        <v>416</v>
      </c>
      <c r="D10" s="278">
        <v>14</v>
      </c>
      <c r="E10" s="278">
        <v>413</v>
      </c>
      <c r="F10" s="278">
        <v>13</v>
      </c>
      <c r="G10" s="278">
        <v>413</v>
      </c>
      <c r="H10" s="278">
        <v>13</v>
      </c>
      <c r="I10" s="278">
        <v>409</v>
      </c>
      <c r="J10" s="278">
        <v>14</v>
      </c>
      <c r="K10" s="278">
        <v>379</v>
      </c>
    </row>
    <row r="11" spans="1:11" ht="14.25" customHeight="1">
      <c r="A11" s="326" t="s">
        <v>9</v>
      </c>
      <c r="B11" s="277">
        <v>19</v>
      </c>
      <c r="C11" s="278">
        <v>655</v>
      </c>
      <c r="D11" s="278">
        <v>18</v>
      </c>
      <c r="E11" s="278">
        <v>622</v>
      </c>
      <c r="F11" s="278">
        <v>18</v>
      </c>
      <c r="G11" s="278">
        <v>618</v>
      </c>
      <c r="H11" s="278">
        <v>18</v>
      </c>
      <c r="I11" s="278">
        <v>591</v>
      </c>
      <c r="J11" s="278">
        <v>20</v>
      </c>
      <c r="K11" s="278">
        <v>615</v>
      </c>
    </row>
    <row r="12" spans="1:11" ht="14.25" customHeight="1">
      <c r="A12" s="326" t="s">
        <v>10</v>
      </c>
      <c r="B12" s="277">
        <v>19</v>
      </c>
      <c r="C12" s="278">
        <v>641</v>
      </c>
      <c r="D12" s="278">
        <v>20</v>
      </c>
      <c r="E12" s="278">
        <v>629</v>
      </c>
      <c r="F12" s="278">
        <v>21</v>
      </c>
      <c r="G12" s="278">
        <v>660</v>
      </c>
      <c r="H12" s="278">
        <v>21</v>
      </c>
      <c r="I12" s="278">
        <v>673</v>
      </c>
      <c r="J12" s="278">
        <v>20</v>
      </c>
      <c r="K12" s="278">
        <v>659</v>
      </c>
    </row>
    <row r="13" spans="1:11" ht="14.25" customHeight="1">
      <c r="A13" s="326" t="s">
        <v>11</v>
      </c>
      <c r="B13" s="277">
        <v>12</v>
      </c>
      <c r="C13" s="278">
        <v>380</v>
      </c>
      <c r="D13" s="278">
        <v>14</v>
      </c>
      <c r="E13" s="278">
        <v>418</v>
      </c>
      <c r="F13" s="278">
        <v>13</v>
      </c>
      <c r="G13" s="278">
        <v>420</v>
      </c>
      <c r="H13" s="278">
        <v>14</v>
      </c>
      <c r="I13" s="278">
        <v>410</v>
      </c>
      <c r="J13" s="278">
        <v>14</v>
      </c>
      <c r="K13" s="278">
        <v>374</v>
      </c>
    </row>
    <row r="14" spans="1:11" ht="14.25" customHeight="1">
      <c r="A14" s="326" t="s">
        <v>12</v>
      </c>
      <c r="B14" s="277">
        <v>21</v>
      </c>
      <c r="C14" s="278">
        <v>694</v>
      </c>
      <c r="D14" s="278">
        <v>22</v>
      </c>
      <c r="E14" s="278">
        <v>697</v>
      </c>
      <c r="F14" s="278">
        <v>22</v>
      </c>
      <c r="G14" s="278">
        <v>702</v>
      </c>
      <c r="H14" s="278">
        <v>21</v>
      </c>
      <c r="I14" s="278">
        <v>681</v>
      </c>
      <c r="J14" s="278">
        <v>21</v>
      </c>
      <c r="K14" s="278">
        <v>686</v>
      </c>
    </row>
    <row r="15" spans="1:11" ht="14.25" customHeight="1">
      <c r="A15" s="326" t="s">
        <v>13</v>
      </c>
      <c r="B15" s="277">
        <v>6</v>
      </c>
      <c r="C15" s="278">
        <v>177</v>
      </c>
      <c r="D15" s="278">
        <v>7</v>
      </c>
      <c r="E15" s="278">
        <v>179</v>
      </c>
      <c r="F15" s="278">
        <v>7</v>
      </c>
      <c r="G15" s="278">
        <v>176</v>
      </c>
      <c r="H15" s="278">
        <v>7</v>
      </c>
      <c r="I15" s="278">
        <v>169</v>
      </c>
      <c r="J15" s="278">
        <v>7</v>
      </c>
      <c r="K15" s="278">
        <v>186</v>
      </c>
    </row>
    <row r="16" spans="1:11" ht="14.25" customHeight="1">
      <c r="A16" s="326" t="s">
        <v>14</v>
      </c>
      <c r="B16" s="277">
        <v>10</v>
      </c>
      <c r="C16" s="278">
        <v>303</v>
      </c>
      <c r="D16" s="278">
        <v>11</v>
      </c>
      <c r="E16" s="278">
        <v>297</v>
      </c>
      <c r="F16" s="278">
        <v>10</v>
      </c>
      <c r="G16" s="278">
        <v>292</v>
      </c>
      <c r="H16" s="278">
        <v>10</v>
      </c>
      <c r="I16" s="278">
        <v>294</v>
      </c>
      <c r="J16" s="278">
        <v>10</v>
      </c>
      <c r="K16" s="278">
        <v>266</v>
      </c>
    </row>
    <row r="17" spans="1:11" ht="14.25" customHeight="1">
      <c r="A17" s="326" t="s">
        <v>15</v>
      </c>
      <c r="B17" s="277">
        <v>13</v>
      </c>
      <c r="C17" s="278">
        <v>390</v>
      </c>
      <c r="D17" s="278">
        <v>13</v>
      </c>
      <c r="E17" s="278">
        <v>377</v>
      </c>
      <c r="F17" s="278">
        <v>12</v>
      </c>
      <c r="G17" s="278">
        <v>370</v>
      </c>
      <c r="H17" s="278">
        <v>13</v>
      </c>
      <c r="I17" s="278">
        <v>391</v>
      </c>
      <c r="J17" s="278">
        <v>13</v>
      </c>
      <c r="K17" s="278">
        <v>409</v>
      </c>
    </row>
    <row r="18" spans="1:11" ht="14.25" customHeight="1">
      <c r="A18" s="326" t="s">
        <v>16</v>
      </c>
      <c r="B18" s="277">
        <v>14</v>
      </c>
      <c r="C18" s="278">
        <v>432</v>
      </c>
      <c r="D18" s="278">
        <v>14</v>
      </c>
      <c r="E18" s="278">
        <v>455</v>
      </c>
      <c r="F18" s="278">
        <v>15</v>
      </c>
      <c r="G18" s="278">
        <v>454</v>
      </c>
      <c r="H18" s="278">
        <v>14</v>
      </c>
      <c r="I18" s="278">
        <v>430</v>
      </c>
      <c r="J18" s="278">
        <v>15</v>
      </c>
      <c r="K18" s="278">
        <v>433</v>
      </c>
    </row>
    <row r="19" spans="1:11" ht="14.25" customHeight="1">
      <c r="A19" s="326" t="s">
        <v>17</v>
      </c>
      <c r="B19" s="277">
        <v>17</v>
      </c>
      <c r="C19" s="278">
        <v>546</v>
      </c>
      <c r="D19" s="278">
        <v>19</v>
      </c>
      <c r="E19" s="278">
        <v>564</v>
      </c>
      <c r="F19" s="278">
        <v>17</v>
      </c>
      <c r="G19" s="278">
        <v>507</v>
      </c>
      <c r="H19" s="278">
        <v>16</v>
      </c>
      <c r="I19" s="278">
        <v>499</v>
      </c>
      <c r="J19" s="278">
        <v>16</v>
      </c>
      <c r="K19" s="278">
        <v>473</v>
      </c>
    </row>
    <row r="20" spans="1:11" ht="14.25" customHeight="1">
      <c r="A20" s="326" t="s">
        <v>18</v>
      </c>
      <c r="B20" s="277">
        <v>10</v>
      </c>
      <c r="C20" s="278">
        <v>281</v>
      </c>
      <c r="D20" s="278">
        <v>11</v>
      </c>
      <c r="E20" s="278">
        <v>308</v>
      </c>
      <c r="F20" s="278">
        <v>10</v>
      </c>
      <c r="G20" s="278">
        <v>306</v>
      </c>
      <c r="H20" s="278">
        <v>10</v>
      </c>
      <c r="I20" s="278">
        <v>311</v>
      </c>
      <c r="J20" s="278">
        <v>10</v>
      </c>
      <c r="K20" s="278">
        <v>279</v>
      </c>
    </row>
    <row r="21" spans="1:11" ht="14.25" customHeight="1">
      <c r="A21" s="326" t="s">
        <v>19</v>
      </c>
      <c r="B21" s="277">
        <v>13</v>
      </c>
      <c r="C21" s="278">
        <v>388</v>
      </c>
      <c r="D21" s="278">
        <v>13</v>
      </c>
      <c r="E21" s="278">
        <v>399</v>
      </c>
      <c r="F21" s="278">
        <v>13</v>
      </c>
      <c r="G21" s="278">
        <v>373</v>
      </c>
      <c r="H21" s="278">
        <v>13</v>
      </c>
      <c r="I21" s="278">
        <v>377</v>
      </c>
      <c r="J21" s="278">
        <v>13</v>
      </c>
      <c r="K21" s="278">
        <v>367</v>
      </c>
    </row>
    <row r="22" spans="1:11" ht="14.25" customHeight="1">
      <c r="A22" s="326" t="s">
        <v>20</v>
      </c>
      <c r="B22" s="277">
        <v>10</v>
      </c>
      <c r="C22" s="321">
        <v>311</v>
      </c>
      <c r="D22" s="278">
        <v>10</v>
      </c>
      <c r="E22" s="278">
        <v>298</v>
      </c>
      <c r="F22" s="278">
        <v>10</v>
      </c>
      <c r="G22" s="278">
        <v>288</v>
      </c>
      <c r="H22" s="278">
        <v>11</v>
      </c>
      <c r="I22" s="278">
        <v>305</v>
      </c>
      <c r="J22" s="278">
        <v>12</v>
      </c>
      <c r="K22" s="283">
        <v>329</v>
      </c>
    </row>
    <row r="23" spans="1:11" ht="14.25" customHeight="1">
      <c r="A23" s="326" t="s">
        <v>149</v>
      </c>
      <c r="B23" s="277">
        <v>19</v>
      </c>
      <c r="C23" s="278">
        <v>571</v>
      </c>
      <c r="D23" s="278">
        <v>17</v>
      </c>
      <c r="E23" s="278">
        <v>531</v>
      </c>
      <c r="F23" s="278">
        <v>18</v>
      </c>
      <c r="G23" s="278">
        <v>565</v>
      </c>
      <c r="H23" s="278">
        <v>18</v>
      </c>
      <c r="I23" s="278">
        <v>577</v>
      </c>
      <c r="J23" s="278">
        <v>17</v>
      </c>
      <c r="K23" s="278">
        <v>557</v>
      </c>
    </row>
    <row r="24" spans="1:11" ht="14.25" customHeight="1">
      <c r="A24" s="326" t="s">
        <v>220</v>
      </c>
      <c r="B24" s="284">
        <v>18</v>
      </c>
      <c r="C24" s="285">
        <v>589</v>
      </c>
      <c r="D24" s="285">
        <v>19</v>
      </c>
      <c r="E24" s="285">
        <v>582</v>
      </c>
      <c r="F24" s="285">
        <v>18</v>
      </c>
      <c r="G24" s="285">
        <v>598</v>
      </c>
      <c r="H24" s="285">
        <v>18</v>
      </c>
      <c r="I24" s="285">
        <v>568</v>
      </c>
      <c r="J24" s="283">
        <v>19</v>
      </c>
      <c r="K24" s="327">
        <v>555</v>
      </c>
    </row>
    <row r="25" spans="1:11" ht="14.25" customHeight="1">
      <c r="A25" s="326" t="s">
        <v>215</v>
      </c>
      <c r="B25" s="284">
        <v>4</v>
      </c>
      <c r="C25" s="285">
        <v>100</v>
      </c>
      <c r="D25" s="285">
        <v>4</v>
      </c>
      <c r="E25" s="285">
        <v>89</v>
      </c>
      <c r="F25" s="285">
        <v>3</v>
      </c>
      <c r="G25" s="285">
        <v>82</v>
      </c>
      <c r="H25" s="285">
        <v>4</v>
      </c>
      <c r="I25" s="285">
        <v>66</v>
      </c>
      <c r="J25" s="278">
        <v>4</v>
      </c>
      <c r="K25" s="283">
        <v>62</v>
      </c>
    </row>
    <row r="26" spans="1:11" ht="14.25" customHeight="1">
      <c r="A26" s="326" t="s">
        <v>216</v>
      </c>
      <c r="B26" s="284">
        <v>18</v>
      </c>
      <c r="C26" s="285">
        <v>560</v>
      </c>
      <c r="D26" s="285">
        <v>18</v>
      </c>
      <c r="E26" s="285">
        <v>540</v>
      </c>
      <c r="F26" s="285">
        <v>18</v>
      </c>
      <c r="G26" s="285">
        <v>569</v>
      </c>
      <c r="H26" s="285">
        <v>20</v>
      </c>
      <c r="I26" s="285">
        <v>598</v>
      </c>
      <c r="J26" s="278">
        <v>20</v>
      </c>
      <c r="K26" s="283">
        <v>625</v>
      </c>
    </row>
    <row r="27" spans="1:11" ht="14.25" customHeight="1">
      <c r="A27" s="326" t="s">
        <v>217</v>
      </c>
      <c r="B27" s="284">
        <v>18</v>
      </c>
      <c r="C27" s="285">
        <v>565</v>
      </c>
      <c r="D27" s="285">
        <v>18</v>
      </c>
      <c r="E27" s="285">
        <v>564</v>
      </c>
      <c r="F27" s="285">
        <v>17</v>
      </c>
      <c r="G27" s="285">
        <v>552</v>
      </c>
      <c r="H27" s="285">
        <v>18</v>
      </c>
      <c r="I27" s="285">
        <v>551</v>
      </c>
      <c r="J27" s="278">
        <v>19</v>
      </c>
      <c r="K27" s="283">
        <v>591</v>
      </c>
    </row>
    <row r="28" spans="1:11" ht="14.25" customHeight="1">
      <c r="A28" s="326" t="s">
        <v>218</v>
      </c>
      <c r="B28" s="284">
        <v>18</v>
      </c>
      <c r="C28" s="285">
        <v>568</v>
      </c>
      <c r="D28" s="285">
        <v>20</v>
      </c>
      <c r="E28" s="285">
        <v>601</v>
      </c>
      <c r="F28" s="285">
        <v>19</v>
      </c>
      <c r="G28" s="285">
        <v>576</v>
      </c>
      <c r="H28" s="285">
        <v>19</v>
      </c>
      <c r="I28" s="285">
        <v>607</v>
      </c>
      <c r="J28" s="283">
        <v>19</v>
      </c>
      <c r="K28" s="283">
        <v>601</v>
      </c>
    </row>
    <row r="29" spans="1:11" ht="14.25" customHeight="1">
      <c r="A29" s="326" t="s">
        <v>219</v>
      </c>
      <c r="B29" s="284">
        <v>11</v>
      </c>
      <c r="C29" s="285">
        <v>341</v>
      </c>
      <c r="D29" s="285">
        <v>12</v>
      </c>
      <c r="E29" s="285">
        <v>325</v>
      </c>
      <c r="F29" s="285">
        <v>12</v>
      </c>
      <c r="G29" s="285">
        <v>335</v>
      </c>
      <c r="H29" s="285">
        <v>12</v>
      </c>
      <c r="I29" s="285">
        <v>327</v>
      </c>
      <c r="J29" s="283">
        <v>12</v>
      </c>
      <c r="K29" s="327">
        <v>333</v>
      </c>
    </row>
    <row r="30" spans="1:11" ht="14.25" customHeight="1">
      <c r="A30" s="326" t="s">
        <v>93</v>
      </c>
      <c r="B30" s="284">
        <v>6</v>
      </c>
      <c r="C30" s="285">
        <v>160</v>
      </c>
      <c r="D30" s="285">
        <v>6</v>
      </c>
      <c r="E30" s="285">
        <v>150</v>
      </c>
      <c r="F30" s="285">
        <v>7</v>
      </c>
      <c r="G30" s="285">
        <v>150</v>
      </c>
      <c r="H30" s="285">
        <v>7</v>
      </c>
      <c r="I30" s="285">
        <v>133</v>
      </c>
      <c r="J30" s="283">
        <v>7</v>
      </c>
      <c r="K30" s="327">
        <v>135</v>
      </c>
    </row>
    <row r="31" spans="1:11" ht="16.5" customHeight="1">
      <c r="A31" s="326" t="s">
        <v>150</v>
      </c>
      <c r="B31" s="284">
        <v>12</v>
      </c>
      <c r="C31" s="285">
        <v>350</v>
      </c>
      <c r="D31" s="285">
        <v>10</v>
      </c>
      <c r="E31" s="285">
        <v>322</v>
      </c>
      <c r="F31" s="285">
        <v>10</v>
      </c>
      <c r="G31" s="285">
        <v>325</v>
      </c>
      <c r="H31" s="285">
        <v>10</v>
      </c>
      <c r="I31" s="285">
        <v>311</v>
      </c>
      <c r="J31" s="283">
        <v>12</v>
      </c>
      <c r="K31" s="327">
        <v>327</v>
      </c>
    </row>
    <row r="32" spans="1:11" ht="16.5" customHeight="1">
      <c r="A32" s="328" t="s">
        <v>92</v>
      </c>
      <c r="B32" s="317">
        <v>7</v>
      </c>
      <c r="C32" s="318">
        <v>178</v>
      </c>
      <c r="D32" s="318">
        <v>7</v>
      </c>
      <c r="E32" s="318">
        <v>169</v>
      </c>
      <c r="F32" s="318">
        <v>7</v>
      </c>
      <c r="G32" s="318">
        <v>156</v>
      </c>
      <c r="H32" s="318">
        <v>7</v>
      </c>
      <c r="I32" s="318">
        <v>169</v>
      </c>
      <c r="J32" s="329">
        <v>7</v>
      </c>
      <c r="K32" s="330">
        <v>172</v>
      </c>
    </row>
    <row r="33" spans="1:11" ht="16.5" customHeight="1">
      <c r="A33" s="331" t="s">
        <v>223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</row>
  </sheetData>
  <sheetProtection/>
  <mergeCells count="6">
    <mergeCell ref="A3:A4"/>
    <mergeCell ref="J3:K3"/>
    <mergeCell ref="B3:C3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A33"/>
  <sheetViews>
    <sheetView showGridLines="0" zoomScaleSheetLayoutView="100" workbookViewId="0" topLeftCell="A1">
      <selection activeCell="B16" sqref="B16:C16"/>
    </sheetView>
  </sheetViews>
  <sheetFormatPr defaultColWidth="9.00390625" defaultRowHeight="16.5" customHeight="1"/>
  <cols>
    <col min="1" max="1" width="15.00390625" style="300" customWidth="1"/>
    <col min="2" max="11" width="6.625" style="300" customWidth="1"/>
    <col min="12" max="16384" width="9.00390625" style="300" customWidth="1"/>
  </cols>
  <sheetData>
    <row r="1" spans="1:11" ht="16.5" customHeight="1">
      <c r="A1" s="333" t="s">
        <v>151</v>
      </c>
      <c r="J1" s="334"/>
      <c r="K1" s="335" t="s">
        <v>21</v>
      </c>
    </row>
    <row r="2" spans="1:11" ht="3.75" customHeight="1" thickBo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6.5" customHeight="1">
      <c r="A3" s="814" t="s">
        <v>5</v>
      </c>
      <c r="B3" s="816" t="s">
        <v>345</v>
      </c>
      <c r="C3" s="818"/>
      <c r="D3" s="816" t="s">
        <v>346</v>
      </c>
      <c r="E3" s="818"/>
      <c r="F3" s="816" t="s">
        <v>347</v>
      </c>
      <c r="G3" s="818"/>
      <c r="H3" s="816" t="s">
        <v>348</v>
      </c>
      <c r="I3" s="818"/>
      <c r="J3" s="816" t="s">
        <v>349</v>
      </c>
      <c r="K3" s="817"/>
    </row>
    <row r="4" spans="1:11" ht="48" customHeight="1">
      <c r="A4" s="815"/>
      <c r="B4" s="368" t="s">
        <v>265</v>
      </c>
      <c r="C4" s="369" t="s">
        <v>22</v>
      </c>
      <c r="D4" s="368" t="s">
        <v>265</v>
      </c>
      <c r="E4" s="369" t="s">
        <v>22</v>
      </c>
      <c r="F4" s="368" t="s">
        <v>265</v>
      </c>
      <c r="G4" s="369" t="s">
        <v>22</v>
      </c>
      <c r="H4" s="368" t="s">
        <v>265</v>
      </c>
      <c r="I4" s="369" t="s">
        <v>22</v>
      </c>
      <c r="J4" s="370" t="s">
        <v>265</v>
      </c>
      <c r="K4" s="371" t="s">
        <v>22</v>
      </c>
    </row>
    <row r="5" ht="3.75" customHeight="1">
      <c r="A5" s="337"/>
    </row>
    <row r="6" spans="1:27" ht="14.25" customHeight="1">
      <c r="A6" s="338" t="s">
        <v>247</v>
      </c>
      <c r="B6" s="300">
        <v>631</v>
      </c>
      <c r="C6" s="347">
        <v>16.35499207606973</v>
      </c>
      <c r="D6" s="300">
        <v>641</v>
      </c>
      <c r="E6" s="347">
        <v>15.985959438377535</v>
      </c>
      <c r="F6" s="300">
        <v>632</v>
      </c>
      <c r="G6" s="347">
        <v>16.123417721518987</v>
      </c>
      <c r="H6" s="300">
        <v>635</v>
      </c>
      <c r="I6" s="347">
        <v>15.921259842519685</v>
      </c>
      <c r="J6" s="300">
        <v>649</v>
      </c>
      <c r="K6" s="352">
        <v>15.554699537750386</v>
      </c>
      <c r="M6" s="339"/>
      <c r="N6" s="340"/>
      <c r="O6" s="339"/>
      <c r="P6" s="340"/>
      <c r="Q6" s="340"/>
      <c r="R6" s="339"/>
      <c r="S6" s="340"/>
      <c r="T6" s="340"/>
      <c r="U6" s="339"/>
      <c r="V6" s="340"/>
      <c r="W6" s="340"/>
      <c r="X6" s="339"/>
      <c r="Y6" s="339"/>
      <c r="Z6" s="340"/>
      <c r="AA6" s="339"/>
    </row>
    <row r="7" spans="1:27" ht="3.75" customHeight="1">
      <c r="A7" s="338"/>
      <c r="C7" s="351"/>
      <c r="E7" s="351"/>
      <c r="G7" s="351"/>
      <c r="I7" s="351"/>
      <c r="K7" s="353"/>
      <c r="M7" s="340"/>
      <c r="N7" s="340"/>
      <c r="O7" s="339"/>
      <c r="P7" s="340"/>
      <c r="Q7" s="340"/>
      <c r="R7" s="339"/>
      <c r="S7" s="340"/>
      <c r="T7" s="340"/>
      <c r="U7" s="339"/>
      <c r="V7" s="340"/>
      <c r="W7" s="340"/>
      <c r="X7" s="339"/>
      <c r="Y7" s="340"/>
      <c r="Z7" s="340"/>
      <c r="AA7" s="339"/>
    </row>
    <row r="8" spans="1:27" ht="14.25" customHeight="1">
      <c r="A8" s="326" t="s">
        <v>6</v>
      </c>
      <c r="B8" s="341">
        <v>23</v>
      </c>
      <c r="C8" s="347">
        <v>12.608695652173912</v>
      </c>
      <c r="D8" s="300">
        <v>22</v>
      </c>
      <c r="E8" s="347">
        <v>13.681818181818182</v>
      </c>
      <c r="F8" s="300">
        <v>23</v>
      </c>
      <c r="G8" s="347">
        <v>12.869565217391305</v>
      </c>
      <c r="H8" s="300">
        <v>23</v>
      </c>
      <c r="I8" s="347">
        <v>11.652173913043478</v>
      </c>
      <c r="J8" s="300">
        <v>24</v>
      </c>
      <c r="K8" s="352">
        <v>11.416666666666666</v>
      </c>
      <c r="M8" s="340"/>
      <c r="N8" s="340"/>
      <c r="O8" s="339"/>
      <c r="P8" s="340"/>
      <c r="Q8" s="340"/>
      <c r="R8" s="339"/>
      <c r="S8" s="340"/>
      <c r="T8" s="340"/>
      <c r="U8" s="339"/>
      <c r="V8" s="340"/>
      <c r="W8" s="340"/>
      <c r="X8" s="339"/>
      <c r="Y8" s="340"/>
      <c r="Z8" s="340"/>
      <c r="AA8" s="339"/>
    </row>
    <row r="9" spans="1:27" ht="14.25" customHeight="1">
      <c r="A9" s="326" t="s">
        <v>7</v>
      </c>
      <c r="B9" s="341">
        <v>27</v>
      </c>
      <c r="C9" s="347">
        <v>16.074074074074073</v>
      </c>
      <c r="D9" s="300">
        <v>26</v>
      </c>
      <c r="E9" s="347">
        <v>16.03846153846154</v>
      </c>
      <c r="F9" s="300">
        <v>25</v>
      </c>
      <c r="G9" s="347">
        <v>16.28</v>
      </c>
      <c r="H9" s="300">
        <v>25</v>
      </c>
      <c r="I9" s="347">
        <v>15.8</v>
      </c>
      <c r="J9" s="300">
        <v>25</v>
      </c>
      <c r="K9" s="352">
        <v>16.32</v>
      </c>
      <c r="M9" s="340"/>
      <c r="N9" s="340"/>
      <c r="O9" s="339"/>
      <c r="P9" s="340"/>
      <c r="Q9" s="340"/>
      <c r="R9" s="339"/>
      <c r="S9" s="340"/>
      <c r="T9" s="340"/>
      <c r="U9" s="339"/>
      <c r="V9" s="340"/>
      <c r="W9" s="340"/>
      <c r="X9" s="339"/>
      <c r="Y9" s="340"/>
      <c r="Z9" s="340"/>
      <c r="AA9" s="339"/>
    </row>
    <row r="10" spans="1:27" ht="14.25" customHeight="1">
      <c r="A10" s="326" t="s">
        <v>8</v>
      </c>
      <c r="B10" s="341">
        <v>25</v>
      </c>
      <c r="C10" s="347">
        <v>16.64</v>
      </c>
      <c r="D10" s="300">
        <v>25</v>
      </c>
      <c r="E10" s="347">
        <v>16.52</v>
      </c>
      <c r="F10" s="300">
        <v>24</v>
      </c>
      <c r="G10" s="347">
        <v>17.208333333333332</v>
      </c>
      <c r="H10" s="300">
        <v>24</v>
      </c>
      <c r="I10" s="347">
        <v>17.041666666666668</v>
      </c>
      <c r="J10" s="300">
        <v>25</v>
      </c>
      <c r="K10" s="352">
        <v>15.16</v>
      </c>
      <c r="M10" s="340"/>
      <c r="N10" s="340"/>
      <c r="O10" s="339"/>
      <c r="P10" s="340"/>
      <c r="Q10" s="340"/>
      <c r="R10" s="339"/>
      <c r="S10" s="340"/>
      <c r="T10" s="340"/>
      <c r="U10" s="339"/>
      <c r="V10" s="340"/>
      <c r="W10" s="340"/>
      <c r="X10" s="339"/>
      <c r="Y10" s="340"/>
      <c r="Z10" s="340"/>
      <c r="AA10" s="339"/>
    </row>
    <row r="11" spans="1:27" ht="14.25" customHeight="1">
      <c r="A11" s="326" t="s">
        <v>9</v>
      </c>
      <c r="B11" s="341">
        <v>36</v>
      </c>
      <c r="C11" s="347">
        <v>18.194444444444443</v>
      </c>
      <c r="D11" s="300">
        <v>34</v>
      </c>
      <c r="E11" s="347">
        <v>18.294117647058822</v>
      </c>
      <c r="F11" s="300">
        <v>33</v>
      </c>
      <c r="G11" s="347">
        <v>18.727272727272727</v>
      </c>
      <c r="H11" s="300">
        <v>33</v>
      </c>
      <c r="I11" s="347">
        <v>17.90909090909091</v>
      </c>
      <c r="J11" s="300">
        <v>36</v>
      </c>
      <c r="K11" s="352">
        <v>17.083333333333332</v>
      </c>
      <c r="M11" s="340"/>
      <c r="N11" s="340"/>
      <c r="O11" s="339"/>
      <c r="P11" s="340"/>
      <c r="Q11" s="340"/>
      <c r="R11" s="339"/>
      <c r="S11" s="340"/>
      <c r="T11" s="340"/>
      <c r="U11" s="339"/>
      <c r="V11" s="340"/>
      <c r="W11" s="340"/>
      <c r="X11" s="339"/>
      <c r="Y11" s="340"/>
      <c r="Z11" s="340"/>
      <c r="AA11" s="339"/>
    </row>
    <row r="12" spans="1:27" ht="14.25" customHeight="1">
      <c r="A12" s="326" t="s">
        <v>10</v>
      </c>
      <c r="B12" s="341">
        <v>35</v>
      </c>
      <c r="C12" s="347">
        <v>18.314285714285713</v>
      </c>
      <c r="D12" s="300">
        <v>37</v>
      </c>
      <c r="E12" s="347">
        <v>17</v>
      </c>
      <c r="F12" s="300">
        <v>39</v>
      </c>
      <c r="G12" s="347">
        <v>16.923076923076923</v>
      </c>
      <c r="H12" s="300">
        <v>38</v>
      </c>
      <c r="I12" s="347">
        <v>17.710526315789473</v>
      </c>
      <c r="J12" s="300">
        <v>38</v>
      </c>
      <c r="K12" s="352">
        <v>17.342105263157894</v>
      </c>
      <c r="M12" s="340"/>
      <c r="N12" s="340"/>
      <c r="O12" s="339"/>
      <c r="P12" s="340"/>
      <c r="Q12" s="340"/>
      <c r="R12" s="339"/>
      <c r="S12" s="340"/>
      <c r="T12" s="340"/>
      <c r="U12" s="339"/>
      <c r="V12" s="340"/>
      <c r="W12" s="340"/>
      <c r="X12" s="339"/>
      <c r="Y12" s="340"/>
      <c r="Z12" s="340"/>
      <c r="AA12" s="339"/>
    </row>
    <row r="13" spans="1:27" ht="14.25" customHeight="1">
      <c r="A13" s="326" t="s">
        <v>11</v>
      </c>
      <c r="B13" s="341">
        <v>23</v>
      </c>
      <c r="C13" s="347">
        <v>16.52173913043478</v>
      </c>
      <c r="D13" s="300">
        <v>25</v>
      </c>
      <c r="E13" s="347">
        <v>16.72</v>
      </c>
      <c r="F13" s="300">
        <v>24</v>
      </c>
      <c r="G13" s="347">
        <v>17.5</v>
      </c>
      <c r="H13" s="300">
        <v>25</v>
      </c>
      <c r="I13" s="347">
        <v>16.4</v>
      </c>
      <c r="J13" s="300">
        <v>26</v>
      </c>
      <c r="K13" s="352">
        <v>14.384615384615385</v>
      </c>
      <c r="M13" s="340"/>
      <c r="N13" s="340"/>
      <c r="O13" s="339"/>
      <c r="P13" s="340"/>
      <c r="Q13" s="340"/>
      <c r="R13" s="339"/>
      <c r="S13" s="340"/>
      <c r="T13" s="340"/>
      <c r="U13" s="339"/>
      <c r="V13" s="340"/>
      <c r="W13" s="340"/>
      <c r="X13" s="339"/>
      <c r="Y13" s="340"/>
      <c r="Z13" s="340"/>
      <c r="AA13" s="339"/>
    </row>
    <row r="14" spans="1:27" ht="14.25" customHeight="1">
      <c r="A14" s="326" t="s">
        <v>12</v>
      </c>
      <c r="B14" s="341">
        <v>39</v>
      </c>
      <c r="C14" s="347">
        <v>17.794871794871796</v>
      </c>
      <c r="D14" s="300">
        <v>41</v>
      </c>
      <c r="E14" s="347">
        <v>17</v>
      </c>
      <c r="F14" s="300">
        <v>40</v>
      </c>
      <c r="G14" s="347">
        <v>17.55</v>
      </c>
      <c r="H14" s="300">
        <v>38</v>
      </c>
      <c r="I14" s="347">
        <v>17.92105263157895</v>
      </c>
      <c r="J14" s="300">
        <v>38</v>
      </c>
      <c r="K14" s="352">
        <v>18.05263157894737</v>
      </c>
      <c r="M14" s="340"/>
      <c r="N14" s="340"/>
      <c r="O14" s="339"/>
      <c r="P14" s="340"/>
      <c r="Q14" s="340"/>
      <c r="R14" s="339"/>
      <c r="S14" s="340"/>
      <c r="T14" s="340"/>
      <c r="U14" s="339"/>
      <c r="V14" s="340"/>
      <c r="W14" s="340"/>
      <c r="X14" s="339"/>
      <c r="Y14" s="340"/>
      <c r="Z14" s="340"/>
      <c r="AA14" s="339"/>
    </row>
    <row r="15" spans="1:27" ht="14.25" customHeight="1">
      <c r="A15" s="326" t="s">
        <v>13</v>
      </c>
      <c r="B15" s="341">
        <v>13</v>
      </c>
      <c r="C15" s="347">
        <v>13.615384615384615</v>
      </c>
      <c r="D15" s="300">
        <v>14</v>
      </c>
      <c r="E15" s="347">
        <v>12.785714285714286</v>
      </c>
      <c r="F15" s="300">
        <v>14</v>
      </c>
      <c r="G15" s="347">
        <v>12.571428571428571</v>
      </c>
      <c r="H15" s="300">
        <v>15</v>
      </c>
      <c r="I15" s="347">
        <v>11.266666666666667</v>
      </c>
      <c r="J15" s="300">
        <v>15</v>
      </c>
      <c r="K15" s="352">
        <v>12.4</v>
      </c>
      <c r="M15" s="340"/>
      <c r="N15" s="340"/>
      <c r="O15" s="339"/>
      <c r="P15" s="340"/>
      <c r="Q15" s="340"/>
      <c r="R15" s="339"/>
      <c r="S15" s="340"/>
      <c r="T15" s="340"/>
      <c r="U15" s="339"/>
      <c r="V15" s="340"/>
      <c r="W15" s="340"/>
      <c r="X15" s="339"/>
      <c r="Y15" s="340"/>
      <c r="Z15" s="340"/>
      <c r="AA15" s="339"/>
    </row>
    <row r="16" spans="1:27" ht="14.25" customHeight="1">
      <c r="A16" s="326" t="s">
        <v>14</v>
      </c>
      <c r="B16" s="341">
        <v>20</v>
      </c>
      <c r="C16" s="347">
        <v>15.15</v>
      </c>
      <c r="D16" s="300">
        <v>21</v>
      </c>
      <c r="E16" s="347">
        <v>14.142857142857142</v>
      </c>
      <c r="F16" s="300">
        <v>20</v>
      </c>
      <c r="G16" s="347">
        <v>14.6</v>
      </c>
      <c r="H16" s="300">
        <v>20</v>
      </c>
      <c r="I16" s="347">
        <v>14.7</v>
      </c>
      <c r="J16" s="300">
        <v>20</v>
      </c>
      <c r="K16" s="352">
        <v>13.3</v>
      </c>
      <c r="M16" s="340"/>
      <c r="N16" s="340"/>
      <c r="O16" s="339"/>
      <c r="P16" s="340"/>
      <c r="Q16" s="340"/>
      <c r="R16" s="339"/>
      <c r="S16" s="340"/>
      <c r="T16" s="340"/>
      <c r="U16" s="339"/>
      <c r="V16" s="340"/>
      <c r="W16" s="339"/>
      <c r="X16" s="339"/>
      <c r="Y16" s="340"/>
      <c r="Z16" s="340"/>
      <c r="AA16" s="339"/>
    </row>
    <row r="17" spans="1:27" ht="14.25" customHeight="1">
      <c r="A17" s="326" t="s">
        <v>15</v>
      </c>
      <c r="B17" s="341">
        <v>24</v>
      </c>
      <c r="C17" s="347">
        <v>16.25</v>
      </c>
      <c r="D17" s="300">
        <v>24</v>
      </c>
      <c r="E17" s="347">
        <v>15.708333333333334</v>
      </c>
      <c r="F17" s="300">
        <v>23</v>
      </c>
      <c r="G17" s="347">
        <v>16.08695652173913</v>
      </c>
      <c r="H17" s="300">
        <v>24</v>
      </c>
      <c r="I17" s="347">
        <v>16.291666666666668</v>
      </c>
      <c r="J17" s="300">
        <v>24</v>
      </c>
      <c r="K17" s="352">
        <v>17.041666666666668</v>
      </c>
      <c r="M17" s="340"/>
      <c r="N17" s="340"/>
      <c r="O17" s="339"/>
      <c r="P17" s="340"/>
      <c r="Q17" s="340"/>
      <c r="R17" s="339"/>
      <c r="S17" s="340"/>
      <c r="T17" s="340"/>
      <c r="U17" s="339"/>
      <c r="V17" s="340"/>
      <c r="W17" s="340"/>
      <c r="X17" s="339"/>
      <c r="Y17" s="340"/>
      <c r="Z17" s="340"/>
      <c r="AA17" s="339"/>
    </row>
    <row r="18" spans="1:27" ht="14.25" customHeight="1">
      <c r="A18" s="326" t="s">
        <v>16</v>
      </c>
      <c r="B18" s="341">
        <v>25</v>
      </c>
      <c r="C18" s="347">
        <v>17.28</v>
      </c>
      <c r="D18" s="300">
        <v>25</v>
      </c>
      <c r="E18" s="347">
        <v>18.2</v>
      </c>
      <c r="F18" s="300">
        <v>26</v>
      </c>
      <c r="G18" s="347">
        <v>17.46153846153846</v>
      </c>
      <c r="H18" s="300">
        <v>26</v>
      </c>
      <c r="I18" s="347">
        <v>16.53846153846154</v>
      </c>
      <c r="J18" s="300">
        <v>26</v>
      </c>
      <c r="K18" s="352">
        <v>16.653846153846153</v>
      </c>
      <c r="M18" s="340"/>
      <c r="N18" s="340"/>
      <c r="O18" s="339"/>
      <c r="P18" s="340"/>
      <c r="Q18" s="340"/>
      <c r="R18" s="339"/>
      <c r="S18" s="340"/>
      <c r="T18" s="340"/>
      <c r="U18" s="339"/>
      <c r="V18" s="340"/>
      <c r="W18" s="340"/>
      <c r="X18" s="339"/>
      <c r="Y18" s="340"/>
      <c r="Z18" s="340"/>
      <c r="AA18" s="339"/>
    </row>
    <row r="19" spans="1:27" ht="14.25" customHeight="1">
      <c r="A19" s="326" t="s">
        <v>17</v>
      </c>
      <c r="B19" s="341">
        <v>31</v>
      </c>
      <c r="C19" s="347">
        <v>17.612903225806452</v>
      </c>
      <c r="D19" s="300">
        <v>34</v>
      </c>
      <c r="E19" s="347">
        <v>16.58823529411765</v>
      </c>
      <c r="F19" s="300">
        <v>30</v>
      </c>
      <c r="G19" s="347">
        <v>16.9</v>
      </c>
      <c r="H19" s="300">
        <v>28</v>
      </c>
      <c r="I19" s="347">
        <v>17.821428571428573</v>
      </c>
      <c r="J19" s="300">
        <v>29</v>
      </c>
      <c r="K19" s="352">
        <v>16.310344827586206</v>
      </c>
      <c r="M19" s="340"/>
      <c r="N19" s="340"/>
      <c r="O19" s="339"/>
      <c r="P19" s="340"/>
      <c r="Q19" s="340"/>
      <c r="R19" s="339"/>
      <c r="S19" s="340"/>
      <c r="T19" s="340"/>
      <c r="U19" s="339"/>
      <c r="V19" s="340"/>
      <c r="W19" s="340"/>
      <c r="X19" s="339"/>
      <c r="Y19" s="340"/>
      <c r="Z19" s="340"/>
      <c r="AA19" s="339"/>
    </row>
    <row r="20" spans="1:27" ht="14.25" customHeight="1">
      <c r="A20" s="326" t="s">
        <v>18</v>
      </c>
      <c r="B20" s="341">
        <v>20</v>
      </c>
      <c r="C20" s="347">
        <v>14.05</v>
      </c>
      <c r="D20" s="300">
        <v>21</v>
      </c>
      <c r="E20" s="347">
        <v>14.666666666666666</v>
      </c>
      <c r="F20" s="300">
        <v>20</v>
      </c>
      <c r="G20" s="347">
        <v>15.3</v>
      </c>
      <c r="H20" s="300">
        <v>20</v>
      </c>
      <c r="I20" s="347">
        <v>15.55</v>
      </c>
      <c r="J20" s="300">
        <v>20</v>
      </c>
      <c r="K20" s="352">
        <v>13.95</v>
      </c>
      <c r="M20" s="340"/>
      <c r="N20" s="340"/>
      <c r="O20" s="339"/>
      <c r="P20" s="340"/>
      <c r="Q20" s="340"/>
      <c r="R20" s="339"/>
      <c r="S20" s="340"/>
      <c r="T20" s="340"/>
      <c r="U20" s="339"/>
      <c r="V20" s="340"/>
      <c r="W20" s="340"/>
      <c r="X20" s="339"/>
      <c r="Y20" s="340"/>
      <c r="Z20" s="340"/>
      <c r="AA20" s="339"/>
    </row>
    <row r="21" spans="1:27" ht="14.25" customHeight="1">
      <c r="A21" s="326" t="s">
        <v>19</v>
      </c>
      <c r="B21" s="341">
        <v>25</v>
      </c>
      <c r="C21" s="347">
        <v>15.52</v>
      </c>
      <c r="D21" s="300">
        <v>25</v>
      </c>
      <c r="E21" s="347">
        <v>15.96</v>
      </c>
      <c r="F21" s="300">
        <v>25</v>
      </c>
      <c r="G21" s="347">
        <v>14.92</v>
      </c>
      <c r="H21" s="300">
        <v>24</v>
      </c>
      <c r="I21" s="347">
        <v>15.708333333333334</v>
      </c>
      <c r="J21" s="300">
        <v>24</v>
      </c>
      <c r="K21" s="352">
        <v>15.291666666666666</v>
      </c>
      <c r="M21" s="340"/>
      <c r="N21" s="340"/>
      <c r="O21" s="339"/>
      <c r="P21" s="340"/>
      <c r="Q21" s="340"/>
      <c r="R21" s="339"/>
      <c r="S21" s="340"/>
      <c r="T21" s="340"/>
      <c r="U21" s="339"/>
      <c r="V21" s="340"/>
      <c r="W21" s="340"/>
      <c r="X21" s="339"/>
      <c r="Y21" s="340"/>
      <c r="Z21" s="340"/>
      <c r="AA21" s="339"/>
    </row>
    <row r="22" spans="1:27" ht="14.25" customHeight="1">
      <c r="A22" s="326" t="s">
        <v>20</v>
      </c>
      <c r="B22" s="341">
        <v>21</v>
      </c>
      <c r="C22" s="347">
        <v>14.80952380952381</v>
      </c>
      <c r="D22" s="300">
        <v>21</v>
      </c>
      <c r="E22" s="347">
        <v>14.19047619047619</v>
      </c>
      <c r="F22" s="300">
        <v>21</v>
      </c>
      <c r="G22" s="347">
        <v>13.714285714285714</v>
      </c>
      <c r="H22" s="300">
        <v>22</v>
      </c>
      <c r="I22" s="347">
        <v>13.863636363636363</v>
      </c>
      <c r="J22" s="300">
        <v>23</v>
      </c>
      <c r="K22" s="352">
        <v>14.304347826086957</v>
      </c>
      <c r="M22" s="340"/>
      <c r="N22" s="340"/>
      <c r="O22" s="339"/>
      <c r="P22" s="340"/>
      <c r="Q22" s="340"/>
      <c r="R22" s="339"/>
      <c r="S22" s="340"/>
      <c r="T22" s="340"/>
      <c r="U22" s="339"/>
      <c r="V22" s="340"/>
      <c r="W22" s="340"/>
      <c r="X22" s="339"/>
      <c r="Y22" s="340"/>
      <c r="Z22" s="340"/>
      <c r="AA22" s="339"/>
    </row>
    <row r="23" spans="1:27" ht="14.25" customHeight="1">
      <c r="A23" s="326" t="s">
        <v>149</v>
      </c>
      <c r="B23" s="341">
        <v>34</v>
      </c>
      <c r="C23" s="347">
        <v>16.794117647058822</v>
      </c>
      <c r="D23" s="300">
        <v>32</v>
      </c>
      <c r="E23" s="347">
        <v>16.59375</v>
      </c>
      <c r="F23" s="300">
        <v>34</v>
      </c>
      <c r="G23" s="347">
        <v>16.61764705882353</v>
      </c>
      <c r="H23" s="300">
        <v>34</v>
      </c>
      <c r="I23" s="347">
        <v>16.970588235294116</v>
      </c>
      <c r="J23" s="300">
        <v>32</v>
      </c>
      <c r="K23" s="352">
        <v>17.40625</v>
      </c>
      <c r="M23" s="340"/>
      <c r="N23" s="340"/>
      <c r="O23" s="339"/>
      <c r="P23" s="340"/>
      <c r="Q23" s="340"/>
      <c r="R23" s="339"/>
      <c r="S23" s="340"/>
      <c r="T23" s="340"/>
      <c r="U23" s="339"/>
      <c r="V23" s="340"/>
      <c r="W23" s="340"/>
      <c r="X23" s="339"/>
      <c r="Y23" s="340"/>
      <c r="Z23" s="340"/>
      <c r="AA23" s="339"/>
    </row>
    <row r="24" spans="1:27" ht="14.25" customHeight="1">
      <c r="A24" s="326" t="s">
        <v>220</v>
      </c>
      <c r="B24" s="284">
        <v>32</v>
      </c>
      <c r="C24" s="349">
        <v>18.40625</v>
      </c>
      <c r="D24" s="285">
        <v>34</v>
      </c>
      <c r="E24" s="346">
        <v>17.11764705882353</v>
      </c>
      <c r="F24" s="285">
        <v>32</v>
      </c>
      <c r="G24" s="346">
        <v>18.6875</v>
      </c>
      <c r="H24" s="285">
        <v>32</v>
      </c>
      <c r="I24" s="346">
        <v>17.75</v>
      </c>
      <c r="J24" s="340">
        <v>34</v>
      </c>
      <c r="K24" s="352">
        <v>16.323529411764707</v>
      </c>
      <c r="M24" s="340"/>
      <c r="N24" s="340"/>
      <c r="O24" s="339"/>
      <c r="P24" s="340"/>
      <c r="Q24" s="340"/>
      <c r="R24" s="339"/>
      <c r="S24" s="340"/>
      <c r="T24" s="340"/>
      <c r="U24" s="339"/>
      <c r="V24" s="340"/>
      <c r="W24" s="340"/>
      <c r="X24" s="339"/>
      <c r="Y24" s="340"/>
      <c r="Z24" s="340"/>
      <c r="AA24" s="339"/>
    </row>
    <row r="25" spans="1:27" ht="14.25" customHeight="1">
      <c r="A25" s="326" t="s">
        <v>215</v>
      </c>
      <c r="B25" s="341">
        <v>10</v>
      </c>
      <c r="C25" s="347">
        <v>10</v>
      </c>
      <c r="D25" s="300">
        <v>10</v>
      </c>
      <c r="E25" s="347">
        <v>8.9</v>
      </c>
      <c r="F25" s="300">
        <v>10</v>
      </c>
      <c r="G25" s="347">
        <v>8.2</v>
      </c>
      <c r="H25" s="300">
        <v>10</v>
      </c>
      <c r="I25" s="347">
        <v>6.6</v>
      </c>
      <c r="J25" s="300">
        <v>10</v>
      </c>
      <c r="K25" s="352">
        <v>6.2</v>
      </c>
      <c r="M25" s="340"/>
      <c r="N25" s="340"/>
      <c r="O25" s="339"/>
      <c r="P25" s="340"/>
      <c r="Q25" s="340"/>
      <c r="R25" s="339"/>
      <c r="S25" s="340"/>
      <c r="T25" s="340"/>
      <c r="U25" s="339"/>
      <c r="V25" s="340"/>
      <c r="W25" s="340"/>
      <c r="X25" s="339"/>
      <c r="Y25" s="340"/>
      <c r="Z25" s="340"/>
      <c r="AA25" s="339"/>
    </row>
    <row r="26" spans="1:27" ht="14.25" customHeight="1">
      <c r="A26" s="326" t="s">
        <v>216</v>
      </c>
      <c r="B26" s="341">
        <v>33</v>
      </c>
      <c r="C26" s="347">
        <v>16.96969696969697</v>
      </c>
      <c r="D26" s="300">
        <v>32</v>
      </c>
      <c r="E26" s="347">
        <v>16.875</v>
      </c>
      <c r="F26" s="300">
        <v>33</v>
      </c>
      <c r="G26" s="347">
        <v>17.242424242424242</v>
      </c>
      <c r="H26" s="300">
        <v>36</v>
      </c>
      <c r="I26" s="347">
        <v>16.61111111111111</v>
      </c>
      <c r="J26" s="300">
        <v>36</v>
      </c>
      <c r="K26" s="352">
        <v>17.36111111111111</v>
      </c>
      <c r="M26" s="340"/>
      <c r="N26" s="340"/>
      <c r="O26" s="339"/>
      <c r="P26" s="340"/>
      <c r="Q26" s="340"/>
      <c r="R26" s="339"/>
      <c r="S26" s="340"/>
      <c r="T26" s="340"/>
      <c r="U26" s="339"/>
      <c r="V26" s="340"/>
      <c r="W26" s="340"/>
      <c r="X26" s="339"/>
      <c r="Y26" s="340"/>
      <c r="Z26" s="340"/>
      <c r="AA26" s="339"/>
    </row>
    <row r="27" spans="1:27" ht="14.25" customHeight="1">
      <c r="A27" s="326" t="s">
        <v>217</v>
      </c>
      <c r="B27" s="341">
        <v>32</v>
      </c>
      <c r="C27" s="347">
        <v>17.65625</v>
      </c>
      <c r="D27" s="340">
        <v>32</v>
      </c>
      <c r="E27" s="347">
        <v>17.625</v>
      </c>
      <c r="F27" s="340">
        <v>31</v>
      </c>
      <c r="G27" s="347">
        <v>17.806451612903224</v>
      </c>
      <c r="H27" s="340">
        <v>33</v>
      </c>
      <c r="I27" s="347">
        <v>16.696969696969695</v>
      </c>
      <c r="J27" s="340">
        <v>35</v>
      </c>
      <c r="K27" s="352">
        <v>16.885714285714286</v>
      </c>
      <c r="M27" s="340"/>
      <c r="N27" s="340"/>
      <c r="O27" s="339"/>
      <c r="P27" s="340"/>
      <c r="Q27" s="340"/>
      <c r="R27" s="339"/>
      <c r="S27" s="340"/>
      <c r="T27" s="340"/>
      <c r="U27" s="339"/>
      <c r="V27" s="340"/>
      <c r="W27" s="340"/>
      <c r="X27" s="339"/>
      <c r="Y27" s="340"/>
      <c r="Z27" s="340"/>
      <c r="AA27" s="339"/>
    </row>
    <row r="28" spans="1:27" ht="14.25" customHeight="1">
      <c r="A28" s="326" t="s">
        <v>218</v>
      </c>
      <c r="B28" s="341">
        <v>32</v>
      </c>
      <c r="C28" s="347">
        <v>17.75</v>
      </c>
      <c r="D28" s="340">
        <v>36</v>
      </c>
      <c r="E28" s="347">
        <v>16.694444444444443</v>
      </c>
      <c r="F28" s="340">
        <v>34</v>
      </c>
      <c r="G28" s="347">
        <v>16.941176470588236</v>
      </c>
      <c r="H28" s="340">
        <v>34</v>
      </c>
      <c r="I28" s="347">
        <v>17.852941176470587</v>
      </c>
      <c r="J28" s="340">
        <v>34</v>
      </c>
      <c r="K28" s="352">
        <v>17.676470588235293</v>
      </c>
      <c r="M28" s="340"/>
      <c r="N28" s="340"/>
      <c r="O28" s="339"/>
      <c r="P28" s="340"/>
      <c r="Q28" s="340"/>
      <c r="R28" s="339"/>
      <c r="S28" s="340"/>
      <c r="T28" s="340"/>
      <c r="U28" s="339"/>
      <c r="V28" s="340"/>
      <c r="W28" s="340"/>
      <c r="X28" s="339"/>
      <c r="Y28" s="340"/>
      <c r="Z28" s="340"/>
      <c r="AA28" s="339"/>
    </row>
    <row r="29" spans="1:27" ht="14.25" customHeight="1">
      <c r="A29" s="326" t="s">
        <v>219</v>
      </c>
      <c r="B29" s="284">
        <v>21</v>
      </c>
      <c r="C29" s="349">
        <v>16.238095238095237</v>
      </c>
      <c r="D29" s="285">
        <v>24</v>
      </c>
      <c r="E29" s="346">
        <v>13.541666666666666</v>
      </c>
      <c r="F29" s="285">
        <v>23</v>
      </c>
      <c r="G29" s="346">
        <v>14.565217391304348</v>
      </c>
      <c r="H29" s="285">
        <v>23</v>
      </c>
      <c r="I29" s="346">
        <v>14.217391304347826</v>
      </c>
      <c r="J29" s="340">
        <v>23</v>
      </c>
      <c r="K29" s="352">
        <v>14.478260869565217</v>
      </c>
      <c r="M29" s="340"/>
      <c r="N29" s="340"/>
      <c r="O29" s="339"/>
      <c r="P29" s="340"/>
      <c r="Q29" s="340"/>
      <c r="R29" s="339"/>
      <c r="S29" s="340"/>
      <c r="T29" s="340"/>
      <c r="U29" s="339"/>
      <c r="V29" s="340"/>
      <c r="W29" s="340"/>
      <c r="X29" s="339"/>
      <c r="Y29" s="340"/>
      <c r="Z29" s="340"/>
      <c r="AA29" s="339"/>
    </row>
    <row r="30" spans="1:27" ht="14.25" customHeight="1">
      <c r="A30" s="326" t="s">
        <v>93</v>
      </c>
      <c r="B30" s="284">
        <v>13</v>
      </c>
      <c r="C30" s="349">
        <v>12.307692307692308</v>
      </c>
      <c r="D30" s="285">
        <v>13</v>
      </c>
      <c r="E30" s="346">
        <v>11.538461538461538</v>
      </c>
      <c r="F30" s="285">
        <v>14</v>
      </c>
      <c r="G30" s="346">
        <v>10.714285714285714</v>
      </c>
      <c r="H30" s="285">
        <v>14</v>
      </c>
      <c r="I30" s="346">
        <v>9.5</v>
      </c>
      <c r="J30" s="340">
        <v>15</v>
      </c>
      <c r="K30" s="354">
        <v>9</v>
      </c>
      <c r="M30" s="340"/>
      <c r="N30" s="340"/>
      <c r="O30" s="339"/>
      <c r="P30" s="340"/>
      <c r="Q30" s="340"/>
      <c r="R30" s="339"/>
      <c r="S30" s="340"/>
      <c r="T30" s="340"/>
      <c r="U30" s="339"/>
      <c r="V30" s="340"/>
      <c r="W30" s="340"/>
      <c r="X30" s="339"/>
      <c r="Y30" s="340"/>
      <c r="Z30" s="340"/>
      <c r="AA30" s="339"/>
    </row>
    <row r="31" spans="1:11" ht="16.5" customHeight="1">
      <c r="A31" s="326" t="s">
        <v>150</v>
      </c>
      <c r="B31" s="284">
        <v>23</v>
      </c>
      <c r="C31" s="349">
        <v>15.217391304347826</v>
      </c>
      <c r="D31" s="285">
        <v>20</v>
      </c>
      <c r="E31" s="346">
        <v>16.1</v>
      </c>
      <c r="F31" s="285">
        <v>20</v>
      </c>
      <c r="G31" s="346">
        <v>16.25</v>
      </c>
      <c r="H31" s="285">
        <v>20</v>
      </c>
      <c r="I31" s="346">
        <v>15.55</v>
      </c>
      <c r="J31" s="340">
        <v>23</v>
      </c>
      <c r="K31" s="352">
        <v>14.217391304347826</v>
      </c>
    </row>
    <row r="32" spans="1:11" ht="16.5" customHeight="1">
      <c r="A32" s="328" t="s">
        <v>92</v>
      </c>
      <c r="B32" s="317">
        <v>14</v>
      </c>
      <c r="C32" s="350">
        <v>12.714285714285714</v>
      </c>
      <c r="D32" s="318">
        <v>13</v>
      </c>
      <c r="E32" s="348">
        <v>13</v>
      </c>
      <c r="F32" s="318">
        <v>14</v>
      </c>
      <c r="G32" s="348">
        <v>11.142857142857142</v>
      </c>
      <c r="H32" s="318">
        <v>14</v>
      </c>
      <c r="I32" s="348">
        <v>12.071428571428571</v>
      </c>
      <c r="J32" s="342">
        <v>14</v>
      </c>
      <c r="K32" s="355">
        <v>12.285714285714286</v>
      </c>
    </row>
    <row r="33" spans="1:10" ht="16.5" customHeight="1">
      <c r="A33" s="331" t="s">
        <v>223</v>
      </c>
      <c r="B33" s="334"/>
      <c r="D33" s="334"/>
      <c r="F33" s="334"/>
      <c r="H33" s="334"/>
      <c r="J33" s="334"/>
    </row>
  </sheetData>
  <sheetProtection/>
  <mergeCells count="6">
    <mergeCell ref="A3:A4"/>
    <mergeCell ref="J3:K3"/>
    <mergeCell ref="B3:C3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2018-03-16T04:34:12Z</cp:lastPrinted>
  <dcterms:created xsi:type="dcterms:W3CDTF">2003-01-29T01:18:20Z</dcterms:created>
  <dcterms:modified xsi:type="dcterms:W3CDTF">2018-04-02T07:19:44Z</dcterms:modified>
  <cp:category/>
  <cp:version/>
  <cp:contentType/>
  <cp:contentStatus/>
</cp:coreProperties>
</file>