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0" yWindow="615" windowWidth="16365" windowHeight="7965" tabRatio="601"/>
  </bookViews>
  <sheets>
    <sheet name="概況" sheetId="1" r:id="rId1"/>
  </sheets>
  <definedNames>
    <definedName name="_xlnm._FilterDatabase" localSheetId="0" hidden="1">概況!$A$3:$O$34</definedName>
    <definedName name="_xlnm.Print_Area" localSheetId="0">概況!$A$1:$O$36</definedName>
  </definedNames>
  <calcPr calcId="162913"/>
</workbook>
</file>

<file path=xl/calcChain.xml><?xml version="1.0" encoding="utf-8"?>
<calcChain xmlns="http://schemas.openxmlformats.org/spreadsheetml/2006/main">
  <c r="N13" i="1" l="1"/>
  <c r="O13" i="1" s="1"/>
  <c r="M9" i="1"/>
  <c r="M8" i="1"/>
  <c r="E8" i="1"/>
  <c r="I8" i="1"/>
  <c r="N31" i="1" l="1"/>
  <c r="O31" i="1" s="1"/>
  <c r="N8" i="1" l="1"/>
  <c r="O8" i="1" s="1"/>
  <c r="N9" i="1"/>
  <c r="O9" i="1" s="1"/>
  <c r="N10" i="1"/>
  <c r="O10" i="1" s="1"/>
  <c r="N11" i="1"/>
  <c r="O11" i="1" s="1"/>
  <c r="N12" i="1"/>
  <c r="O12" i="1" s="1"/>
  <c r="N14" i="1"/>
  <c r="O14" i="1" s="1"/>
  <c r="N15" i="1"/>
  <c r="O15" i="1" s="1"/>
  <c r="N16" i="1"/>
  <c r="O16" i="1" s="1"/>
  <c r="N17" i="1"/>
  <c r="O17" i="1" s="1"/>
  <c r="N19" i="1"/>
  <c r="O19" i="1" s="1"/>
  <c r="N20" i="1"/>
  <c r="O20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2" i="1"/>
  <c r="O32" i="1" s="1"/>
  <c r="N33" i="1"/>
  <c r="O33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N7" i="1"/>
  <c r="O7" i="1" s="1"/>
  <c r="J7" i="1"/>
  <c r="K7" i="1" s="1"/>
  <c r="F7" i="1"/>
  <c r="G7" i="1" s="1"/>
</calcChain>
</file>

<file path=xl/sharedStrings.xml><?xml version="1.0" encoding="utf-8"?>
<sst xmlns="http://schemas.openxmlformats.org/spreadsheetml/2006/main" count="93" uniqueCount="69">
  <si>
    <t>項    目</t>
  </si>
  <si>
    <t>事      業      所      数</t>
  </si>
  <si>
    <t>従     業     者     数     （人）</t>
  </si>
  <si>
    <t>製    造    品    出    荷    額    等    （万円）</t>
  </si>
  <si>
    <t xml:space="preserve">  対 前 年 比 較  </t>
  </si>
  <si>
    <t>重化学工業</t>
  </si>
  <si>
    <t xml:space="preserve">  増   減   差  </t>
  </si>
  <si>
    <t>軽   工   業</t>
  </si>
  <si>
    <t>産 業 別</t>
  </si>
  <si>
    <t>金 属 製 品</t>
  </si>
  <si>
    <t>市         計</t>
  </si>
  <si>
    <t>食   料   品</t>
  </si>
  <si>
    <t>飲料 ・ 飼料</t>
  </si>
  <si>
    <t>繊         維</t>
  </si>
  <si>
    <t>そ   の   他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</si>
  <si>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</si>
  <si>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</si>
  <si>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</si>
  <si>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</si>
  <si>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</si>
  <si>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</si>
  <si>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</si>
  <si>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</si>
  <si>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</si>
  <si>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</si>
  <si>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</si>
  <si>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</si>
  <si>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注）  *印は、重化学工業を、それ以外は、軽工業を示す。</t>
  </si>
  <si>
    <t>増減率（％）</t>
    <rPh sb="0" eb="3">
      <t>ゾウゲンリツ</t>
    </rPh>
    <phoneticPr fontId="4"/>
  </si>
  <si>
    <t>増減差</t>
    <rPh sb="0" eb="2">
      <t>ゾウゲン</t>
    </rPh>
    <rPh sb="2" eb="3">
      <t>サ</t>
    </rPh>
    <phoneticPr fontId="4"/>
  </si>
  <si>
    <t>09</t>
  </si>
  <si>
    <t>10</t>
  </si>
  <si>
    <t>11</t>
  </si>
  <si>
    <t>12</t>
  </si>
  <si>
    <t>13</t>
  </si>
  <si>
    <t>14</t>
  </si>
  <si>
    <t>15</t>
  </si>
  <si>
    <t>印　　　　 刷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</si>
  <si>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</si>
  <si>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</si>
  <si>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</si>
  <si>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</si>
  <si>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</si>
  <si>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</si>
  <si>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</si>
  <si>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</si>
  <si>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</si>
  <si>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</si>
  <si>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</si>
  <si>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</si>
  <si>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</si>
  <si>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</si>
  <si>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</si>
  <si>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</si>
  <si>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2"/>
  </si>
  <si>
    <t>29</t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</si>
  <si>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2"/>
  </si>
  <si>
    <t>30</t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</si>
  <si>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2"/>
  </si>
  <si>
    <t>31</t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</si>
  <si>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2"/>
  </si>
  <si>
    <t>32</t>
  </si>
  <si>
    <t>X</t>
  </si>
  <si>
    <t>産業別事業所数・従業者数・製造品出荷額等</t>
    <phoneticPr fontId="4"/>
  </si>
  <si>
    <t>-</t>
  </si>
  <si>
    <t>-</t>
    <phoneticPr fontId="4"/>
  </si>
  <si>
    <t>-</t>
    <phoneticPr fontId="4"/>
  </si>
  <si>
    <t>2019年
（令和元年）</t>
    <rPh sb="4" eb="5">
      <t>ネン</t>
    </rPh>
    <rPh sb="7" eb="9">
      <t>レイワ</t>
    </rPh>
    <rPh sb="9" eb="11">
      <t>ガンネン</t>
    </rPh>
    <phoneticPr fontId="4"/>
  </si>
  <si>
    <t>2020年
（令和2年）</t>
    <rPh sb="4" eb="5">
      <t>ネン</t>
    </rPh>
    <rPh sb="7" eb="9">
      <t>レイワ</t>
    </rPh>
    <rPh sb="10" eb="1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</si>
</sst>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;&quot;△ &quot;0"/>
    <numFmt numFmtId="178" formatCode="#,##0;&quot;△ &quot;#,##0"/>
    <numFmt numFmtId="179" formatCode="#,##0.0;&quot;△ &quot;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Continuous" vertical="center"/>
    </xf>
    <xf numFmtId="177" fontId="3" fillId="0" borderId="1" xfId="0" applyNumberFormat="1" applyFont="1" applyFill="1" applyBorder="1" applyAlignment="1">
      <alignment horizontal="centerContinuous" vertical="center"/>
    </xf>
    <xf numFmtId="176" fontId="3" fillId="0" borderId="3" xfId="0" applyNumberFormat="1" applyFont="1" applyFill="1" applyBorder="1" applyAlignment="1">
      <alignment horizontal="centerContinuous" vertical="center"/>
    </xf>
    <xf numFmtId="38" fontId="3" fillId="0" borderId="1" xfId="1" applyFont="1" applyFill="1" applyBorder="1" applyAlignment="1">
      <alignment horizontal="centerContinuous" vertical="center"/>
    </xf>
    <xf numFmtId="178" fontId="3" fillId="0" borderId="1" xfId="1" applyNumberFormat="1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38" fontId="3" fillId="0" borderId="0" xfId="1" applyFont="1" applyFill="1" applyBorder="1" applyAlignment="1">
      <alignment horizontal="centerContinuous" vertical="center"/>
    </xf>
    <xf numFmtId="178" fontId="3" fillId="0" borderId="4" xfId="1" applyNumberFormat="1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178" fontId="3" fillId="0" borderId="6" xfId="1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1" applyNumberFormat="1" applyFont="1" applyFill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8" fontId="3" fillId="0" borderId="7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8" fontId="3" fillId="0" borderId="8" xfId="1" applyNumberFormat="1" applyFont="1" applyFill="1" applyBorder="1" applyAlignment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8-4E30-91C5-5105B7610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3426639"/>
        <c:axId val="1"/>
      </c:barChart>
      <c:catAx>
        <c:axId val="12234266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23426639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35</xdr:row>
      <xdr:rowOff>76200</xdr:rowOff>
    </xdr:from>
    <xdr:to>
      <xdr:col>1</xdr:col>
      <xdr:colOff>257175</xdr:colOff>
      <xdr:row>35</xdr:row>
      <xdr:rowOff>76200</xdr:rowOff>
    </xdr:to>
    <xdr:graphicFrame macro="">
      <xdr:nvGraphicFramePr>
        <xdr:cNvPr id="213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zoomScale="115" zoomScaleNormal="115" zoomScaleSheetLayoutView="100" workbookViewId="0"/>
  </sheetViews>
  <sheetFormatPr defaultRowHeight="13.5"/>
  <cols>
    <col min="1" max="1" width="3" style="1" customWidth="1"/>
    <col min="2" max="2" width="3.375" style="1" customWidth="1"/>
    <col min="3" max="3" width="11.375" style="1" customWidth="1"/>
    <col min="4" max="4" width="8.875" style="1" customWidth="1"/>
    <col min="5" max="5" width="9.625" style="1" customWidth="1"/>
    <col min="6" max="6" width="8.125" style="14" customWidth="1"/>
    <col min="7" max="7" width="8.125" style="15" customWidth="1"/>
    <col min="8" max="8" width="9.625" style="16" customWidth="1"/>
    <col min="9" max="9" width="10.25" style="16" customWidth="1"/>
    <col min="10" max="10" width="10" style="17" customWidth="1"/>
    <col min="11" max="11" width="7.875" style="1" customWidth="1"/>
    <col min="12" max="12" width="13.625" style="16" customWidth="1"/>
    <col min="13" max="13" width="13.875" style="16" customWidth="1"/>
    <col min="14" max="14" width="13.25" style="17" customWidth="1"/>
    <col min="15" max="15" width="12.375" style="1" customWidth="1"/>
    <col min="16" max="17" width="11.875" style="1" customWidth="1"/>
    <col min="18" max="18" width="9.875" style="1" bestFit="1" customWidth="1"/>
    <col min="19" max="16384" width="9" style="1"/>
  </cols>
  <sheetData>
    <row r="1" spans="1:19" ht="15" customHeight="1">
      <c r="A1" s="6" t="s">
        <v>63</v>
      </c>
      <c r="R1" s="10"/>
      <c r="S1" s="10"/>
    </row>
    <row r="2" spans="1:19" ht="8.25" customHeight="1">
      <c r="A2" s="2"/>
      <c r="B2" s="2"/>
      <c r="C2" s="2"/>
      <c r="D2" s="2"/>
      <c r="E2" s="2"/>
      <c r="F2" s="18"/>
      <c r="G2" s="19"/>
      <c r="H2" s="20"/>
      <c r="I2" s="20"/>
      <c r="J2" s="21"/>
      <c r="K2" s="2"/>
      <c r="L2" s="20"/>
      <c r="M2" s="20"/>
      <c r="N2" s="21"/>
      <c r="O2" s="2"/>
      <c r="R2" s="10"/>
      <c r="S2" s="10"/>
    </row>
    <row r="3" spans="1:19" ht="14.85" customHeight="1">
      <c r="A3" s="22"/>
      <c r="B3" s="6"/>
      <c r="C3" s="3" t="s">
        <v>0</v>
      </c>
      <c r="D3" s="23" t="s">
        <v>1</v>
      </c>
      <c r="E3" s="23"/>
      <c r="F3" s="24"/>
      <c r="G3" s="25"/>
      <c r="H3" s="26" t="s">
        <v>2</v>
      </c>
      <c r="I3" s="26"/>
      <c r="J3" s="27"/>
      <c r="K3" s="28"/>
      <c r="L3" s="29" t="s">
        <v>3</v>
      </c>
      <c r="M3" s="26"/>
      <c r="N3" s="30"/>
      <c r="O3" s="31"/>
      <c r="R3" s="10"/>
      <c r="S3" s="10"/>
    </row>
    <row r="4" spans="1:19" ht="14.85" customHeight="1">
      <c r="A4" s="22"/>
      <c r="B4" s="6"/>
      <c r="C4" s="3"/>
      <c r="D4" s="67" t="s">
        <v>67</v>
      </c>
      <c r="E4" s="67" t="s">
        <v>68</v>
      </c>
      <c r="F4" s="27" t="s">
        <v>4</v>
      </c>
      <c r="G4" s="23"/>
      <c r="H4" s="67" t="s">
        <v>67</v>
      </c>
      <c r="I4" s="67" t="s">
        <v>68</v>
      </c>
      <c r="J4" s="27" t="s">
        <v>4</v>
      </c>
      <c r="K4" s="23"/>
      <c r="L4" s="67" t="s">
        <v>67</v>
      </c>
      <c r="M4" s="67" t="s">
        <v>68</v>
      </c>
      <c r="N4" s="32" t="s">
        <v>4</v>
      </c>
      <c r="O4" s="23"/>
      <c r="R4" s="10"/>
      <c r="S4" s="10"/>
    </row>
    <row r="5" spans="1:19" ht="14.85" customHeight="1">
      <c r="A5" s="6"/>
      <c r="B5" s="6"/>
      <c r="C5" s="4"/>
      <c r="D5" s="68"/>
      <c r="E5" s="68"/>
      <c r="F5" s="64" t="s">
        <v>29</v>
      </c>
      <c r="G5" s="62" t="s">
        <v>28</v>
      </c>
      <c r="H5" s="68"/>
      <c r="I5" s="68"/>
      <c r="J5" s="64" t="s">
        <v>29</v>
      </c>
      <c r="K5" s="62" t="s">
        <v>28</v>
      </c>
      <c r="L5" s="68"/>
      <c r="M5" s="68"/>
      <c r="N5" s="64" t="s">
        <v>6</v>
      </c>
      <c r="O5" s="62" t="s">
        <v>28</v>
      </c>
      <c r="R5" s="10"/>
      <c r="S5" s="10"/>
    </row>
    <row r="6" spans="1:19" ht="14.85" customHeight="1">
      <c r="A6" s="2" t="s">
        <v>8</v>
      </c>
      <c r="B6" s="2"/>
      <c r="C6" s="5"/>
      <c r="D6" s="69"/>
      <c r="E6" s="69"/>
      <c r="F6" s="70"/>
      <c r="G6" s="63"/>
      <c r="H6" s="69"/>
      <c r="I6" s="69"/>
      <c r="J6" s="65"/>
      <c r="K6" s="66"/>
      <c r="L6" s="69"/>
      <c r="M6" s="69"/>
      <c r="N6" s="71"/>
      <c r="O6" s="63"/>
      <c r="R6" s="10"/>
      <c r="S6" s="10"/>
    </row>
    <row r="7" spans="1:19" ht="14.85" customHeight="1">
      <c r="A7" s="6"/>
      <c r="B7" s="6"/>
      <c r="C7" s="4" t="s">
        <v>10</v>
      </c>
      <c r="D7" s="46">
        <v>633</v>
      </c>
      <c r="E7" s="46">
        <v>609</v>
      </c>
      <c r="F7" s="12">
        <f>E7-D7</f>
        <v>-24</v>
      </c>
      <c r="G7" s="51">
        <f>F7/D7*100</f>
        <v>-3.7914691943127963</v>
      </c>
      <c r="H7" s="47">
        <v>28001</v>
      </c>
      <c r="I7" s="47">
        <v>27145</v>
      </c>
      <c r="J7" s="12">
        <f>I7-H7</f>
        <v>-856</v>
      </c>
      <c r="K7" s="51">
        <f>J7/H7*100</f>
        <v>-3.0570336773686653</v>
      </c>
      <c r="L7" s="44">
        <v>88213731</v>
      </c>
      <c r="M7" s="44">
        <v>95194066</v>
      </c>
      <c r="N7" s="12">
        <f>M7-L7</f>
        <v>6980335</v>
      </c>
      <c r="O7" s="59">
        <f>N7/L7*100</f>
        <v>7.9129801232418115</v>
      </c>
      <c r="R7" s="10"/>
      <c r="S7" s="10"/>
    </row>
    <row r="8" spans="1:19" ht="14.85" customHeight="1">
      <c r="A8" s="7"/>
      <c r="B8" s="33"/>
      <c r="C8" s="4" t="s">
        <v>5</v>
      </c>
      <c r="D8" s="46">
        <v>368</v>
      </c>
      <c r="E8" s="46">
        <f>E17+E18+E23+E24+E25+E26+E27+E28+E29+E30+E31+E32</f>
        <v>362</v>
      </c>
      <c r="F8" s="12">
        <f t="shared" ref="F8:F33" si="0">E8-D8</f>
        <v>-6</v>
      </c>
      <c r="G8" s="52">
        <f t="shared" ref="G8:G33" si="1">F8/D8*100</f>
        <v>-1.6304347826086956</v>
      </c>
      <c r="H8" s="48">
        <v>17071</v>
      </c>
      <c r="I8" s="48">
        <f>I17+I18+I23+I24+I25+I26+I27+I28+I29+I30+I31+I32</f>
        <v>16884</v>
      </c>
      <c r="J8" s="12">
        <f t="shared" ref="J8:J33" si="2">I8-H8</f>
        <v>-187</v>
      </c>
      <c r="K8" s="52">
        <f t="shared" ref="K8:K33" si="3">J8/H8*100</f>
        <v>-1.0954249897486965</v>
      </c>
      <c r="L8" s="45">
        <v>57687186</v>
      </c>
      <c r="M8" s="45">
        <f>M17+M23+M24+M25+M26+M27+M28+M29+M30+M31+M32</f>
        <v>63843877</v>
      </c>
      <c r="N8" s="12">
        <f t="shared" ref="N8:N33" si="4">M8-L8</f>
        <v>6156691</v>
      </c>
      <c r="O8" s="60">
        <f t="shared" ref="O8:O33" si="5">N8/L8*100</f>
        <v>10.672545199205938</v>
      </c>
      <c r="P8" s="42"/>
      <c r="R8" s="10"/>
      <c r="S8" s="10"/>
    </row>
    <row r="9" spans="1:19" ht="14.85" customHeight="1">
      <c r="A9" s="7"/>
      <c r="B9" s="33"/>
      <c r="C9" s="4" t="s">
        <v>7</v>
      </c>
      <c r="D9" s="46">
        <v>265</v>
      </c>
      <c r="E9" s="46">
        <v>247</v>
      </c>
      <c r="F9" s="12">
        <f t="shared" si="0"/>
        <v>-18</v>
      </c>
      <c r="G9" s="52">
        <f t="shared" si="1"/>
        <v>-6.7924528301886795</v>
      </c>
      <c r="H9" s="48">
        <v>10930</v>
      </c>
      <c r="I9" s="48">
        <v>10261</v>
      </c>
      <c r="J9" s="12">
        <f t="shared" si="2"/>
        <v>-669</v>
      </c>
      <c r="K9" s="52">
        <f t="shared" si="3"/>
        <v>-6.1207685269899361</v>
      </c>
      <c r="L9" s="45">
        <v>30401194</v>
      </c>
      <c r="M9" s="45">
        <f>M10+M11+M12+M13+M14+M15+M16+M19+M20+M22+M33</f>
        <v>31248777</v>
      </c>
      <c r="N9" s="12">
        <f t="shared" si="4"/>
        <v>847583</v>
      </c>
      <c r="O9" s="60">
        <f t="shared" si="5"/>
        <v>2.787992471611477</v>
      </c>
      <c r="R9" s="10"/>
      <c r="S9" s="10"/>
    </row>
    <row r="10" spans="1:19" ht="14.85" customHeight="1">
      <c r="A10" s="7"/>
      <c r="B10" s="9" t="s">
        <v>30</v>
      </c>
      <c r="C10" s="4" t="s">
        <v>11</v>
      </c>
      <c r="D10" s="46">
        <v>68</v>
      </c>
      <c r="E10" s="46">
        <v>62</v>
      </c>
      <c r="F10" s="12">
        <f t="shared" si="0"/>
        <v>-6</v>
      </c>
      <c r="G10" s="52">
        <f t="shared" si="1"/>
        <v>-8.8235294117647065</v>
      </c>
      <c r="H10" s="48">
        <v>6741</v>
      </c>
      <c r="I10" s="48">
        <v>6349</v>
      </c>
      <c r="J10" s="12">
        <f t="shared" si="2"/>
        <v>-392</v>
      </c>
      <c r="K10" s="52">
        <f t="shared" si="3"/>
        <v>-5.8151609553478716</v>
      </c>
      <c r="L10" s="45">
        <v>20231137</v>
      </c>
      <c r="M10" s="45">
        <v>21218438</v>
      </c>
      <c r="N10" s="12">
        <f t="shared" si="4"/>
        <v>987301</v>
      </c>
      <c r="O10" s="60">
        <f t="shared" si="5"/>
        <v>4.8801063430097873</v>
      </c>
      <c r="R10" s="10"/>
      <c r="S10" s="10"/>
    </row>
    <row r="11" spans="1:19" ht="14.85" customHeight="1">
      <c r="A11" s="7"/>
      <c r="B11" s="9" t="s">
        <v>31</v>
      </c>
      <c r="C11" s="4" t="s">
        <v>12</v>
      </c>
      <c r="D11" s="46">
        <v>7</v>
      </c>
      <c r="E11" s="46">
        <v>7</v>
      </c>
      <c r="F11" s="12">
        <f t="shared" si="0"/>
        <v>0</v>
      </c>
      <c r="G11" s="52">
        <f t="shared" si="1"/>
        <v>0</v>
      </c>
      <c r="H11" s="48">
        <v>374</v>
      </c>
      <c r="I11" s="48">
        <v>379</v>
      </c>
      <c r="J11" s="12">
        <f t="shared" si="2"/>
        <v>5</v>
      </c>
      <c r="K11" s="52">
        <f t="shared" si="3"/>
        <v>1.3368983957219251</v>
      </c>
      <c r="L11" s="45">
        <v>2944162</v>
      </c>
      <c r="M11" s="45">
        <v>2929701</v>
      </c>
      <c r="N11" s="12">
        <f t="shared" si="4"/>
        <v>-14461</v>
      </c>
      <c r="O11" s="60">
        <f t="shared" si="5"/>
        <v>-0.49117541765704464</v>
      </c>
      <c r="R11" s="10"/>
      <c r="S11" s="10"/>
    </row>
    <row r="12" spans="1:19" ht="14.85" customHeight="1">
      <c r="A12" s="7"/>
      <c r="B12" s="9" t="s">
        <v>32</v>
      </c>
      <c r="C12" s="4" t="s">
        <v>13</v>
      </c>
      <c r="D12" s="46">
        <v>16</v>
      </c>
      <c r="E12" s="46">
        <v>15</v>
      </c>
      <c r="F12" s="12">
        <f t="shared" si="0"/>
        <v>-1</v>
      </c>
      <c r="G12" s="52">
        <f t="shared" si="1"/>
        <v>-6.25</v>
      </c>
      <c r="H12" s="48">
        <v>189</v>
      </c>
      <c r="I12" s="48">
        <v>159</v>
      </c>
      <c r="J12" s="12">
        <f t="shared" si="2"/>
        <v>-30</v>
      </c>
      <c r="K12" s="52">
        <f t="shared" si="3"/>
        <v>-15.873015873015872</v>
      </c>
      <c r="L12" s="45">
        <v>190088</v>
      </c>
      <c r="M12" s="45">
        <v>127091</v>
      </c>
      <c r="N12" s="12">
        <f t="shared" si="4"/>
        <v>-62997</v>
      </c>
      <c r="O12" s="60">
        <f t="shared" si="5"/>
        <v>-33.140966289297594</v>
      </c>
      <c r="R12" s="10"/>
      <c r="S12" s="10"/>
    </row>
    <row r="13" spans="1:19" ht="14.85" customHeight="1">
      <c r="A13" s="7"/>
      <c r="B13" s="9" t="s">
        <v>33</v>
      </c>
      <c r="C13" s="4" t="s">
        <v>15</v>
      </c>
      <c r="D13" s="46">
        <v>10</v>
      </c>
      <c r="E13" s="46">
        <v>9</v>
      </c>
      <c r="F13" s="12">
        <f t="shared" si="0"/>
        <v>-1</v>
      </c>
      <c r="G13" s="52">
        <f t="shared" si="1"/>
        <v>-10</v>
      </c>
      <c r="H13" s="48">
        <v>118</v>
      </c>
      <c r="I13" s="48">
        <v>107</v>
      </c>
      <c r="J13" s="12">
        <f t="shared" si="2"/>
        <v>-11</v>
      </c>
      <c r="K13" s="52">
        <f t="shared" si="3"/>
        <v>-9.3220338983050848</v>
      </c>
      <c r="L13" s="45">
        <v>187915</v>
      </c>
      <c r="M13" s="45">
        <v>168810</v>
      </c>
      <c r="N13" s="12">
        <f t="shared" ref="N13" si="6">M13-L13</f>
        <v>-19105</v>
      </c>
      <c r="O13" s="60">
        <f t="shared" ref="O13" si="7">N13/L13*100</f>
        <v>-10.16683074794455</v>
      </c>
      <c r="R13" s="10"/>
      <c r="S13" s="10"/>
    </row>
    <row r="14" spans="1:19" ht="14.85" customHeight="1">
      <c r="A14" s="7"/>
      <c r="B14" s="9" t="s">
        <v>34</v>
      </c>
      <c r="C14" s="4" t="s">
        <v>16</v>
      </c>
      <c r="D14" s="46">
        <v>20</v>
      </c>
      <c r="E14" s="46">
        <v>16</v>
      </c>
      <c r="F14" s="12">
        <f t="shared" si="0"/>
        <v>-4</v>
      </c>
      <c r="G14" s="52">
        <f t="shared" si="1"/>
        <v>-20</v>
      </c>
      <c r="H14" s="48">
        <v>190</v>
      </c>
      <c r="I14" s="48">
        <v>160</v>
      </c>
      <c r="J14" s="12">
        <f t="shared" si="2"/>
        <v>-30</v>
      </c>
      <c r="K14" s="52">
        <f t="shared" si="3"/>
        <v>-15.789473684210526</v>
      </c>
      <c r="L14" s="45">
        <v>247537</v>
      </c>
      <c r="M14" s="45">
        <v>223160</v>
      </c>
      <c r="N14" s="12">
        <f t="shared" si="4"/>
        <v>-24377</v>
      </c>
      <c r="O14" s="60">
        <f t="shared" si="5"/>
        <v>-9.8478207298302873</v>
      </c>
      <c r="R14" s="10"/>
      <c r="S14" s="10"/>
    </row>
    <row r="15" spans="1:19" ht="14.85" customHeight="1">
      <c r="A15" s="7"/>
      <c r="B15" s="9" t="s">
        <v>35</v>
      </c>
      <c r="C15" s="4" t="s">
        <v>17</v>
      </c>
      <c r="D15" s="46">
        <v>16</v>
      </c>
      <c r="E15" s="46">
        <v>18</v>
      </c>
      <c r="F15" s="12">
        <f t="shared" si="0"/>
        <v>2</v>
      </c>
      <c r="G15" s="52">
        <f t="shared" si="1"/>
        <v>12.5</v>
      </c>
      <c r="H15" s="48">
        <v>371</v>
      </c>
      <c r="I15" s="48">
        <v>364</v>
      </c>
      <c r="J15" s="12">
        <f t="shared" si="2"/>
        <v>-7</v>
      </c>
      <c r="K15" s="52">
        <f t="shared" si="3"/>
        <v>-1.8867924528301887</v>
      </c>
      <c r="L15" s="45">
        <v>1010662</v>
      </c>
      <c r="M15" s="45">
        <v>1053082</v>
      </c>
      <c r="N15" s="12">
        <f t="shared" si="4"/>
        <v>42420</v>
      </c>
      <c r="O15" s="60">
        <f t="shared" si="5"/>
        <v>4.1972489318882085</v>
      </c>
      <c r="R15" s="10"/>
      <c r="S15" s="11"/>
    </row>
    <row r="16" spans="1:19" ht="14.85" customHeight="1">
      <c r="A16" s="7"/>
      <c r="B16" s="9" t="s">
        <v>36</v>
      </c>
      <c r="C16" s="4" t="s">
        <v>37</v>
      </c>
      <c r="D16" s="46">
        <v>24</v>
      </c>
      <c r="E16" s="46">
        <v>22</v>
      </c>
      <c r="F16" s="12">
        <f t="shared" si="0"/>
        <v>-2</v>
      </c>
      <c r="G16" s="52">
        <f t="shared" si="1"/>
        <v>-8.3333333333333321</v>
      </c>
      <c r="H16" s="48">
        <v>719</v>
      </c>
      <c r="I16" s="48">
        <v>630</v>
      </c>
      <c r="J16" s="12">
        <f t="shared" si="2"/>
        <v>-89</v>
      </c>
      <c r="K16" s="52">
        <f t="shared" si="3"/>
        <v>-12.378303198887343</v>
      </c>
      <c r="L16" s="45">
        <v>1850382</v>
      </c>
      <c r="M16" s="45">
        <v>1912287</v>
      </c>
      <c r="N16" s="12">
        <f t="shared" si="4"/>
        <v>61905</v>
      </c>
      <c r="O16" s="60">
        <f t="shared" si="5"/>
        <v>3.3455254104287659</v>
      </c>
      <c r="R16" s="10"/>
      <c r="S16" s="10"/>
    </row>
    <row r="17" spans="1:19" ht="14.85" customHeight="1">
      <c r="A17" s="7" t="s">
        <v>18</v>
      </c>
      <c r="B17" s="9" t="s">
        <v>38</v>
      </c>
      <c r="C17" s="4" t="s">
        <v>19</v>
      </c>
      <c r="D17" s="46">
        <v>15</v>
      </c>
      <c r="E17" s="46">
        <v>15</v>
      </c>
      <c r="F17" s="12">
        <f t="shared" si="0"/>
        <v>0</v>
      </c>
      <c r="G17" s="52">
        <f t="shared" si="1"/>
        <v>0</v>
      </c>
      <c r="H17" s="48">
        <v>1643</v>
      </c>
      <c r="I17" s="48">
        <v>1724</v>
      </c>
      <c r="J17" s="12">
        <f t="shared" si="2"/>
        <v>81</v>
      </c>
      <c r="K17" s="52">
        <f t="shared" si="3"/>
        <v>4.9300060864272677</v>
      </c>
      <c r="L17" s="45">
        <v>20387140</v>
      </c>
      <c r="M17" s="45">
        <v>27996543</v>
      </c>
      <c r="N17" s="12">
        <f t="shared" si="4"/>
        <v>7609403</v>
      </c>
      <c r="O17" s="60">
        <f t="shared" si="5"/>
        <v>37.324524185344295</v>
      </c>
      <c r="R17" s="10"/>
      <c r="S17" s="10"/>
    </row>
    <row r="18" spans="1:19" ht="14.85" customHeight="1">
      <c r="A18" s="7" t="s">
        <v>18</v>
      </c>
      <c r="B18" s="9" t="s">
        <v>39</v>
      </c>
      <c r="C18" s="4" t="s">
        <v>20</v>
      </c>
      <c r="D18" s="46">
        <v>2</v>
      </c>
      <c r="E18" s="46">
        <v>2</v>
      </c>
      <c r="F18" s="12">
        <f t="shared" si="0"/>
        <v>0</v>
      </c>
      <c r="G18" s="52">
        <f t="shared" si="1"/>
        <v>0</v>
      </c>
      <c r="H18" s="48">
        <v>17</v>
      </c>
      <c r="I18" s="48">
        <v>15</v>
      </c>
      <c r="J18" s="12">
        <f t="shared" si="2"/>
        <v>-2</v>
      </c>
      <c r="K18" s="52">
        <f t="shared" si="3"/>
        <v>-11.76470588235294</v>
      </c>
      <c r="L18" s="45" t="s">
        <v>62</v>
      </c>
      <c r="M18" s="45" t="s">
        <v>62</v>
      </c>
      <c r="N18" s="12" t="s">
        <v>66</v>
      </c>
      <c r="O18" s="60" t="s">
        <v>64</v>
      </c>
      <c r="Q18" s="50"/>
      <c r="R18" s="10"/>
      <c r="S18" s="10"/>
    </row>
    <row r="19" spans="1:19" ht="14.85" customHeight="1">
      <c r="A19" s="7"/>
      <c r="B19" s="9" t="s">
        <v>40</v>
      </c>
      <c r="C19" s="4" t="s">
        <v>21</v>
      </c>
      <c r="D19" s="46">
        <v>40</v>
      </c>
      <c r="E19" s="46">
        <v>39</v>
      </c>
      <c r="F19" s="12">
        <f t="shared" si="0"/>
        <v>-1</v>
      </c>
      <c r="G19" s="52">
        <f t="shared" si="1"/>
        <v>-2.5</v>
      </c>
      <c r="H19" s="48">
        <v>1104</v>
      </c>
      <c r="I19" s="48">
        <v>1137</v>
      </c>
      <c r="J19" s="12">
        <f t="shared" si="2"/>
        <v>33</v>
      </c>
      <c r="K19" s="52">
        <f t="shared" si="3"/>
        <v>2.9891304347826089</v>
      </c>
      <c r="L19" s="45">
        <v>1946132</v>
      </c>
      <c r="M19" s="45">
        <v>1945272</v>
      </c>
      <c r="N19" s="12">
        <f t="shared" si="4"/>
        <v>-860</v>
      </c>
      <c r="O19" s="60">
        <f t="shared" si="5"/>
        <v>-4.4190219368470382E-2</v>
      </c>
      <c r="R19" s="10"/>
      <c r="S19" s="10"/>
    </row>
    <row r="20" spans="1:19" ht="14.85" customHeight="1">
      <c r="B20" s="9" t="s">
        <v>41</v>
      </c>
      <c r="C20" s="4" t="s">
        <v>22</v>
      </c>
      <c r="D20" s="46">
        <v>6</v>
      </c>
      <c r="E20" s="46">
        <v>6</v>
      </c>
      <c r="F20" s="12">
        <f t="shared" si="0"/>
        <v>0</v>
      </c>
      <c r="G20" s="52">
        <f t="shared" si="1"/>
        <v>0</v>
      </c>
      <c r="H20" s="48">
        <v>166</v>
      </c>
      <c r="I20" s="48">
        <v>164</v>
      </c>
      <c r="J20" s="12">
        <f t="shared" si="2"/>
        <v>-2</v>
      </c>
      <c r="K20" s="52">
        <f t="shared" si="3"/>
        <v>-1.2048192771084338</v>
      </c>
      <c r="L20" s="45">
        <v>182612</v>
      </c>
      <c r="M20" s="45">
        <v>188188</v>
      </c>
      <c r="N20" s="12">
        <f t="shared" si="4"/>
        <v>5576</v>
      </c>
      <c r="O20" s="60">
        <f t="shared" si="5"/>
        <v>3.0534685562832671</v>
      </c>
      <c r="R20" s="10"/>
      <c r="S20" s="10"/>
    </row>
    <row r="21" spans="1:19" ht="14.85" customHeight="1">
      <c r="A21" s="7"/>
      <c r="B21" s="9" t="s">
        <v>42</v>
      </c>
      <c r="C21" s="4" t="s">
        <v>23</v>
      </c>
      <c r="D21" s="46">
        <v>1</v>
      </c>
      <c r="E21" s="46">
        <v>1</v>
      </c>
      <c r="F21" s="12">
        <f t="shared" si="0"/>
        <v>0</v>
      </c>
      <c r="G21" s="52">
        <f t="shared" si="1"/>
        <v>0</v>
      </c>
      <c r="H21" s="48">
        <v>48</v>
      </c>
      <c r="I21" s="48">
        <v>29</v>
      </c>
      <c r="J21" s="12">
        <f t="shared" si="2"/>
        <v>-19</v>
      </c>
      <c r="K21" s="52">
        <f t="shared" si="3"/>
        <v>-39.583333333333329</v>
      </c>
      <c r="L21" s="45" t="s">
        <v>62</v>
      </c>
      <c r="M21" s="45" t="s">
        <v>62</v>
      </c>
      <c r="N21" s="12" t="s">
        <v>65</v>
      </c>
      <c r="O21" s="60" t="s">
        <v>64</v>
      </c>
      <c r="R21" s="10"/>
      <c r="S21" s="10"/>
    </row>
    <row r="22" spans="1:19" ht="14.85" customHeight="1">
      <c r="A22" s="7"/>
      <c r="B22" s="9" t="s">
        <v>43</v>
      </c>
      <c r="C22" s="4" t="s">
        <v>24</v>
      </c>
      <c r="D22" s="46">
        <v>17</v>
      </c>
      <c r="E22" s="46">
        <v>17</v>
      </c>
      <c r="F22" s="12">
        <f t="shared" si="0"/>
        <v>0</v>
      </c>
      <c r="G22" s="52">
        <f t="shared" si="1"/>
        <v>0</v>
      </c>
      <c r="H22" s="48">
        <v>333</v>
      </c>
      <c r="I22" s="48">
        <v>332</v>
      </c>
      <c r="J22" s="12">
        <f t="shared" si="2"/>
        <v>-1</v>
      </c>
      <c r="K22" s="52">
        <f t="shared" si="3"/>
        <v>-0.3003003003003003</v>
      </c>
      <c r="L22" s="45">
        <v>962818</v>
      </c>
      <c r="M22" s="45">
        <v>963997</v>
      </c>
      <c r="N22" s="12">
        <f t="shared" si="4"/>
        <v>1179</v>
      </c>
      <c r="O22" s="60">
        <f t="shared" si="5"/>
        <v>0.12245304927826442</v>
      </c>
      <c r="R22" s="10"/>
      <c r="S22" s="10"/>
    </row>
    <row r="23" spans="1:19" ht="14.85" customHeight="1">
      <c r="A23" s="7" t="s">
        <v>18</v>
      </c>
      <c r="B23" s="9" t="s">
        <v>44</v>
      </c>
      <c r="C23" s="4" t="s">
        <v>25</v>
      </c>
      <c r="D23" s="46">
        <v>10</v>
      </c>
      <c r="E23" s="46">
        <v>11</v>
      </c>
      <c r="F23" s="12">
        <f t="shared" si="0"/>
        <v>1</v>
      </c>
      <c r="G23" s="52">
        <f t="shared" si="1"/>
        <v>10</v>
      </c>
      <c r="H23" s="48">
        <v>559</v>
      </c>
      <c r="I23" s="48">
        <v>548</v>
      </c>
      <c r="J23" s="12">
        <f t="shared" si="2"/>
        <v>-11</v>
      </c>
      <c r="K23" s="52">
        <f t="shared" si="3"/>
        <v>-1.9677996422182469</v>
      </c>
      <c r="L23" s="45">
        <v>2752967</v>
      </c>
      <c r="M23" s="45">
        <v>2365991</v>
      </c>
      <c r="N23" s="12">
        <f t="shared" si="4"/>
        <v>-386976</v>
      </c>
      <c r="O23" s="60">
        <f t="shared" si="5"/>
        <v>-14.056688656275213</v>
      </c>
      <c r="R23" s="10"/>
      <c r="S23" s="10"/>
    </row>
    <row r="24" spans="1:19" ht="14.85" customHeight="1">
      <c r="A24" s="7" t="s">
        <v>18</v>
      </c>
      <c r="B24" s="9" t="s">
        <v>45</v>
      </c>
      <c r="C24" s="4" t="s">
        <v>26</v>
      </c>
      <c r="D24" s="46">
        <v>13</v>
      </c>
      <c r="E24" s="46">
        <v>13</v>
      </c>
      <c r="F24" s="12">
        <f t="shared" si="0"/>
        <v>0</v>
      </c>
      <c r="G24" s="52">
        <f t="shared" si="1"/>
        <v>0</v>
      </c>
      <c r="H24" s="48">
        <v>614</v>
      </c>
      <c r="I24" s="48">
        <v>610</v>
      </c>
      <c r="J24" s="12">
        <f t="shared" si="2"/>
        <v>-4</v>
      </c>
      <c r="K24" s="52">
        <f t="shared" si="3"/>
        <v>-0.65146579804560267</v>
      </c>
      <c r="L24" s="45">
        <v>1065844</v>
      </c>
      <c r="M24" s="45">
        <v>1035193</v>
      </c>
      <c r="N24" s="12">
        <f t="shared" si="4"/>
        <v>-30651</v>
      </c>
      <c r="O24" s="60">
        <f t="shared" si="5"/>
        <v>-2.875749171548557</v>
      </c>
      <c r="R24" s="10"/>
      <c r="S24" s="10"/>
    </row>
    <row r="25" spans="1:19" ht="14.85" customHeight="1">
      <c r="A25" s="7" t="s">
        <v>18</v>
      </c>
      <c r="B25" s="9" t="s">
        <v>46</v>
      </c>
      <c r="C25" s="4" t="s">
        <v>9</v>
      </c>
      <c r="D25" s="46">
        <v>102</v>
      </c>
      <c r="E25" s="46">
        <v>100</v>
      </c>
      <c r="F25" s="12">
        <f t="shared" si="0"/>
        <v>-2</v>
      </c>
      <c r="G25" s="52">
        <f t="shared" si="1"/>
        <v>-1.9607843137254901</v>
      </c>
      <c r="H25" s="48">
        <v>3398</v>
      </c>
      <c r="I25" s="48">
        <v>3332</v>
      </c>
      <c r="J25" s="12">
        <f t="shared" si="2"/>
        <v>-66</v>
      </c>
      <c r="K25" s="52">
        <f t="shared" si="3"/>
        <v>-1.9423190111830488</v>
      </c>
      <c r="L25" s="45">
        <v>8878186</v>
      </c>
      <c r="M25" s="45">
        <v>8717033</v>
      </c>
      <c r="N25" s="12">
        <f t="shared" si="4"/>
        <v>-161153</v>
      </c>
      <c r="O25" s="60">
        <f t="shared" si="5"/>
        <v>-1.8151568349660616</v>
      </c>
      <c r="R25" s="10"/>
      <c r="S25" s="10"/>
    </row>
    <row r="26" spans="1:19" ht="14.85" customHeight="1">
      <c r="A26" s="7" t="s">
        <v>18</v>
      </c>
      <c r="B26" s="9" t="s">
        <v>47</v>
      </c>
      <c r="C26" s="4" t="s">
        <v>48</v>
      </c>
      <c r="D26" s="46">
        <v>28</v>
      </c>
      <c r="E26" s="46">
        <v>27</v>
      </c>
      <c r="F26" s="12">
        <f t="shared" si="0"/>
        <v>-1</v>
      </c>
      <c r="G26" s="52">
        <f t="shared" si="1"/>
        <v>-3.5714285714285712</v>
      </c>
      <c r="H26" s="48">
        <v>2886</v>
      </c>
      <c r="I26" s="48">
        <v>2776</v>
      </c>
      <c r="J26" s="12">
        <f t="shared" si="2"/>
        <v>-110</v>
      </c>
      <c r="K26" s="52">
        <f t="shared" si="3"/>
        <v>-3.8115038115038113</v>
      </c>
      <c r="L26" s="45">
        <v>7156520</v>
      </c>
      <c r="M26" s="45">
        <v>6735816</v>
      </c>
      <c r="N26" s="12">
        <f t="shared" si="4"/>
        <v>-420704</v>
      </c>
      <c r="O26" s="60">
        <f t="shared" si="5"/>
        <v>-5.8786113921291356</v>
      </c>
      <c r="R26" s="10"/>
      <c r="S26" s="10"/>
    </row>
    <row r="27" spans="1:19" ht="14.85" customHeight="1">
      <c r="A27" s="7" t="s">
        <v>18</v>
      </c>
      <c r="B27" s="9" t="s">
        <v>49</v>
      </c>
      <c r="C27" s="4" t="s">
        <v>50</v>
      </c>
      <c r="D27" s="46">
        <v>70</v>
      </c>
      <c r="E27" s="46">
        <v>71</v>
      </c>
      <c r="F27" s="12">
        <f t="shared" si="0"/>
        <v>1</v>
      </c>
      <c r="G27" s="52">
        <f t="shared" si="1"/>
        <v>1.4285714285714286</v>
      </c>
      <c r="H27" s="48">
        <v>2302</v>
      </c>
      <c r="I27" s="48">
        <v>2324</v>
      </c>
      <c r="J27" s="12">
        <f t="shared" si="2"/>
        <v>22</v>
      </c>
      <c r="K27" s="52">
        <f t="shared" si="3"/>
        <v>0.95569070373588194</v>
      </c>
      <c r="L27" s="45">
        <v>5996867</v>
      </c>
      <c r="M27" s="45">
        <v>5420928</v>
      </c>
      <c r="N27" s="12">
        <f t="shared" si="4"/>
        <v>-575939</v>
      </c>
      <c r="O27" s="60">
        <f t="shared" si="5"/>
        <v>-9.6039982210711035</v>
      </c>
      <c r="R27" s="10"/>
      <c r="S27" s="10"/>
    </row>
    <row r="28" spans="1:19" ht="14.85" customHeight="1">
      <c r="A28" s="7" t="s">
        <v>18</v>
      </c>
      <c r="B28" s="9" t="s">
        <v>51</v>
      </c>
      <c r="C28" s="4" t="s">
        <v>52</v>
      </c>
      <c r="D28" s="46">
        <v>14</v>
      </c>
      <c r="E28" s="46">
        <v>15</v>
      </c>
      <c r="F28" s="12">
        <f t="shared" si="0"/>
        <v>1</v>
      </c>
      <c r="G28" s="52">
        <f t="shared" si="1"/>
        <v>7.1428571428571423</v>
      </c>
      <c r="H28" s="48">
        <v>678</v>
      </c>
      <c r="I28" s="48">
        <v>684</v>
      </c>
      <c r="J28" s="12">
        <f t="shared" si="2"/>
        <v>6</v>
      </c>
      <c r="K28" s="52">
        <f t="shared" si="3"/>
        <v>0.88495575221238942</v>
      </c>
      <c r="L28" s="45">
        <v>1261020</v>
      </c>
      <c r="M28" s="45">
        <v>1384904</v>
      </c>
      <c r="N28" s="12">
        <f t="shared" si="4"/>
        <v>123884</v>
      </c>
      <c r="O28" s="60">
        <f t="shared" si="5"/>
        <v>9.8241106405925365</v>
      </c>
      <c r="R28" s="10"/>
      <c r="S28" s="10"/>
    </row>
    <row r="29" spans="1:19" ht="14.85" customHeight="1">
      <c r="A29" s="7" t="s">
        <v>18</v>
      </c>
      <c r="B29" s="9" t="s">
        <v>53</v>
      </c>
      <c r="C29" s="4" t="s">
        <v>54</v>
      </c>
      <c r="D29" s="46">
        <v>17</v>
      </c>
      <c r="E29" s="46">
        <v>18</v>
      </c>
      <c r="F29" s="12">
        <f t="shared" si="0"/>
        <v>1</v>
      </c>
      <c r="G29" s="52">
        <f t="shared" si="1"/>
        <v>5.8823529411764701</v>
      </c>
      <c r="H29" s="48">
        <v>1216</v>
      </c>
      <c r="I29" s="48">
        <v>1230</v>
      </c>
      <c r="J29" s="12">
        <f t="shared" si="2"/>
        <v>14</v>
      </c>
      <c r="K29" s="52">
        <f t="shared" si="3"/>
        <v>1.1513157894736841</v>
      </c>
      <c r="L29" s="45">
        <v>3116776</v>
      </c>
      <c r="M29" s="45">
        <v>3057241</v>
      </c>
      <c r="N29" s="12">
        <f t="shared" si="4"/>
        <v>-59535</v>
      </c>
      <c r="O29" s="60">
        <f t="shared" si="5"/>
        <v>-1.9101468953816381</v>
      </c>
      <c r="R29" s="10"/>
      <c r="S29" s="10"/>
    </row>
    <row r="30" spans="1:19" ht="14.85" customHeight="1">
      <c r="A30" s="7" t="s">
        <v>18</v>
      </c>
      <c r="B30" s="9" t="s">
        <v>55</v>
      </c>
      <c r="C30" s="4" t="s">
        <v>56</v>
      </c>
      <c r="D30" s="46">
        <v>47</v>
      </c>
      <c r="E30" s="46">
        <v>46</v>
      </c>
      <c r="F30" s="12">
        <f t="shared" si="0"/>
        <v>-1</v>
      </c>
      <c r="G30" s="52">
        <f t="shared" si="1"/>
        <v>-2.1276595744680851</v>
      </c>
      <c r="H30" s="48">
        <v>1987</v>
      </c>
      <c r="I30" s="48">
        <v>1957</v>
      </c>
      <c r="J30" s="12">
        <f t="shared" si="2"/>
        <v>-30</v>
      </c>
      <c r="K30" s="52">
        <f t="shared" si="3"/>
        <v>-1.509813789632612</v>
      </c>
      <c r="L30" s="45">
        <v>3886052</v>
      </c>
      <c r="M30" s="45">
        <v>4040875</v>
      </c>
      <c r="N30" s="12">
        <f t="shared" si="4"/>
        <v>154823</v>
      </c>
      <c r="O30" s="60">
        <f t="shared" si="5"/>
        <v>3.9840691786934399</v>
      </c>
      <c r="R30" s="10"/>
      <c r="S30" s="10"/>
    </row>
    <row r="31" spans="1:19" ht="14.85" customHeight="1">
      <c r="A31" s="7" t="s">
        <v>18</v>
      </c>
      <c r="B31" s="9" t="s">
        <v>57</v>
      </c>
      <c r="C31" s="4" t="s">
        <v>58</v>
      </c>
      <c r="D31" s="46">
        <v>5</v>
      </c>
      <c r="E31" s="46">
        <v>3</v>
      </c>
      <c r="F31" s="12">
        <f t="shared" si="0"/>
        <v>-2</v>
      </c>
      <c r="G31" s="52">
        <f t="shared" si="1"/>
        <v>-40</v>
      </c>
      <c r="H31" s="48">
        <v>55</v>
      </c>
      <c r="I31" s="48">
        <v>42</v>
      </c>
      <c r="J31" s="12">
        <f t="shared" si="2"/>
        <v>-13</v>
      </c>
      <c r="K31" s="52">
        <f t="shared" si="3"/>
        <v>-23.636363636363637</v>
      </c>
      <c r="L31" s="45">
        <v>62663</v>
      </c>
      <c r="M31" s="45">
        <v>56008</v>
      </c>
      <c r="N31" s="12">
        <f t="shared" ref="N31" si="8">M31-L31</f>
        <v>-6655</v>
      </c>
      <c r="O31" s="60">
        <f t="shared" ref="O31" si="9">N31/L31*100</f>
        <v>-10.620302251727495</v>
      </c>
      <c r="R31" s="10"/>
      <c r="S31" s="10"/>
    </row>
    <row r="32" spans="1:19" ht="14.85" customHeight="1">
      <c r="A32" s="7" t="s">
        <v>18</v>
      </c>
      <c r="B32" s="9" t="s">
        <v>59</v>
      </c>
      <c r="C32" s="4" t="s">
        <v>60</v>
      </c>
      <c r="D32" s="46">
        <v>45</v>
      </c>
      <c r="E32" s="46">
        <v>41</v>
      </c>
      <c r="F32" s="12">
        <f t="shared" si="0"/>
        <v>-4</v>
      </c>
      <c r="G32" s="52">
        <f t="shared" si="1"/>
        <v>-8.8888888888888893</v>
      </c>
      <c r="H32" s="48">
        <v>1716</v>
      </c>
      <c r="I32" s="48">
        <v>1642</v>
      </c>
      <c r="J32" s="12">
        <f t="shared" si="2"/>
        <v>-74</v>
      </c>
      <c r="K32" s="52">
        <f t="shared" si="3"/>
        <v>-4.3123543123543122</v>
      </c>
      <c r="L32" s="45">
        <v>3123151</v>
      </c>
      <c r="M32" s="45">
        <v>3033345</v>
      </c>
      <c r="N32" s="12">
        <f t="shared" si="4"/>
        <v>-89806</v>
      </c>
      <c r="O32" s="60">
        <f t="shared" si="5"/>
        <v>-2.8754933719182967</v>
      </c>
      <c r="R32" s="10"/>
      <c r="S32" s="10"/>
    </row>
    <row r="33" spans="1:19" ht="14.85" customHeight="1">
      <c r="A33" s="8"/>
      <c r="B33" s="34" t="s">
        <v>61</v>
      </c>
      <c r="C33" s="5" t="s">
        <v>14</v>
      </c>
      <c r="D33" s="13">
        <v>40</v>
      </c>
      <c r="E33" s="13">
        <v>35</v>
      </c>
      <c r="F33" s="12">
        <f t="shared" si="0"/>
        <v>-5</v>
      </c>
      <c r="G33" s="53">
        <f t="shared" si="1"/>
        <v>-12.5</v>
      </c>
      <c r="H33" s="49">
        <v>577</v>
      </c>
      <c r="I33" s="49">
        <v>451</v>
      </c>
      <c r="J33" s="12">
        <f t="shared" si="2"/>
        <v>-126</v>
      </c>
      <c r="K33" s="52">
        <f t="shared" si="3"/>
        <v>-21.837088388214905</v>
      </c>
      <c r="L33" s="45">
        <v>647749</v>
      </c>
      <c r="M33" s="45">
        <v>518751</v>
      </c>
      <c r="N33" s="12">
        <f t="shared" si="4"/>
        <v>-128998</v>
      </c>
      <c r="O33" s="61">
        <f t="shared" si="5"/>
        <v>-19.914812682072842</v>
      </c>
      <c r="R33" s="10"/>
      <c r="S33" s="10"/>
    </row>
    <row r="34" spans="1:19" ht="14.45" customHeight="1">
      <c r="A34" s="6" t="s">
        <v>27</v>
      </c>
      <c r="B34" s="6"/>
      <c r="C34" s="6"/>
      <c r="E34" s="6"/>
      <c r="F34" s="58"/>
      <c r="J34" s="54"/>
      <c r="K34" s="55"/>
      <c r="L34" s="56"/>
      <c r="M34" s="57"/>
      <c r="N34" s="54"/>
      <c r="R34" s="10"/>
      <c r="S34" s="10"/>
    </row>
    <row r="35" spans="1:19" ht="14.45" customHeight="1">
      <c r="B35" s="6"/>
      <c r="C35" s="6"/>
      <c r="D35" s="6"/>
      <c r="E35" s="6"/>
      <c r="F35" s="35"/>
      <c r="J35" s="36"/>
      <c r="L35" s="43"/>
      <c r="R35" s="10"/>
      <c r="S35" s="10"/>
    </row>
    <row r="36" spans="1:19" ht="14.45" customHeight="1">
      <c r="G36" s="1"/>
      <c r="H36" s="1"/>
      <c r="R36" s="10"/>
      <c r="S36" s="10"/>
    </row>
    <row r="37" spans="1:19" ht="14.45" customHeight="1">
      <c r="C37" s="6"/>
      <c r="D37" s="6"/>
      <c r="E37" s="6"/>
      <c r="F37" s="35"/>
      <c r="G37" s="6"/>
      <c r="H37" s="6"/>
      <c r="I37" s="37"/>
      <c r="J37" s="36"/>
      <c r="K37" s="6"/>
      <c r="L37" s="37"/>
      <c r="M37" s="37"/>
      <c r="N37" s="36"/>
      <c r="R37" s="10"/>
      <c r="S37" s="10"/>
    </row>
    <row r="38" spans="1:19" ht="14.45" customHeight="1">
      <c r="C38" s="6"/>
      <c r="D38" s="6"/>
      <c r="E38" s="6"/>
      <c r="F38" s="35"/>
      <c r="G38" s="6"/>
      <c r="H38" s="6"/>
      <c r="I38" s="6"/>
      <c r="J38" s="36"/>
      <c r="K38" s="6"/>
      <c r="L38" s="37"/>
      <c r="M38" s="37"/>
      <c r="N38" s="36"/>
      <c r="R38" s="10"/>
      <c r="S38" s="10"/>
    </row>
    <row r="39" spans="1:19" ht="14.45" customHeight="1">
      <c r="C39" s="6"/>
      <c r="D39" s="6"/>
      <c r="E39" s="6"/>
      <c r="F39" s="6"/>
      <c r="G39" s="6"/>
      <c r="H39" s="6"/>
      <c r="I39" s="6"/>
      <c r="J39" s="36"/>
      <c r="K39" s="6"/>
      <c r="L39" s="37"/>
      <c r="M39" s="37"/>
      <c r="N39" s="36"/>
      <c r="R39" s="38"/>
      <c r="S39" s="10"/>
    </row>
    <row r="40" spans="1:19" ht="14.45" customHeight="1">
      <c r="C40" s="6"/>
      <c r="D40" s="6"/>
      <c r="E40" s="6"/>
      <c r="F40" s="6"/>
      <c r="G40" s="6"/>
      <c r="H40" s="6"/>
      <c r="I40" s="6"/>
      <c r="J40" s="36"/>
      <c r="K40" s="6"/>
      <c r="L40" s="6"/>
      <c r="M40" s="6"/>
      <c r="N40" s="36"/>
      <c r="R40" s="10"/>
      <c r="S40" s="10"/>
    </row>
    <row r="41" spans="1:19" ht="14.45" customHeight="1">
      <c r="C41" s="6"/>
      <c r="D41" s="6"/>
      <c r="E41" s="6"/>
      <c r="F41" s="6"/>
      <c r="G41" s="6"/>
      <c r="H41" s="6"/>
      <c r="I41" s="6"/>
      <c r="J41" s="36"/>
      <c r="K41" s="6"/>
      <c r="L41" s="37"/>
      <c r="M41" s="37"/>
      <c r="N41" s="36"/>
      <c r="R41" s="10"/>
      <c r="S41" s="10"/>
    </row>
    <row r="42" spans="1:19" ht="14.45" customHeight="1">
      <c r="C42" s="6"/>
      <c r="D42" s="6"/>
      <c r="E42" s="6"/>
      <c r="F42" s="6"/>
      <c r="G42" s="6"/>
      <c r="H42" s="6"/>
      <c r="I42" s="6"/>
      <c r="J42" s="36"/>
      <c r="K42" s="6"/>
      <c r="L42" s="37"/>
      <c r="M42" s="37"/>
      <c r="N42" s="36"/>
      <c r="R42" s="10"/>
      <c r="S42" s="10"/>
    </row>
    <row r="43" spans="1:19" ht="14.45" customHeight="1">
      <c r="C43" s="6"/>
      <c r="D43" s="6"/>
      <c r="E43" s="6"/>
      <c r="F43" s="6"/>
      <c r="G43" s="6"/>
      <c r="H43" s="6"/>
      <c r="I43" s="6"/>
      <c r="J43" s="39"/>
      <c r="K43" s="6"/>
      <c r="L43" s="6"/>
      <c r="M43" s="37"/>
      <c r="N43" s="36"/>
      <c r="R43" s="10"/>
      <c r="S43" s="10"/>
    </row>
    <row r="44" spans="1:19" ht="14.45" customHeight="1">
      <c r="C44" s="6"/>
      <c r="D44" s="6"/>
      <c r="E44" s="6"/>
      <c r="F44" s="6"/>
      <c r="G44" s="6"/>
      <c r="H44" s="6"/>
      <c r="I44" s="6"/>
      <c r="J44" s="39"/>
      <c r="K44" s="6"/>
      <c r="L44" s="6"/>
      <c r="M44" s="37"/>
      <c r="N44" s="36"/>
      <c r="R44" s="10"/>
      <c r="S44" s="10"/>
    </row>
    <row r="45" spans="1:19" ht="14.45" customHeight="1">
      <c r="C45" s="6"/>
      <c r="D45" s="6"/>
      <c r="E45" s="6"/>
      <c r="F45" s="6"/>
      <c r="G45" s="6"/>
      <c r="H45" s="6"/>
      <c r="I45" s="6"/>
      <c r="J45" s="39"/>
      <c r="K45" s="6"/>
      <c r="L45" s="6"/>
      <c r="M45" s="37"/>
      <c r="N45" s="36"/>
      <c r="R45" s="10"/>
      <c r="S45" s="10"/>
    </row>
    <row r="46" spans="1:19" ht="14.45" customHeight="1">
      <c r="C46" s="6"/>
      <c r="D46" s="6"/>
      <c r="E46" s="6"/>
      <c r="F46" s="35"/>
      <c r="G46" s="6"/>
      <c r="H46" s="6"/>
      <c r="I46" s="6"/>
      <c r="J46" s="39"/>
      <c r="K46" s="6"/>
      <c r="L46" s="6"/>
      <c r="M46" s="37"/>
      <c r="N46" s="36"/>
      <c r="R46" s="10"/>
      <c r="S46" s="10"/>
    </row>
    <row r="47" spans="1:19" ht="14.45" customHeight="1">
      <c r="C47" s="6"/>
      <c r="D47" s="6"/>
      <c r="E47" s="6"/>
      <c r="F47" s="35"/>
      <c r="G47" s="6"/>
      <c r="H47" s="6"/>
      <c r="I47" s="6"/>
      <c r="J47" s="39"/>
      <c r="K47" s="6"/>
      <c r="L47" s="6"/>
      <c r="M47" s="37"/>
      <c r="N47" s="36"/>
      <c r="R47" s="10"/>
      <c r="S47" s="10"/>
    </row>
    <row r="48" spans="1:19" ht="14.45" customHeight="1">
      <c r="C48" s="6"/>
      <c r="D48" s="6"/>
      <c r="E48" s="6"/>
      <c r="F48" s="35"/>
      <c r="G48" s="6"/>
      <c r="H48" s="6"/>
      <c r="I48" s="6"/>
      <c r="J48" s="39"/>
      <c r="K48" s="6"/>
      <c r="L48" s="6"/>
      <c r="M48" s="37"/>
      <c r="N48" s="36"/>
      <c r="R48" s="10"/>
      <c r="S48" s="10"/>
    </row>
    <row r="49" spans="3:14" ht="14.45" customHeight="1">
      <c r="C49" s="6"/>
      <c r="D49" s="6"/>
      <c r="E49" s="6"/>
      <c r="F49" s="35"/>
      <c r="G49" s="6"/>
      <c r="H49" s="6"/>
      <c r="I49" s="6"/>
      <c r="J49" s="39"/>
      <c r="K49" s="6"/>
      <c r="L49" s="6"/>
      <c r="M49" s="37"/>
      <c r="N49" s="36"/>
    </row>
    <row r="50" spans="3:14">
      <c r="C50" s="6"/>
      <c r="D50" s="6"/>
      <c r="E50" s="6"/>
      <c r="F50" s="6"/>
      <c r="G50" s="6"/>
      <c r="H50" s="6"/>
      <c r="I50" s="6"/>
      <c r="J50" s="39"/>
      <c r="K50" s="6"/>
      <c r="L50" s="6"/>
      <c r="M50" s="37"/>
      <c r="N50" s="36"/>
    </row>
    <row r="51" spans="3:14">
      <c r="C51" s="6"/>
      <c r="D51" s="6"/>
      <c r="E51" s="6"/>
      <c r="F51" s="6"/>
      <c r="G51" s="6"/>
      <c r="H51" s="6"/>
      <c r="I51" s="6"/>
      <c r="J51" s="39"/>
      <c r="K51" s="6"/>
      <c r="L51" s="6"/>
      <c r="M51" s="37"/>
      <c r="N51" s="36"/>
    </row>
    <row r="52" spans="3:14">
      <c r="C52" s="6"/>
      <c r="D52" s="6"/>
      <c r="E52" s="6"/>
      <c r="F52" s="6"/>
      <c r="G52" s="6"/>
      <c r="H52" s="6"/>
      <c r="I52" s="37"/>
      <c r="J52" s="39"/>
      <c r="K52" s="6"/>
      <c r="L52" s="6"/>
      <c r="M52" s="37"/>
      <c r="N52" s="36"/>
    </row>
    <row r="53" spans="3:14">
      <c r="C53" s="6"/>
      <c r="D53" s="6"/>
      <c r="E53" s="6"/>
      <c r="F53" s="6"/>
      <c r="G53" s="6"/>
      <c r="H53" s="6"/>
      <c r="I53" s="37"/>
      <c r="J53" s="36"/>
      <c r="K53" s="6"/>
      <c r="L53" s="37"/>
      <c r="M53" s="37"/>
      <c r="N53" s="36"/>
    </row>
    <row r="54" spans="3:14">
      <c r="C54" s="6"/>
      <c r="D54" s="6"/>
      <c r="E54" s="6"/>
      <c r="F54" s="6"/>
      <c r="G54" s="6"/>
      <c r="H54" s="6"/>
      <c r="I54" s="37"/>
      <c r="J54" s="36"/>
      <c r="K54" s="6"/>
      <c r="L54" s="37"/>
      <c r="M54" s="37"/>
      <c r="N54" s="36"/>
    </row>
    <row r="55" spans="3:14">
      <c r="C55" s="6"/>
      <c r="D55" s="6"/>
      <c r="E55" s="6"/>
      <c r="F55" s="6"/>
      <c r="G55" s="6"/>
      <c r="H55" s="6"/>
      <c r="I55" s="37"/>
      <c r="J55" s="36"/>
      <c r="K55" s="6"/>
      <c r="L55" s="37"/>
      <c r="M55" s="37"/>
      <c r="N55" s="36"/>
    </row>
    <row r="56" spans="3:14">
      <c r="C56" s="6"/>
      <c r="D56" s="6"/>
      <c r="E56" s="6"/>
      <c r="F56" s="6"/>
      <c r="G56" s="6"/>
      <c r="H56" s="6"/>
      <c r="I56" s="37"/>
      <c r="J56" s="39"/>
      <c r="K56" s="6"/>
      <c r="L56" s="6"/>
      <c r="M56" s="37"/>
      <c r="N56" s="36"/>
    </row>
    <row r="57" spans="3:14">
      <c r="C57" s="6"/>
      <c r="D57" s="6"/>
      <c r="E57" s="6"/>
      <c r="F57" s="6"/>
      <c r="G57" s="6"/>
      <c r="H57" s="6"/>
      <c r="I57" s="37"/>
      <c r="J57" s="39"/>
      <c r="K57" s="6"/>
      <c r="L57" s="6"/>
      <c r="M57" s="37"/>
      <c r="N57" s="36"/>
    </row>
    <row r="58" spans="3:14">
      <c r="C58" s="6"/>
      <c r="D58" s="6"/>
      <c r="E58" s="6"/>
      <c r="F58" s="6"/>
      <c r="G58" s="6"/>
      <c r="H58" s="6"/>
      <c r="I58" s="37"/>
      <c r="J58" s="39"/>
      <c r="K58" s="6"/>
      <c r="L58" s="6"/>
      <c r="M58" s="37"/>
      <c r="N58" s="36"/>
    </row>
    <row r="59" spans="3:14">
      <c r="C59" s="6"/>
      <c r="D59" s="6"/>
      <c r="E59" s="6"/>
      <c r="F59" s="6"/>
      <c r="G59" s="6"/>
      <c r="H59" s="6"/>
      <c r="I59" s="37"/>
      <c r="J59" s="39"/>
      <c r="K59" s="6"/>
      <c r="L59" s="6"/>
      <c r="M59" s="37"/>
      <c r="N59" s="36"/>
    </row>
    <row r="60" spans="3:14">
      <c r="C60" s="6"/>
      <c r="D60" s="6"/>
      <c r="E60" s="6"/>
      <c r="F60" s="35"/>
      <c r="G60" s="40"/>
      <c r="H60" s="37"/>
      <c r="I60" s="37"/>
      <c r="J60" s="36"/>
      <c r="K60" s="6"/>
      <c r="L60" s="37"/>
      <c r="M60" s="37"/>
      <c r="N60" s="36"/>
    </row>
    <row r="61" spans="3:14">
      <c r="C61" s="6"/>
      <c r="D61" s="6"/>
      <c r="E61" s="6"/>
      <c r="F61" s="35"/>
      <c r="G61" s="40"/>
      <c r="H61" s="37"/>
      <c r="I61" s="37"/>
      <c r="J61" s="36"/>
      <c r="K61" s="6"/>
      <c r="L61" s="37"/>
      <c r="M61" s="37"/>
      <c r="N61" s="36"/>
    </row>
    <row r="62" spans="3:14">
      <c r="C62" s="6"/>
      <c r="D62" s="6"/>
      <c r="E62" s="6"/>
      <c r="F62" s="35"/>
      <c r="G62" s="40"/>
      <c r="H62" s="37"/>
      <c r="I62" s="37"/>
      <c r="J62" s="36"/>
      <c r="K62" s="6"/>
      <c r="L62" s="37"/>
      <c r="M62" s="37"/>
      <c r="N62" s="36"/>
    </row>
    <row r="63" spans="3:14">
      <c r="C63" s="6"/>
      <c r="D63" s="6"/>
      <c r="E63" s="6"/>
      <c r="F63" s="35"/>
      <c r="G63" s="40"/>
      <c r="H63" s="37"/>
      <c r="I63" s="37"/>
      <c r="J63" s="36"/>
      <c r="K63" s="6"/>
      <c r="L63" s="37"/>
      <c r="M63" s="37"/>
      <c r="N63" s="36"/>
    </row>
    <row r="64" spans="3:14">
      <c r="C64" s="6"/>
      <c r="D64" s="6"/>
      <c r="E64" s="6"/>
      <c r="F64" s="35"/>
      <c r="G64" s="40"/>
      <c r="H64" s="37"/>
      <c r="I64" s="37"/>
      <c r="J64" s="36"/>
      <c r="K64" s="6"/>
      <c r="L64" s="37"/>
      <c r="M64" s="37"/>
      <c r="N64" s="36"/>
    </row>
    <row r="65" spans="3:14">
      <c r="C65" s="6"/>
      <c r="D65" s="6"/>
      <c r="E65" s="6"/>
      <c r="F65" s="35"/>
      <c r="G65" s="40"/>
      <c r="H65" s="37"/>
      <c r="I65" s="37"/>
      <c r="J65" s="36"/>
      <c r="K65" s="6"/>
      <c r="L65" s="37"/>
      <c r="M65" s="37"/>
      <c r="N65" s="36"/>
    </row>
    <row r="66" spans="3:14">
      <c r="C66" s="6"/>
      <c r="D66" s="6"/>
      <c r="E66" s="6"/>
      <c r="F66" s="35"/>
      <c r="G66" s="40"/>
      <c r="H66" s="37"/>
      <c r="I66" s="37"/>
      <c r="J66" s="36"/>
      <c r="K66" s="6"/>
      <c r="L66" s="37"/>
      <c r="M66" s="37"/>
      <c r="N66" s="36"/>
    </row>
    <row r="67" spans="3:14">
      <c r="C67" s="6"/>
      <c r="D67" s="6"/>
      <c r="E67" s="6"/>
      <c r="F67" s="35"/>
      <c r="G67" s="40"/>
      <c r="H67" s="37"/>
      <c r="I67" s="37"/>
      <c r="J67" s="36"/>
      <c r="K67" s="6"/>
      <c r="L67" s="37"/>
      <c r="M67" s="37"/>
      <c r="N67" s="36"/>
    </row>
    <row r="68" spans="3:14">
      <c r="C68" s="6"/>
      <c r="D68" s="6"/>
      <c r="E68" s="6"/>
      <c r="F68" s="35"/>
      <c r="G68" s="40"/>
      <c r="H68" s="37"/>
      <c r="I68" s="37"/>
      <c r="J68" s="36"/>
      <c r="K68" s="6"/>
      <c r="L68" s="37"/>
      <c r="M68" s="37"/>
      <c r="N68" s="36"/>
    </row>
    <row r="69" spans="3:14">
      <c r="C69" s="6"/>
      <c r="D69" s="6"/>
      <c r="E69" s="6"/>
      <c r="F69" s="35"/>
      <c r="G69" s="40"/>
      <c r="H69" s="37"/>
      <c r="I69" s="37"/>
      <c r="J69" s="36"/>
      <c r="K69" s="6"/>
      <c r="L69" s="37"/>
      <c r="M69" s="37"/>
      <c r="N69" s="36"/>
    </row>
    <row r="70" spans="3:14">
      <c r="C70" s="6"/>
      <c r="D70" s="6"/>
      <c r="E70" s="6"/>
      <c r="F70" s="35"/>
      <c r="G70" s="40"/>
      <c r="H70" s="37"/>
      <c r="I70" s="37"/>
      <c r="J70" s="36"/>
      <c r="K70" s="6"/>
      <c r="L70" s="37"/>
      <c r="M70" s="6"/>
      <c r="N70" s="39"/>
    </row>
    <row r="71" spans="3:14">
      <c r="C71" s="6"/>
      <c r="D71" s="6"/>
      <c r="E71" s="6"/>
      <c r="F71" s="35"/>
      <c r="G71" s="40"/>
      <c r="H71" s="37"/>
      <c r="I71" s="37"/>
      <c r="J71" s="36"/>
      <c r="K71" s="6"/>
      <c r="L71" s="37"/>
      <c r="M71" s="6"/>
      <c r="N71" s="39"/>
    </row>
    <row r="72" spans="3:14">
      <c r="C72" s="6"/>
      <c r="D72" s="6"/>
      <c r="E72" s="6"/>
      <c r="F72" s="35"/>
      <c r="G72" s="40"/>
      <c r="H72" s="37"/>
      <c r="I72" s="37"/>
      <c r="J72" s="36"/>
      <c r="K72" s="6"/>
      <c r="L72" s="37"/>
      <c r="M72" s="6"/>
      <c r="N72" s="39"/>
    </row>
    <row r="73" spans="3:14">
      <c r="C73" s="6"/>
      <c r="D73" s="6"/>
      <c r="E73" s="6"/>
      <c r="F73" s="35"/>
      <c r="G73" s="40"/>
      <c r="H73" s="37"/>
      <c r="I73" s="37"/>
      <c r="J73" s="36"/>
      <c r="K73" s="6"/>
      <c r="L73" s="37"/>
      <c r="M73" s="6"/>
      <c r="N73" s="39"/>
    </row>
    <row r="74" spans="3:14">
      <c r="C74" s="6"/>
      <c r="D74" s="6"/>
      <c r="E74" s="6"/>
      <c r="F74" s="35"/>
      <c r="G74" s="40"/>
      <c r="H74" s="37"/>
      <c r="I74" s="37"/>
      <c r="J74" s="36"/>
      <c r="K74" s="6"/>
      <c r="L74" s="37"/>
      <c r="M74" s="6"/>
      <c r="N74" s="39"/>
    </row>
    <row r="75" spans="3:14">
      <c r="C75" s="6"/>
      <c r="D75" s="6"/>
      <c r="E75" s="6"/>
      <c r="F75" s="35"/>
      <c r="G75" s="40"/>
      <c r="H75" s="37"/>
      <c r="I75" s="37"/>
      <c r="J75" s="36"/>
      <c r="K75" s="6"/>
      <c r="L75" s="37"/>
      <c r="M75" s="6"/>
      <c r="N75" s="39"/>
    </row>
    <row r="76" spans="3:14">
      <c r="C76" s="6"/>
      <c r="D76" s="6"/>
      <c r="E76" s="6"/>
      <c r="F76" s="35"/>
      <c r="G76" s="40"/>
      <c r="H76" s="37"/>
      <c r="I76" s="37"/>
      <c r="J76" s="36"/>
      <c r="K76" s="6"/>
      <c r="L76" s="37"/>
      <c r="M76" s="6"/>
      <c r="N76" s="39"/>
    </row>
    <row r="77" spans="3:14">
      <c r="C77" s="6"/>
      <c r="D77" s="6"/>
      <c r="E77" s="6"/>
      <c r="F77" s="35"/>
      <c r="G77" s="40"/>
      <c r="H77" s="37"/>
      <c r="I77" s="37"/>
      <c r="J77" s="36"/>
      <c r="K77" s="6"/>
      <c r="L77" s="37"/>
      <c r="M77" s="6"/>
      <c r="N77" s="39"/>
    </row>
    <row r="78" spans="3:14">
      <c r="C78" s="6"/>
      <c r="D78" s="6"/>
      <c r="E78" s="6"/>
      <c r="F78" s="35"/>
      <c r="G78" s="40"/>
      <c r="H78" s="37"/>
      <c r="I78" s="37"/>
      <c r="J78" s="36"/>
      <c r="K78" s="6"/>
      <c r="L78" s="37"/>
      <c r="M78" s="6"/>
      <c r="N78" s="39"/>
    </row>
    <row r="79" spans="3:14">
      <c r="C79" s="6"/>
      <c r="D79" s="6"/>
      <c r="E79" s="6"/>
      <c r="F79" s="35"/>
      <c r="G79" s="40"/>
      <c r="H79" s="37"/>
      <c r="I79" s="37"/>
      <c r="J79" s="36"/>
      <c r="K79" s="6"/>
      <c r="L79" s="37"/>
      <c r="M79" s="6"/>
      <c r="N79" s="39"/>
    </row>
    <row r="80" spans="3:14">
      <c r="C80" s="6"/>
      <c r="D80" s="6"/>
      <c r="E80" s="6"/>
      <c r="F80" s="35"/>
      <c r="G80" s="40"/>
      <c r="H80" s="37"/>
      <c r="I80" s="37"/>
      <c r="J80" s="36"/>
      <c r="K80" s="6"/>
      <c r="L80" s="37"/>
      <c r="M80" s="6"/>
      <c r="N80" s="39"/>
    </row>
    <row r="81" spans="13:14">
      <c r="M81" s="1"/>
      <c r="N81" s="41"/>
    </row>
    <row r="82" spans="13:14">
      <c r="M82" s="1"/>
      <c r="N82" s="41"/>
    </row>
    <row r="83" spans="13:14">
      <c r="M83" s="1"/>
      <c r="N83" s="41"/>
    </row>
    <row r="84" spans="13:14">
      <c r="M84" s="1"/>
      <c r="N84" s="41"/>
    </row>
    <row r="85" spans="13:14">
      <c r="M85" s="1"/>
      <c r="N85" s="41"/>
    </row>
    <row r="86" spans="13:14">
      <c r="M86" s="1"/>
      <c r="N86" s="41"/>
    </row>
    <row r="87" spans="13:14">
      <c r="M87" s="1"/>
      <c r="N87" s="41"/>
    </row>
    <row r="88" spans="13:14">
      <c r="M88" s="1"/>
      <c r="N88" s="41"/>
    </row>
  </sheetData>
  <mergeCells count="12">
    <mergeCell ref="O5:O6"/>
    <mergeCell ref="J5:J6"/>
    <mergeCell ref="K5:K6"/>
    <mergeCell ref="L4:L6"/>
    <mergeCell ref="D4:D6"/>
    <mergeCell ref="F5:F6"/>
    <mergeCell ref="G5:G6"/>
    <mergeCell ref="N5:N6"/>
    <mergeCell ref="H4:H6"/>
    <mergeCell ref="I4:I6"/>
    <mergeCell ref="E4:E6"/>
    <mergeCell ref="M4:M6"/>
  </mergeCells>
  <phoneticPr fontId="4"/>
  <printOptions horizontalCentered="1"/>
  <pageMargins left="0.78740157480314965" right="0.78740157480314965" top="0.78740157480314965" bottom="0.94488188976377963" header="0.51181102362204722" footer="0.98425196850393704"/>
  <pageSetup paperSize="9" scale="92" orientation="landscape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</vt:lpstr>
      <vt:lpstr>概況!Print_Area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2021-03-01T06:19:49Z</cp:lastPrinted>
  <dcterms:created xsi:type="dcterms:W3CDTF">1997-02-05T04:24:10Z</dcterms:created>
  <dcterms:modified xsi:type="dcterms:W3CDTF">2022-02-15T05:05:15Z</dcterms:modified>
</cp:coreProperties>
</file>