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610"/>
  </bookViews>
  <sheets>
    <sheet name="1" sheetId="28" r:id="rId1"/>
    <sheet name="2" sheetId="27" r:id="rId2"/>
    <sheet name="３" sheetId="35" r:id="rId3"/>
    <sheet name="４" sheetId="36" r:id="rId4"/>
    <sheet name="５" sheetId="37" r:id="rId5"/>
    <sheet name="６.施設の状況(設備基準)" sheetId="30" r:id="rId6"/>
    <sheet name="7.保育士配置状況" sheetId="34" r:id="rId7"/>
  </sheets>
  <definedNames>
    <definedName name="_xlnm.Print_Area" localSheetId="0">'1'!$A$1:$W$25</definedName>
    <definedName name="_xlnm.Print_Area" localSheetId="1">'2'!$A$1:$AC$25</definedName>
    <definedName name="_xlnm.Print_Area" localSheetId="2">'３'!$A$1:$R$40</definedName>
    <definedName name="_xlnm.Print_Area" localSheetId="3">'４'!$A$1:$U$30</definedName>
    <definedName name="_xlnm.Print_Area" localSheetId="4">'５'!$A$1:$Z$19</definedName>
    <definedName name="_xlnm.Print_Area" localSheetId="5">'６.施設の状況(設備基準)'!$A$1:$I$21</definedName>
    <definedName name="_xlnm.Print_Area" localSheetId="6">'7.保育士配置状況'!$A$1:$P$59</definedName>
  </definedNames>
  <calcPr calcId="162913"/>
</workbook>
</file>

<file path=xl/calcChain.xml><?xml version="1.0" encoding="utf-8"?>
<calcChain xmlns="http://schemas.openxmlformats.org/spreadsheetml/2006/main">
  <c r="M3" i="37" l="1"/>
  <c r="I17" i="34" l="1"/>
  <c r="I15" i="34"/>
  <c r="I18" i="34" l="1"/>
  <c r="I20" i="34" l="1"/>
  <c r="I19" i="34"/>
  <c r="O1" i="34" l="1"/>
  <c r="F3" i="30"/>
  <c r="B3" i="30"/>
  <c r="P15" i="37" l="1"/>
  <c r="C15" i="37"/>
  <c r="O9" i="37"/>
  <c r="T15" i="37"/>
  <c r="U15" i="37"/>
  <c r="V15" i="37"/>
  <c r="W15" i="37"/>
  <c r="X15" i="37"/>
  <c r="Y15" i="37"/>
  <c r="Z15" i="37"/>
  <c r="Q3" i="37"/>
  <c r="S15" i="37"/>
  <c r="R15" i="37"/>
  <c r="Q15" i="37"/>
  <c r="N15" i="37"/>
  <c r="M15" i="37"/>
  <c r="L15" i="37"/>
  <c r="K15" i="37"/>
  <c r="J15" i="37"/>
  <c r="I15" i="37"/>
  <c r="H15" i="37"/>
  <c r="G15" i="37"/>
  <c r="F15" i="37"/>
  <c r="E15" i="37"/>
  <c r="D15" i="37"/>
  <c r="O14" i="37"/>
  <c r="O13" i="37"/>
  <c r="O12" i="37"/>
  <c r="O11" i="37"/>
  <c r="O10" i="37"/>
  <c r="O15" i="37" l="1"/>
  <c r="G3" i="37" s="1"/>
  <c r="X3" i="37" s="1"/>
  <c r="J48" i="34"/>
  <c r="J47" i="34"/>
  <c r="J46" i="34"/>
  <c r="J45" i="34"/>
  <c r="J44" i="34"/>
  <c r="J43" i="34"/>
  <c r="J42" i="34"/>
  <c r="J41" i="34"/>
  <c r="J40" i="34"/>
  <c r="J39" i="34"/>
  <c r="J49" i="34" s="1"/>
  <c r="K50" i="34" s="1"/>
  <c r="D34" i="34" s="1"/>
  <c r="K29" i="34"/>
  <c r="E21" i="34"/>
  <c r="G20" i="34"/>
  <c r="G19" i="34"/>
  <c r="G18" i="34"/>
  <c r="G17" i="34"/>
  <c r="D16" i="34"/>
  <c r="G15" i="34"/>
  <c r="G4" i="34"/>
  <c r="H16" i="30"/>
  <c r="G16" i="30"/>
  <c r="G16" i="34" l="1"/>
  <c r="G21" i="34" s="1"/>
  <c r="G22" i="34" s="1"/>
  <c r="E35" i="34" s="1"/>
  <c r="I16" i="34"/>
  <c r="I21" i="34" s="1"/>
  <c r="I22" i="34" s="1"/>
  <c r="D35" i="34"/>
  <c r="F9" i="30" l="1"/>
  <c r="F11" i="30" s="1"/>
  <c r="F15" i="30" s="1"/>
  <c r="C11" i="30"/>
  <c r="C14" i="30" l="1"/>
  <c r="C15" i="30" s="1"/>
  <c r="G12" i="30"/>
  <c r="G10" i="30"/>
  <c r="H10" i="30" s="1"/>
  <c r="G8" i="30"/>
  <c r="G7" i="30"/>
  <c r="H7" i="30" l="1"/>
  <c r="H12" i="30"/>
  <c r="G9" i="30"/>
  <c r="G11" i="30" s="1"/>
  <c r="G15" i="30" s="1"/>
  <c r="T16" i="28" l="1"/>
  <c r="T21" i="28" s="1"/>
  <c r="R16" i="28"/>
  <c r="R21" i="28" s="1"/>
  <c r="P16" i="28"/>
  <c r="P21" i="28" s="1"/>
  <c r="N16" i="28"/>
  <c r="N21" i="28" s="1"/>
  <c r="L16" i="28"/>
  <c r="L21" i="28" s="1"/>
  <c r="J16" i="28"/>
  <c r="J21" i="28" s="1"/>
  <c r="V14" i="28"/>
  <c r="V13" i="28"/>
  <c r="V20" i="28" l="1"/>
  <c r="V19" i="28"/>
  <c r="V18" i="28"/>
  <c r="V17" i="28"/>
  <c r="V15" i="28"/>
  <c r="V12" i="28"/>
  <c r="V21" i="28" l="1"/>
  <c r="V16" i="28"/>
  <c r="V11" i="28"/>
</calcChain>
</file>

<file path=xl/comments1.xml><?xml version="1.0" encoding="utf-8"?>
<comments xmlns="http://schemas.openxmlformats.org/spreadsheetml/2006/main">
  <authors>
    <author>作成者</author>
  </authors>
  <commentList>
    <comment ref="F5" authorId="0" shapeId="0">
      <text>
        <r>
          <rPr>
            <b/>
            <sz val="9"/>
            <color indexed="81"/>
            <rFont val="MS P ゴシック"/>
            <family val="3"/>
            <charset val="128"/>
          </rPr>
          <t>公立→市町村名、私立→法人名</t>
        </r>
      </text>
    </comment>
    <comment ref="J11" authorId="0" shapeId="0">
      <text>
        <r>
          <rPr>
            <b/>
            <sz val="9"/>
            <color indexed="81"/>
            <rFont val="MS P ゴシック"/>
            <family val="3"/>
            <charset val="128"/>
          </rPr>
          <t>最初に、</t>
        </r>
        <r>
          <rPr>
            <b/>
            <sz val="9"/>
            <color indexed="8"/>
            <rFont val="MS P ゴシック"/>
            <family val="3"/>
            <charset val="128"/>
          </rPr>
          <t>令和６</t>
        </r>
        <r>
          <rPr>
            <b/>
            <sz val="9"/>
            <color indexed="81"/>
            <rFont val="MS P ゴシック"/>
            <family val="3"/>
            <charset val="128"/>
          </rPr>
          <t>年度末時点の人数をこの行に入力してください。
２行目以降は、その後の出入の数を入力してください。</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MS P ゴシック"/>
            <family val="3"/>
            <charset val="128"/>
          </rPr>
          <t>時間は、7:00や18:30などと入力してください。</t>
        </r>
      </text>
    </comment>
    <comment ref="S13" authorId="0" shapeId="0">
      <text>
        <r>
          <rPr>
            <b/>
            <sz val="9"/>
            <color indexed="81"/>
            <rFont val="MS P ゴシック"/>
            <family val="3"/>
            <charset val="128"/>
          </rPr>
          <t>日付は、今年の4月1日であれば4/1と入力、昨年の4月1日であれば2024/4/1と入力してください。</t>
        </r>
      </text>
    </comment>
  </commentList>
</comments>
</file>

<file path=xl/comments3.xml><?xml version="1.0" encoding="utf-8"?>
<comments xmlns="http://schemas.openxmlformats.org/spreadsheetml/2006/main">
  <authors>
    <author>作成者</author>
  </authors>
  <commentList>
    <comment ref="D16" authorId="0" shapeId="0">
      <text>
        <r>
          <rPr>
            <sz val="8"/>
            <color indexed="81"/>
            <rFont val="ＭＳ Ｐゴシック"/>
            <family val="3"/>
            <charset val="128"/>
          </rPr>
          <t>上記の１～４を選択することにより、
６：１または５：１になります</t>
        </r>
      </text>
    </comment>
    <comment ref="D18" authorId="0" shapeId="0">
      <text>
        <r>
          <rPr>
            <sz val="8"/>
            <color indexed="81"/>
            <rFont val="ＭＳ Ｐゴシック"/>
            <family val="3"/>
            <charset val="128"/>
          </rPr>
          <t>R6条例改正に伴い３歳20⇒15、4・5歳30⇒25に変更しました</t>
        </r>
      </text>
    </comment>
    <comment ref="E35" authorId="0" shapeId="0">
      <text>
        <r>
          <rPr>
            <sz val="9"/>
            <color indexed="81"/>
            <rFont val="ＭＳ Ｐゴシック"/>
            <family val="3"/>
            <charset val="128"/>
          </rPr>
          <t xml:space="preserve">上記の保育士数（①＋②）と③職員配置数（D)を比較して、保育士数が不足している場合には、「保育士数不足」と表示されます
</t>
        </r>
      </text>
    </comment>
  </commentList>
</comments>
</file>

<file path=xl/sharedStrings.xml><?xml version="1.0" encoding="utf-8"?>
<sst xmlns="http://schemas.openxmlformats.org/spreadsheetml/2006/main" count="433" uniqueCount="279">
  <si>
    <t>施設名</t>
    <rPh sb="0" eb="3">
      <t>シセツメイ</t>
    </rPh>
    <phoneticPr fontId="2"/>
  </si>
  <si>
    <t>施設所在地</t>
    <rPh sb="0" eb="2">
      <t>シセツ</t>
    </rPh>
    <rPh sb="2" eb="5">
      <t>ショザイチ</t>
    </rPh>
    <phoneticPr fontId="2"/>
  </si>
  <si>
    <t>区分</t>
    <rPh sb="0" eb="2">
      <t>クブン</t>
    </rPh>
    <phoneticPr fontId="2"/>
  </si>
  <si>
    <t>施設長</t>
    <rPh sb="0" eb="3">
      <t>シセツチョウ</t>
    </rPh>
    <phoneticPr fontId="2"/>
  </si>
  <si>
    <t>調理員</t>
    <rPh sb="0" eb="3">
      <t>チョウリイン</t>
    </rPh>
    <phoneticPr fontId="2"/>
  </si>
  <si>
    <t>年齢</t>
    <rPh sb="0" eb="2">
      <t>ネンレイ</t>
    </rPh>
    <phoneticPr fontId="2"/>
  </si>
  <si>
    <t>資格</t>
    <rPh sb="0" eb="2">
      <t>シカク</t>
    </rPh>
    <phoneticPr fontId="2"/>
  </si>
  <si>
    <t>計</t>
    <rPh sb="0" eb="1">
      <t>ケイ</t>
    </rPh>
    <phoneticPr fontId="2"/>
  </si>
  <si>
    <t>職　種</t>
    <rPh sb="0" eb="1">
      <t>ショク</t>
    </rPh>
    <rPh sb="2" eb="3">
      <t>タネ</t>
    </rPh>
    <phoneticPr fontId="2"/>
  </si>
  <si>
    <t>氏　名</t>
    <rPh sb="0" eb="1">
      <t>シ</t>
    </rPh>
    <rPh sb="2" eb="3">
      <t>メイ</t>
    </rPh>
    <phoneticPr fontId="2"/>
  </si>
  <si>
    <t>電話番号</t>
    <rPh sb="0" eb="2">
      <t>デンワ</t>
    </rPh>
    <rPh sb="2" eb="4">
      <t>バンゴウ</t>
    </rPh>
    <phoneticPr fontId="2"/>
  </si>
  <si>
    <t>メールアドレス</t>
    <phoneticPr fontId="2"/>
  </si>
  <si>
    <t>遊戯室</t>
    <rPh sb="0" eb="3">
      <t>ユウギシツ</t>
    </rPh>
    <phoneticPr fontId="2"/>
  </si>
  <si>
    <t>１人：1.98㎡</t>
    <rPh sb="1" eb="2">
      <t>ヒト</t>
    </rPh>
    <phoneticPr fontId="2"/>
  </si>
  <si>
    <t>保育室</t>
    <rPh sb="0" eb="3">
      <t>ホイクシツ</t>
    </rPh>
    <phoneticPr fontId="2"/>
  </si>
  <si>
    <t>１人：3.30㎡</t>
    <rPh sb="1" eb="2">
      <t>ヒト</t>
    </rPh>
    <phoneticPr fontId="2"/>
  </si>
  <si>
    <t>１人：1.65㎡</t>
    <rPh sb="1" eb="2">
      <t>ヒト</t>
    </rPh>
    <phoneticPr fontId="2"/>
  </si>
  <si>
    <t>ほふくしない児童</t>
    <rPh sb="6" eb="8">
      <t>ジドウ</t>
    </rPh>
    <phoneticPr fontId="2"/>
  </si>
  <si>
    <t>最低基準上
必要な面積</t>
    <rPh sb="0" eb="2">
      <t>サイテイ</t>
    </rPh>
    <rPh sb="2" eb="4">
      <t>キジュン</t>
    </rPh>
    <rPh sb="4" eb="5">
      <t>ジョウ</t>
    </rPh>
    <rPh sb="6" eb="8">
      <t>ヒツヨウ</t>
    </rPh>
    <rPh sb="9" eb="11">
      <t>メンセキ</t>
    </rPh>
    <phoneticPr fontId="2"/>
  </si>
  <si>
    <t>児童数</t>
    <rPh sb="0" eb="3">
      <t>ジドウスウ</t>
    </rPh>
    <phoneticPr fontId="2"/>
  </si>
  <si>
    <t>基準</t>
    <rPh sb="0" eb="2">
      <t>キジュン</t>
    </rPh>
    <phoneticPr fontId="2"/>
  </si>
  <si>
    <t>児童区分</t>
    <rPh sb="0" eb="2">
      <t>ジドウ</t>
    </rPh>
    <rPh sb="2" eb="4">
      <t>クブン</t>
    </rPh>
    <phoneticPr fontId="2"/>
  </si>
  <si>
    <t>面積</t>
    <rPh sb="0" eb="2">
      <t>メンセキ</t>
    </rPh>
    <phoneticPr fontId="2"/>
  </si>
  <si>
    <t>単位：人</t>
    <rPh sb="0" eb="2">
      <t>タンイ</t>
    </rPh>
    <rPh sb="3" eb="4">
      <t>ニン</t>
    </rPh>
    <phoneticPr fontId="2"/>
  </si>
  <si>
    <t>事務員
その他</t>
    <rPh sb="0" eb="3">
      <t>ジムイン</t>
    </rPh>
    <rPh sb="6" eb="7">
      <t>タ</t>
    </rPh>
    <phoneticPr fontId="2"/>
  </si>
  <si>
    <t>認可定員</t>
    <rPh sb="0" eb="2">
      <t>ニンカ</t>
    </rPh>
    <rPh sb="2" eb="4">
      <t>テイイン</t>
    </rPh>
    <phoneticPr fontId="2"/>
  </si>
  <si>
    <t>合計</t>
    <rPh sb="0" eb="2">
      <t>ゴウケイ</t>
    </rPh>
    <phoneticPr fontId="2"/>
  </si>
  <si>
    <t>開所時間</t>
    <rPh sb="0" eb="2">
      <t>カイショ</t>
    </rPh>
    <rPh sb="2" eb="4">
      <t>ジカン</t>
    </rPh>
    <phoneticPr fontId="2"/>
  </si>
  <si>
    <t>保育時間</t>
    <rPh sb="0" eb="2">
      <t>ホイク</t>
    </rPh>
    <rPh sb="2" eb="4">
      <t>ジカン</t>
    </rPh>
    <phoneticPr fontId="2"/>
  </si>
  <si>
    <t>延長時間</t>
    <rPh sb="0" eb="2">
      <t>エンチョウ</t>
    </rPh>
    <rPh sb="2" eb="4">
      <t>ジカン</t>
    </rPh>
    <phoneticPr fontId="2"/>
  </si>
  <si>
    <t>保育
標準時間</t>
    <rPh sb="0" eb="2">
      <t>ホイク</t>
    </rPh>
    <rPh sb="3" eb="5">
      <t>ヒョウジュン</t>
    </rPh>
    <rPh sb="5" eb="7">
      <t>ジカン</t>
    </rPh>
    <phoneticPr fontId="2"/>
  </si>
  <si>
    <t>～</t>
    <phoneticPr fontId="2"/>
  </si>
  <si>
    <t>月　曜　～　金　曜</t>
    <rPh sb="0" eb="1">
      <t>ツキ</t>
    </rPh>
    <rPh sb="2" eb="3">
      <t>ヒカリ</t>
    </rPh>
    <rPh sb="6" eb="7">
      <t>カネ</t>
    </rPh>
    <rPh sb="8" eb="9">
      <t>ヒカリ</t>
    </rPh>
    <phoneticPr fontId="2"/>
  </si>
  <si>
    <t>土　曜</t>
    <rPh sb="0" eb="1">
      <t>ツチ</t>
    </rPh>
    <rPh sb="2" eb="3">
      <t>ヒカリ</t>
    </rPh>
    <phoneticPr fontId="2"/>
  </si>
  <si>
    <t>医療機関名</t>
    <rPh sb="0" eb="2">
      <t>イリョウ</t>
    </rPh>
    <rPh sb="2" eb="5">
      <t>キカンメイ</t>
    </rPh>
    <phoneticPr fontId="2"/>
  </si>
  <si>
    <t>区分</t>
    <rPh sb="0" eb="2">
      <t>クブン</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</si>
  <si>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</si>
  <si>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</si>
  <si>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</si>
  <si>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保育
短時間</t>
    <rPh sb="0" eb="2">
      <t>ホイク</t>
    </rPh>
    <rPh sb="3" eb="6">
      <t>タンジカン</t>
    </rPh>
    <phoneticPr fontId="2"/>
  </si>
  <si>
    <t>前年度の年間延べ人数</t>
    <rPh sb="0" eb="3">
      <t>ゼンネンド</t>
    </rPh>
    <rPh sb="4" eb="6">
      <t>ネンカン</t>
    </rPh>
    <rPh sb="6" eb="7">
      <t>ノ</t>
    </rPh>
    <rPh sb="8" eb="10">
      <t>ニンズウ</t>
    </rPh>
    <phoneticPr fontId="2"/>
  </si>
  <si>
    <t>（注）年度途中で認可定員を変更した場合は計算式を修正のうえ算出してください。</t>
    <rPh sb="1" eb="2">
      <t>チュウ</t>
    </rPh>
    <rPh sb="3" eb="5">
      <t>ネンド</t>
    </rPh>
    <rPh sb="5" eb="7">
      <t>トチュウ</t>
    </rPh>
    <rPh sb="8" eb="10">
      <t>ニンカ</t>
    </rPh>
    <rPh sb="10" eb="12">
      <t>テイイン</t>
    </rPh>
    <rPh sb="13" eb="15">
      <t>ヘンコウ</t>
    </rPh>
    <rPh sb="17" eb="19">
      <t>バアイ</t>
    </rPh>
    <rPh sb="20" eb="23">
      <t>ケイサンシキ</t>
    </rPh>
    <rPh sb="24" eb="26">
      <t>シュウセイ</t>
    </rPh>
    <rPh sb="29" eb="31">
      <t>サンシュツ</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</si>
  <si>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</si>
  <si>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</si>
  <si>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</si>
  <si>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</si>
  <si>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</si>
  <si>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</si>
  <si>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利用定員</t>
    <rPh sb="0" eb="2">
      <t>リヨウ</t>
    </rPh>
    <rPh sb="2" eb="4">
      <t>テイイン</t>
    </rPh>
    <phoneticPr fontId="2"/>
  </si>
  <si>
    <t>入</t>
    <rPh sb="0" eb="1">
      <t>イ</t>
    </rPh>
    <phoneticPr fontId="2"/>
  </si>
  <si>
    <t>出</t>
    <rPh sb="0" eb="1">
      <t>デ</t>
    </rPh>
    <phoneticPr fontId="2"/>
  </si>
  <si>
    <t>4月</t>
    <rPh sb="1" eb="2">
      <t>ガツ</t>
    </rPh>
    <phoneticPr fontId="2"/>
  </si>
  <si>
    <t>5月</t>
    <rPh sb="1" eb="2">
      <t>ガツ</t>
    </rPh>
    <phoneticPr fontId="2"/>
  </si>
  <si>
    <t>8月</t>
    <phoneticPr fontId="2"/>
  </si>
  <si>
    <t>9月</t>
    <phoneticPr fontId="2"/>
  </si>
  <si>
    <t>10月</t>
    <phoneticPr fontId="2"/>
  </si>
  <si>
    <t>11月</t>
    <phoneticPr fontId="2"/>
  </si>
  <si>
    <t>12月</t>
    <phoneticPr fontId="2"/>
  </si>
  <si>
    <t>1月</t>
    <phoneticPr fontId="2"/>
  </si>
  <si>
    <r>
      <t xml:space="preserve">保育士
</t>
    </r>
    <r>
      <rPr>
        <sz val="9"/>
        <rFont val="ＭＳ Ｐ明朝"/>
        <family val="1"/>
        <charset val="128"/>
      </rPr>
      <t>（主任含む）</t>
    </r>
    <rPh sb="0" eb="3">
      <t>ホイクシ</t>
    </rPh>
    <rPh sb="5" eb="7">
      <t>シュニン</t>
    </rPh>
    <rPh sb="7" eb="8">
      <t>フク</t>
    </rPh>
    <phoneticPr fontId="2"/>
  </si>
  <si>
    <t>医師</t>
    <rPh sb="0" eb="2">
      <t>イシ</t>
    </rPh>
    <phoneticPr fontId="2"/>
  </si>
  <si>
    <t>歯科医師</t>
    <rPh sb="0" eb="4">
      <t>シカイシ</t>
    </rPh>
    <phoneticPr fontId="2"/>
  </si>
  <si>
    <t>氏名</t>
    <rPh sb="0" eb="2">
      <t>シメイ</t>
    </rPh>
    <phoneticPr fontId="2"/>
  </si>
  <si>
    <t>1.施設の概況</t>
    <rPh sb="2" eb="4">
      <t>シセツ</t>
    </rPh>
    <rPh sb="5" eb="7">
      <t>ガイキョウ</t>
    </rPh>
    <phoneticPr fontId="2"/>
  </si>
  <si>
    <t>3.開所時間・保育時間等</t>
    <rPh sb="2" eb="4">
      <t>カイショ</t>
    </rPh>
    <rPh sb="4" eb="6">
      <t>ジカン</t>
    </rPh>
    <rPh sb="7" eb="9">
      <t>ホイク</t>
    </rPh>
    <rPh sb="9" eb="11">
      <t>ジカン</t>
    </rPh>
    <rPh sb="11" eb="12">
      <t>トウ</t>
    </rPh>
    <phoneticPr fontId="2"/>
  </si>
  <si>
    <t>4.嘱託医の配置状況</t>
    <rPh sb="2" eb="5">
      <t>ショクタクイ</t>
    </rPh>
    <rPh sb="6" eb="8">
      <t>ハイチ</t>
    </rPh>
    <rPh sb="8" eb="10">
      <t>ジョウキョウ</t>
    </rPh>
    <phoneticPr fontId="2"/>
  </si>
  <si>
    <t>5.苦情解決</t>
    <rPh sb="2" eb="4">
      <t>クジョウ</t>
    </rPh>
    <rPh sb="4" eb="6">
      <t>カイケツ</t>
    </rPh>
    <phoneticPr fontId="2"/>
  </si>
  <si>
    <t>年度途中退職</t>
    <rPh sb="4" eb="6">
      <t>タイショク</t>
    </rPh>
    <phoneticPr fontId="2"/>
  </si>
  <si>
    <t>年度途中採用</t>
    <rPh sb="0" eb="2">
      <t>ネンド</t>
    </rPh>
    <rPh sb="2" eb="4">
      <t>トチュウ</t>
    </rPh>
    <rPh sb="4" eb="6">
      <t>サイヨウ</t>
    </rPh>
    <phoneticPr fontId="2"/>
  </si>
  <si>
    <t>出</t>
    <rPh sb="0" eb="1">
      <t>デ</t>
    </rPh>
    <phoneticPr fontId="2"/>
  </si>
  <si>
    <t>入</t>
    <rPh sb="0" eb="1">
      <t>イ</t>
    </rPh>
    <phoneticPr fontId="2"/>
  </si>
  <si>
    <t>年度当初（年度開始時点）</t>
    <rPh sb="0" eb="2">
      <t>ネンド</t>
    </rPh>
    <rPh sb="2" eb="4">
      <t>トウショ</t>
    </rPh>
    <rPh sb="5" eb="7">
      <t>ネンド</t>
    </rPh>
    <rPh sb="7" eb="9">
      <t>カイシ</t>
    </rPh>
    <rPh sb="9" eb="11">
      <t>ジテン</t>
    </rPh>
    <phoneticPr fontId="2"/>
  </si>
  <si>
    <t>契約開始日（委嘱開始日）</t>
    <rPh sb="0" eb="2">
      <t>ケイヤク</t>
    </rPh>
    <rPh sb="2" eb="4">
      <t>カイシ</t>
    </rPh>
    <rPh sb="4" eb="5">
      <t>ビ</t>
    </rPh>
    <rPh sb="6" eb="8">
      <t>イショク</t>
    </rPh>
    <rPh sb="8" eb="10">
      <t>カイシ</t>
    </rPh>
    <rPh sb="10" eb="11">
      <t>ビ</t>
    </rPh>
    <phoneticPr fontId="2"/>
  </si>
  <si>
    <t>6.防火管理者</t>
    <rPh sb="2" eb="4">
      <t>ボウカ</t>
    </rPh>
    <rPh sb="4" eb="7">
      <t>カンリシャ</t>
    </rPh>
    <phoneticPr fontId="2"/>
  </si>
  <si>
    <t>職名</t>
    <rPh sb="0" eb="2">
      <t>ショクメイ</t>
    </rPh>
    <phoneticPr fontId="2"/>
  </si>
  <si>
    <t>8.児童の入所状況等</t>
    <rPh sb="2" eb="4">
      <t>ジドウ</t>
    </rPh>
    <rPh sb="5" eb="7">
      <t>ニュウショ</t>
    </rPh>
    <rPh sb="7" eb="9">
      <t>ジョウキョウ</t>
    </rPh>
    <rPh sb="9" eb="10">
      <t>トウ</t>
    </rPh>
    <phoneticPr fontId="2"/>
  </si>
  <si>
    <t>※役職名</t>
    <rPh sb="1" eb="2">
      <t>ヤク</t>
    </rPh>
    <rPh sb="2" eb="4">
      <t>ショクメイ</t>
    </rPh>
    <phoneticPr fontId="2"/>
  </si>
  <si>
    <t>2.職員の採用・退職等の状況</t>
    <rPh sb="2" eb="4">
      <t>ショクイン</t>
    </rPh>
    <rPh sb="5" eb="7">
      <t>サイヨウ</t>
    </rPh>
    <rPh sb="8" eb="10">
      <t>タイショク</t>
    </rPh>
    <rPh sb="10" eb="11">
      <t>トウ</t>
    </rPh>
    <rPh sb="12" eb="14">
      <t>ジョウキョウ</t>
    </rPh>
    <phoneticPr fontId="2"/>
  </si>
  <si>
    <t>(1)前年度の年間平均在所率</t>
    <rPh sb="3" eb="6">
      <t>ゼンネンド</t>
    </rPh>
    <rPh sb="7" eb="9">
      <t>ネンカン</t>
    </rPh>
    <rPh sb="9" eb="11">
      <t>ヘイキン</t>
    </rPh>
    <rPh sb="11" eb="13">
      <t>ザイショ</t>
    </rPh>
    <rPh sb="13" eb="14">
      <t>リツ</t>
    </rPh>
    <phoneticPr fontId="2"/>
  </si>
  <si>
    <t>施設の状況（設備基準）</t>
    <rPh sb="0" eb="2">
      <t>シセツ</t>
    </rPh>
    <rPh sb="3" eb="5">
      <t>ジョウキョウ</t>
    </rPh>
    <rPh sb="6" eb="8">
      <t>セツビ</t>
    </rPh>
    <rPh sb="8" eb="10">
      <t>キジュン</t>
    </rPh>
    <phoneticPr fontId="2"/>
  </si>
  <si>
    <t>ほふくする児童
(※2)</t>
    <rPh sb="5" eb="7">
      <t>ジドウ</t>
    </rPh>
    <phoneticPr fontId="2"/>
  </si>
  <si>
    <t>満２歳以上児</t>
    <rPh sb="0" eb="1">
      <t>マン</t>
    </rPh>
    <rPh sb="2" eb="5">
      <t>サイイジョウ</t>
    </rPh>
    <rPh sb="5" eb="6">
      <t>ジ</t>
    </rPh>
    <phoneticPr fontId="2"/>
  </si>
  <si>
    <t>設備</t>
    <rPh sb="0" eb="2">
      <t>セツビ</t>
    </rPh>
    <phoneticPr fontId="2"/>
  </si>
  <si>
    <t>結果</t>
    <rPh sb="0" eb="2">
      <t>ケッカ</t>
    </rPh>
    <phoneticPr fontId="2"/>
  </si>
  <si>
    <t>保健師
看護師</t>
    <rPh sb="0" eb="3">
      <t>ホケンシ</t>
    </rPh>
    <rPh sb="4" eb="7">
      <t>カンゴシ</t>
    </rPh>
    <phoneticPr fontId="2"/>
  </si>
  <si>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2"/>
  </si>
  <si>
    <t>作成責任者</t>
    <rPh sb="0" eb="2">
      <t>サクセイ</t>
    </rPh>
    <rPh sb="2" eb="5">
      <t>セキニンシャ</t>
    </rPh>
    <phoneticPr fontId="2"/>
  </si>
  <si>
    <t>～</t>
    <phoneticPr fontId="2"/>
  </si>
  <si>
    <t>色つきセルは自動計算です。</t>
    <rPh sb="0" eb="1">
      <t>イロ</t>
    </rPh>
    <rPh sb="6" eb="8">
      <t>ジドウ</t>
    </rPh>
    <rPh sb="8" eb="10">
      <t>ケイサン</t>
    </rPh>
    <phoneticPr fontId="2"/>
  </si>
  <si>
    <t>（注1）管内外にかかわらず全児童について記載してください。（各月の初日の人数）</t>
    <rPh sb="1" eb="2">
      <t>チュウ</t>
    </rPh>
    <rPh sb="4" eb="6">
      <t>カンナイ</t>
    </rPh>
    <rPh sb="6" eb="7">
      <t>ガイ</t>
    </rPh>
    <rPh sb="13" eb="14">
      <t>スベ</t>
    </rPh>
    <rPh sb="14" eb="16">
      <t>ジドウ</t>
    </rPh>
    <rPh sb="20" eb="22">
      <t>キサイ</t>
    </rPh>
    <rPh sb="30" eb="32">
      <t>カクツキ</t>
    </rPh>
    <rPh sb="33" eb="35">
      <t>ショニチ</t>
    </rPh>
    <rPh sb="36" eb="38">
      <t>ニンズウ</t>
    </rPh>
    <phoneticPr fontId="2"/>
  </si>
  <si>
    <t>年度途中異動（転出・産育休取得）</t>
    <rPh sb="0" eb="2">
      <t>ネンド</t>
    </rPh>
    <rPh sb="2" eb="4">
      <t>トチュウ</t>
    </rPh>
    <rPh sb="4" eb="6">
      <t>イドウ</t>
    </rPh>
    <rPh sb="7" eb="9">
      <t>テンシュツ</t>
    </rPh>
    <rPh sb="10" eb="11">
      <t>サン</t>
    </rPh>
    <rPh sb="11" eb="12">
      <t>イク</t>
    </rPh>
    <rPh sb="12" eb="13">
      <t>キュウ</t>
    </rPh>
    <rPh sb="13" eb="15">
      <t>シュトク</t>
    </rPh>
    <phoneticPr fontId="2"/>
  </si>
  <si>
    <t>年度途中異動（転入・産育休から復帰）</t>
    <rPh sb="0" eb="2">
      <t>ネンド</t>
    </rPh>
    <rPh sb="2" eb="4">
      <t>トチュウ</t>
    </rPh>
    <rPh sb="4" eb="6">
      <t>イドウ</t>
    </rPh>
    <rPh sb="7" eb="9">
      <t>テンニュウ</t>
    </rPh>
    <rPh sb="10" eb="13">
      <t>サンイクキュウ</t>
    </rPh>
    <rPh sb="15" eb="17">
      <t>フッキ</t>
    </rPh>
    <phoneticPr fontId="2"/>
  </si>
  <si>
    <t>保育士配置状況</t>
    <rPh sb="0" eb="3">
      <t>ホイクシ</t>
    </rPh>
    <rPh sb="3" eb="5">
      <t>ハイチ</t>
    </rPh>
    <rPh sb="5" eb="7">
      <t>ジョウキョウ</t>
    </rPh>
    <phoneticPr fontId="2"/>
  </si>
  <si>
    <t>月初の状況</t>
    <rPh sb="0" eb="2">
      <t>ゲッショ</t>
    </rPh>
    <rPh sb="3" eb="5">
      <t>ジョウキョウ</t>
    </rPh>
    <phoneticPr fontId="2"/>
  </si>
  <si>
    <t>０歳児 ／</t>
    <rPh sb="1" eb="3">
      <t>サイジ</t>
    </rPh>
    <phoneticPr fontId="2"/>
  </si>
  <si>
    <t>１歳児 ／</t>
    <rPh sb="1" eb="3">
      <t>サイジ</t>
    </rPh>
    <phoneticPr fontId="2"/>
  </si>
  <si>
    <t>２歳児 ／</t>
    <rPh sb="1" eb="3">
      <t>サイジ</t>
    </rPh>
    <phoneticPr fontId="2"/>
  </si>
  <si>
    <t>３歳児 ／</t>
    <rPh sb="1" eb="3">
      <t>サイジ</t>
    </rPh>
    <phoneticPr fontId="2"/>
  </si>
  <si>
    <t>４歳児 ／</t>
    <rPh sb="1" eb="3">
      <t>サイジ</t>
    </rPh>
    <rPh sb="2" eb="3">
      <t>コ</t>
    </rPh>
    <phoneticPr fontId="2"/>
  </si>
  <si>
    <t>５歳児 ／</t>
    <rPh sb="1" eb="3">
      <t>サイジ</t>
    </rPh>
    <rPh sb="2" eb="3">
      <t>コ</t>
    </rPh>
    <phoneticPr fontId="2"/>
  </si>
  <si>
    <t>最低基準を満たすための保育士数</t>
  </si>
  <si>
    <t>×12月＝</t>
    <rPh sb="3" eb="4">
      <t>ツキ</t>
    </rPh>
    <phoneticPr fontId="2"/>
  </si>
  <si>
    <t>／</t>
    <phoneticPr fontId="2"/>
  </si>
  <si>
    <t>＝</t>
    <phoneticPr fontId="2"/>
  </si>
  <si>
    <t>特記事項（あれば）</t>
    <rPh sb="0" eb="2">
      <t>トッキ</t>
    </rPh>
    <rPh sb="2" eb="4">
      <t>ジコウ</t>
    </rPh>
    <phoneticPr fontId="2"/>
  </si>
  <si>
    <t>乳児室
（0歳児室）</t>
    <rPh sb="0" eb="2">
      <t>ニュウジ</t>
    </rPh>
    <rPh sb="2" eb="3">
      <t>シツ</t>
    </rPh>
    <rPh sb="6" eb="8">
      <t>サイジ</t>
    </rPh>
    <rPh sb="8" eb="9">
      <t>シツ</t>
    </rPh>
    <phoneticPr fontId="2"/>
  </si>
  <si>
    <t>ほふく室
（1歳児室）</t>
    <rPh sb="3" eb="4">
      <t>シツ</t>
    </rPh>
    <rPh sb="7" eb="9">
      <t>サイジ</t>
    </rPh>
    <rPh sb="9" eb="10">
      <t>シツ</t>
    </rPh>
    <phoneticPr fontId="2"/>
  </si>
  <si>
    <t>合計</t>
    <rPh sb="0" eb="2">
      <t>ゴウケイ</t>
    </rPh>
    <phoneticPr fontId="2"/>
  </si>
  <si>
    <t>計</t>
    <rPh sb="0" eb="1">
      <t>ケイ</t>
    </rPh>
    <phoneticPr fontId="2"/>
  </si>
  <si>
    <t>3月</t>
    <rPh sb="1" eb="2">
      <t>ガツ</t>
    </rPh>
    <phoneticPr fontId="2"/>
  </si>
  <si>
    <t>2月</t>
    <phoneticPr fontId="2"/>
  </si>
  <si>
    <t>7月</t>
    <rPh sb="1" eb="2">
      <t>ガツ</t>
    </rPh>
    <phoneticPr fontId="2"/>
  </si>
  <si>
    <t>6月</t>
    <rPh sb="1" eb="2">
      <t>ガツ</t>
    </rPh>
    <phoneticPr fontId="2"/>
  </si>
  <si>
    <t>満２歳未満
（０～１歳児）
(※1)</t>
    <rPh sb="0" eb="1">
      <t>マン</t>
    </rPh>
    <rPh sb="2" eb="3">
      <t>サイ</t>
    </rPh>
    <rPh sb="3" eb="5">
      <t>ミマン</t>
    </rPh>
    <rPh sb="10" eb="12">
      <t>サイジ</t>
    </rPh>
    <phoneticPr fontId="2"/>
  </si>
  <si>
    <t>満２歳以上
（２～５歳児）
(※1)</t>
    <rPh sb="0" eb="1">
      <t>マン</t>
    </rPh>
    <rPh sb="2" eb="5">
      <t>サイイジョウ</t>
    </rPh>
    <rPh sb="10" eb="12">
      <t>サイジ</t>
    </rPh>
    <phoneticPr fontId="2"/>
  </si>
  <si>
    <t>年齢区分</t>
    <rPh sb="0" eb="2">
      <t>ネンレイ</t>
    </rPh>
    <rPh sb="2" eb="4">
      <t>クブン</t>
    </rPh>
    <phoneticPr fontId="2"/>
  </si>
  <si>
    <t>（※1）年齢区分は年度当初の年齢ですので、誕生日が来ても年度中は変わりません。</t>
    <rPh sb="4" eb="6">
      <t>ネンレイ</t>
    </rPh>
    <rPh sb="6" eb="8">
      <t>クブン</t>
    </rPh>
    <rPh sb="9" eb="11">
      <t>ネンド</t>
    </rPh>
    <rPh sb="11" eb="13">
      <t>トウショ</t>
    </rPh>
    <rPh sb="14" eb="16">
      <t>ネンレイ</t>
    </rPh>
    <rPh sb="21" eb="24">
      <t>タンジョウビ</t>
    </rPh>
    <rPh sb="25" eb="26">
      <t>キ</t>
    </rPh>
    <rPh sb="28" eb="30">
      <t>ネンド</t>
    </rPh>
    <rPh sb="30" eb="31">
      <t>チュウ</t>
    </rPh>
    <rPh sb="32" eb="33">
      <t>カ</t>
    </rPh>
    <phoneticPr fontId="2"/>
  </si>
  <si>
    <t>　　例：１歳児が年度途中で満２歳になったとしても、引き続き乳児室又はほふく室で保育している場合は、満２歳未満の面積基準（3.3㎡）が適用されます。</t>
    <rPh sb="2" eb="3">
      <t>レイ</t>
    </rPh>
    <rPh sb="5" eb="7">
      <t>サイジ</t>
    </rPh>
    <rPh sb="8" eb="10">
      <t>ネンド</t>
    </rPh>
    <rPh sb="10" eb="12">
      <t>トチュウ</t>
    </rPh>
    <rPh sb="13" eb="14">
      <t>マン</t>
    </rPh>
    <rPh sb="15" eb="16">
      <t>サイ</t>
    </rPh>
    <rPh sb="25" eb="26">
      <t>ヒ</t>
    </rPh>
    <rPh sb="27" eb="28">
      <t>ツヅ</t>
    </rPh>
    <rPh sb="29" eb="31">
      <t>ニュウジ</t>
    </rPh>
    <rPh sb="31" eb="32">
      <t>シツ</t>
    </rPh>
    <rPh sb="32" eb="33">
      <t>マタ</t>
    </rPh>
    <rPh sb="37" eb="38">
      <t>シツ</t>
    </rPh>
    <rPh sb="39" eb="41">
      <t>ホイク</t>
    </rPh>
    <rPh sb="45" eb="47">
      <t>バアイ</t>
    </rPh>
    <rPh sb="49" eb="50">
      <t>マン</t>
    </rPh>
    <rPh sb="51" eb="52">
      <t>サイ</t>
    </rPh>
    <rPh sb="52" eb="54">
      <t>ミマン</t>
    </rPh>
    <rPh sb="55" eb="57">
      <t>メンセキ</t>
    </rPh>
    <rPh sb="57" eb="59">
      <t>キジュン</t>
    </rPh>
    <rPh sb="66" eb="68">
      <t>テキヨウ</t>
    </rPh>
    <phoneticPr fontId="2"/>
  </si>
  <si>
    <t>（注）乳児スペースとほふくスペースがある一つの部屋で０～１歳児（満２歳未満児）を保育している場合は、上表の「乳児室」の欄に面積及び児童数を記載してください。（「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phoneticPr fontId="2"/>
  </si>
  <si>
    <t>（※2）「ずりばい」「はいはい」「つかまり立ち」「つたい歩き」「ひとり歩き」を始めた児童は、「ほふくする児童」となります。</t>
    <rPh sb="21" eb="22">
      <t>タ</t>
    </rPh>
    <rPh sb="28" eb="29">
      <t>アル</t>
    </rPh>
    <rPh sb="35" eb="36">
      <t>アル</t>
    </rPh>
    <rPh sb="39" eb="40">
      <t>ハジ</t>
    </rPh>
    <rPh sb="42" eb="44">
      <t>ジドウ</t>
    </rPh>
    <rPh sb="52" eb="54">
      <t>ジドウ</t>
    </rPh>
    <phoneticPr fontId="2"/>
  </si>
  <si>
    <t>満2歳以上
（２～５歳児）
(※1)</t>
    <rPh sb="0" eb="1">
      <t>マン</t>
    </rPh>
    <rPh sb="2" eb="3">
      <t>サイ</t>
    </rPh>
    <rPh sb="3" eb="5">
      <t>イジョウ</t>
    </rPh>
    <phoneticPr fontId="2"/>
  </si>
  <si>
    <t>屋外遊技場
（園庭）</t>
    <rPh sb="0" eb="5">
      <t>オクガイユウギジョウ</t>
    </rPh>
    <rPh sb="7" eb="9">
      <t>エンテイ</t>
    </rPh>
    <phoneticPr fontId="2"/>
  </si>
  <si>
    <t>満2歳以上児</t>
    <rPh sb="0" eb="1">
      <t>マン</t>
    </rPh>
    <rPh sb="2" eb="5">
      <t>サイイジョウ</t>
    </rPh>
    <rPh sb="5" eb="6">
      <t>ジ</t>
    </rPh>
    <phoneticPr fontId="2"/>
  </si>
  <si>
    <t>１人：3.30㎡</t>
    <rPh sb="1" eb="2">
      <t>ニン</t>
    </rPh>
    <phoneticPr fontId="2"/>
  </si>
  <si>
    <t>保育所名</t>
    <rPh sb="0" eb="3">
      <t>ホイクショ</t>
    </rPh>
    <rPh sb="3" eb="4">
      <t>メイ</t>
    </rPh>
    <phoneticPr fontId="2"/>
  </si>
  <si>
    <t>保育所定員数（人）</t>
    <rPh sb="0" eb="3">
      <t>ホイクショ</t>
    </rPh>
    <rPh sb="3" eb="5">
      <t>テイイン</t>
    </rPh>
    <rPh sb="5" eb="6">
      <t>スウ</t>
    </rPh>
    <rPh sb="7" eb="8">
      <t>ニン</t>
    </rPh>
    <phoneticPr fontId="2"/>
  </si>
  <si>
    <t>市保育充実促進費補助金「低年齢児保育補助」、施設型給付「３歳児配置改善加算」について、右欄に１～４の数字を入力</t>
    <rPh sb="0" eb="1">
      <t>シ</t>
    </rPh>
    <rPh sb="1" eb="3">
      <t>ホイク</t>
    </rPh>
    <rPh sb="3" eb="5">
      <t>ジュウジツ</t>
    </rPh>
    <rPh sb="5" eb="7">
      <t>ソクシン</t>
    </rPh>
    <rPh sb="7" eb="8">
      <t>ヒ</t>
    </rPh>
    <rPh sb="8" eb="11">
      <t>ホジョキン</t>
    </rPh>
    <rPh sb="12" eb="16">
      <t>テイネンレイジ</t>
    </rPh>
    <rPh sb="16" eb="18">
      <t>ホイク</t>
    </rPh>
    <rPh sb="18" eb="20">
      <t>ホジョ</t>
    </rPh>
    <rPh sb="22" eb="24">
      <t>シセツ</t>
    </rPh>
    <rPh sb="24" eb="25">
      <t>ガタ</t>
    </rPh>
    <rPh sb="25" eb="27">
      <t>キュウフ</t>
    </rPh>
    <rPh sb="29" eb="31">
      <t>サイジ</t>
    </rPh>
    <rPh sb="31" eb="33">
      <t>ハイチ</t>
    </rPh>
    <rPh sb="33" eb="35">
      <t>カイゼン</t>
    </rPh>
    <rPh sb="35" eb="37">
      <t>カサン</t>
    </rPh>
    <rPh sb="43" eb="44">
      <t>ミギ</t>
    </rPh>
    <rPh sb="44" eb="45">
      <t>ラン</t>
    </rPh>
    <rPh sb="50" eb="52">
      <t>スウジ</t>
    </rPh>
    <rPh sb="53" eb="55">
      <t>ニュウリョク</t>
    </rPh>
    <phoneticPr fontId="2"/>
  </si>
  <si>
    <t>　・「低年齢児保育補助」のみ受ける場合　・・・・・・・・・・</t>
    <rPh sb="3" eb="7">
      <t>テイネンレイジ</t>
    </rPh>
    <rPh sb="7" eb="9">
      <t>ホイク</t>
    </rPh>
    <rPh sb="9" eb="11">
      <t>ホジョ</t>
    </rPh>
    <rPh sb="14" eb="15">
      <t>ウ</t>
    </rPh>
    <rPh sb="17" eb="19">
      <t>バアイ</t>
    </rPh>
    <phoneticPr fontId="2"/>
  </si>
  <si>
    <t>　・「３歳児配置改善加算」のみ受ける場合  ・・・・・・・・・・・・・</t>
    <rPh sb="4" eb="6">
      <t>サイジ</t>
    </rPh>
    <rPh sb="6" eb="8">
      <t>ハイチ</t>
    </rPh>
    <rPh sb="8" eb="10">
      <t>カイゼン</t>
    </rPh>
    <rPh sb="10" eb="12">
      <t>カサン</t>
    </rPh>
    <rPh sb="15" eb="16">
      <t>ウ</t>
    </rPh>
    <rPh sb="18" eb="20">
      <t>バアイ</t>
    </rPh>
    <phoneticPr fontId="2"/>
  </si>
  <si>
    <t>　・上記の両方を受ける場合　・・・・・・・・・・・・・・・・・・・・</t>
    <rPh sb="2" eb="4">
      <t>ジョウキ</t>
    </rPh>
    <rPh sb="5" eb="7">
      <t>リョウホウ</t>
    </rPh>
    <rPh sb="8" eb="9">
      <t>ウ</t>
    </rPh>
    <rPh sb="11" eb="13">
      <t>バアイ</t>
    </rPh>
    <phoneticPr fontId="2"/>
  </si>
  <si>
    <t>　・上記の両方を受けない場合・・・・・・・・・・・・・・・・・・・・・・</t>
    <rPh sb="2" eb="4">
      <t>ジョウキ</t>
    </rPh>
    <rPh sb="5" eb="7">
      <t>リョウホウ</t>
    </rPh>
    <rPh sb="8" eb="9">
      <t>ウ</t>
    </rPh>
    <rPh sb="12" eb="14">
      <t>バアイ</t>
    </rPh>
    <phoneticPr fontId="2"/>
  </si>
  <si>
    <t>①最低基準を満たすために必要な保育士数</t>
    <rPh sb="1" eb="3">
      <t>サイテイ</t>
    </rPh>
    <rPh sb="3" eb="5">
      <t>キジュン</t>
    </rPh>
    <rPh sb="6" eb="7">
      <t>ミ</t>
    </rPh>
    <rPh sb="12" eb="14">
      <t>ヒツヨウ</t>
    </rPh>
    <rPh sb="15" eb="19">
      <t>ホイクシスウ</t>
    </rPh>
    <phoneticPr fontId="2"/>
  </si>
  <si>
    <t>入　所
児童数</t>
    <rPh sb="0" eb="1">
      <t>イ</t>
    </rPh>
    <rPh sb="2" eb="3">
      <t>ショ</t>
    </rPh>
    <rPh sb="4" eb="6">
      <t>ジドウ</t>
    </rPh>
    <rPh sb="6" eb="7">
      <t>スウ</t>
    </rPh>
    <phoneticPr fontId="2"/>
  </si>
  <si>
    <r>
      <t>小　計（小数点以下を四捨五入）
※</t>
    </r>
    <r>
      <rPr>
        <sz val="8"/>
        <color indexed="8"/>
        <rFont val="ＭＳ Ｐゴシック"/>
        <family val="3"/>
        <charset val="128"/>
      </rPr>
      <t>定員９０人以下は＋１</t>
    </r>
    <rPh sb="0" eb="1">
      <t>ショウ</t>
    </rPh>
    <rPh sb="2" eb="3">
      <t>ケイ</t>
    </rPh>
    <rPh sb="17" eb="19">
      <t>テイイン</t>
    </rPh>
    <rPh sb="21" eb="22">
      <t>ニン</t>
    </rPh>
    <rPh sb="22" eb="24">
      <t>イカ</t>
    </rPh>
    <phoneticPr fontId="2"/>
  </si>
  <si>
    <t>②加配保育士等数</t>
    <rPh sb="1" eb="3">
      <t>カハイ</t>
    </rPh>
    <rPh sb="3" eb="6">
      <t>ホイクシ</t>
    </rPh>
    <rPh sb="6" eb="7">
      <t>トウ</t>
    </rPh>
    <rPh sb="7" eb="8">
      <t>スウ</t>
    </rPh>
    <phoneticPr fontId="2"/>
  </si>
  <si>
    <r>
      <t xml:space="preserve">加配保育士等数（人）
</t>
    </r>
    <r>
      <rPr>
        <sz val="7"/>
        <rFont val="ＭＳ Ｐゴシック"/>
        <family val="3"/>
        <charset val="128"/>
      </rPr>
      <t>（保育士・看護師の加配が補助金・加算金を受ける条件となっているもの等）</t>
    </r>
    <rPh sb="5" eb="6">
      <t>トウ</t>
    </rPh>
    <rPh sb="6" eb="7">
      <t>スウ</t>
    </rPh>
    <rPh sb="8" eb="9">
      <t>ニン</t>
    </rPh>
    <rPh sb="16" eb="19">
      <t>カンゴシ</t>
    </rPh>
    <rPh sb="27" eb="29">
      <t>カサン</t>
    </rPh>
    <rPh sb="29" eb="30">
      <t>キン</t>
    </rPh>
    <rPh sb="44" eb="45">
      <t>トウ</t>
    </rPh>
    <phoneticPr fontId="2"/>
  </si>
  <si>
    <t>保育標準時間認定児童受入</t>
    <rPh sb="0" eb="2">
      <t>ホイク</t>
    </rPh>
    <rPh sb="2" eb="4">
      <t>ヒョウジュン</t>
    </rPh>
    <rPh sb="4" eb="6">
      <t>ジカン</t>
    </rPh>
    <rPh sb="6" eb="8">
      <t>ニンテイ</t>
    </rPh>
    <rPh sb="8" eb="10">
      <t>ジドウ</t>
    </rPh>
    <rPh sb="10" eb="12">
      <t>ウケイレ</t>
    </rPh>
    <phoneticPr fontId="2"/>
  </si>
  <si>
    <t>主任保育士専任加算</t>
    <rPh sb="0" eb="2">
      <t>シュニン</t>
    </rPh>
    <rPh sb="2" eb="4">
      <t>ホイク</t>
    </rPh>
    <rPh sb="4" eb="5">
      <t>シ</t>
    </rPh>
    <rPh sb="5" eb="7">
      <t>センニン</t>
    </rPh>
    <rPh sb="7" eb="9">
      <t>カサン</t>
    </rPh>
    <phoneticPr fontId="2"/>
  </si>
  <si>
    <t>休日保育加算</t>
    <rPh sb="0" eb="2">
      <t>キュウジツ</t>
    </rPh>
    <rPh sb="2" eb="4">
      <t>ホイク</t>
    </rPh>
    <rPh sb="4" eb="6">
      <t>カサン</t>
    </rPh>
    <phoneticPr fontId="2"/>
  </si>
  <si>
    <t>病児・病後児保育</t>
    <rPh sb="0" eb="2">
      <t>ビョウジ</t>
    </rPh>
    <rPh sb="3" eb="6">
      <t>ビョウゴジ</t>
    </rPh>
    <rPh sb="6" eb="8">
      <t>ホイク</t>
    </rPh>
    <phoneticPr fontId="2"/>
  </si>
  <si>
    <t>一時預かり</t>
    <rPh sb="0" eb="2">
      <t>イチジ</t>
    </rPh>
    <rPh sb="2" eb="3">
      <t>アズ</t>
    </rPh>
    <phoneticPr fontId="2"/>
  </si>
  <si>
    <t>その他（　　　　　　　　　　　　　　　　　　）</t>
    <rPh sb="2" eb="3">
      <t>タ</t>
    </rPh>
    <phoneticPr fontId="2"/>
  </si>
  <si>
    <t>①に加えて、加配する保育士等数</t>
    <rPh sb="2" eb="3">
      <t>クワ</t>
    </rPh>
    <rPh sb="6" eb="8">
      <t>カハイ</t>
    </rPh>
    <rPh sb="10" eb="12">
      <t>ホイク</t>
    </rPh>
    <rPh sb="12" eb="13">
      <t>シ</t>
    </rPh>
    <rPh sb="13" eb="14">
      <t>トウ</t>
    </rPh>
    <rPh sb="14" eb="15">
      <t>スウ</t>
    </rPh>
    <phoneticPr fontId="48"/>
  </si>
  <si>
    <t>…②</t>
    <phoneticPr fontId="48"/>
  </si>
  <si>
    <t>③職員配置状況</t>
    <rPh sb="1" eb="3">
      <t>ショクイン</t>
    </rPh>
    <rPh sb="3" eb="5">
      <t>ハイチ</t>
    </rPh>
    <rPh sb="5" eb="7">
      <t>ジョウキョウ</t>
    </rPh>
    <phoneticPr fontId="2"/>
  </si>
  <si>
    <t>常勤職員数…Ａ</t>
    <rPh sb="0" eb="2">
      <t>ジョウキン</t>
    </rPh>
    <rPh sb="2" eb="5">
      <t>ショクインスウ</t>
    </rPh>
    <phoneticPr fontId="2"/>
  </si>
  <si>
    <t>※常勤とは常用労働者のこと
（正規・臨時等の雇用形態は問わない）</t>
    <rPh sb="1" eb="3">
      <t>ジョウキン</t>
    </rPh>
    <rPh sb="5" eb="7">
      <t>ジョウヨウ</t>
    </rPh>
    <rPh sb="7" eb="10">
      <t>ロウドウシャ</t>
    </rPh>
    <rPh sb="15" eb="17">
      <t>セイキ</t>
    </rPh>
    <rPh sb="18" eb="20">
      <t>リンジ</t>
    </rPh>
    <rPh sb="20" eb="21">
      <t>トウ</t>
    </rPh>
    <rPh sb="22" eb="24">
      <t>コヨウ</t>
    </rPh>
    <rPh sb="24" eb="26">
      <t>ケイタイ</t>
    </rPh>
    <rPh sb="27" eb="28">
      <t>ト</t>
    </rPh>
    <phoneticPr fontId="2"/>
  </si>
  <si>
    <t>非常勤職員数…Ｂ</t>
    <rPh sb="0" eb="1">
      <t>ヒ</t>
    </rPh>
    <rPh sb="1" eb="3">
      <t>ジョウキン</t>
    </rPh>
    <rPh sb="3" eb="5">
      <t>ショクイン</t>
    </rPh>
    <rPh sb="5" eb="6">
      <t>スウ</t>
    </rPh>
    <phoneticPr fontId="2"/>
  </si>
  <si>
    <r>
      <t>※非常勤とは常勤以外の保育士のこと
　</t>
    </r>
    <r>
      <rPr>
        <sz val="6"/>
        <color indexed="8"/>
        <rFont val="ＭＳ Ｐゴシック"/>
        <family val="3"/>
        <charset val="128"/>
      </rPr>
      <t>（短時間勤務保育士や、いわゆる常勤的非常勤等）</t>
    </r>
    <rPh sb="1" eb="2">
      <t>ヒ</t>
    </rPh>
    <rPh sb="2" eb="4">
      <t>ジョウキン</t>
    </rPh>
    <rPh sb="6" eb="8">
      <t>ジョウキン</t>
    </rPh>
    <rPh sb="8" eb="10">
      <t>イガイ</t>
    </rPh>
    <rPh sb="11" eb="14">
      <t>ホイクシ</t>
    </rPh>
    <rPh sb="20" eb="23">
      <t>タンジカン</t>
    </rPh>
    <rPh sb="23" eb="25">
      <t>キンム</t>
    </rPh>
    <rPh sb="25" eb="28">
      <t>ホイクシ</t>
    </rPh>
    <rPh sb="34" eb="36">
      <t>ジョウキン</t>
    </rPh>
    <rPh sb="36" eb="37">
      <t>テキ</t>
    </rPh>
    <rPh sb="37" eb="40">
      <t>ヒジョウキン</t>
    </rPh>
    <rPh sb="40" eb="41">
      <t>トウ</t>
    </rPh>
    <phoneticPr fontId="2"/>
  </si>
  <si>
    <t>Ｂの常勤換算後の人数…Ｃ</t>
    <rPh sb="2" eb="4">
      <t>ジョウキン</t>
    </rPh>
    <rPh sb="4" eb="6">
      <t>カンサン</t>
    </rPh>
    <rPh sb="6" eb="7">
      <t>ゴ</t>
    </rPh>
    <rPh sb="8" eb="10">
      <t>ニンズウ</t>
    </rPh>
    <phoneticPr fontId="2"/>
  </si>
  <si>
    <t>※下記④により算出</t>
    <rPh sb="1" eb="3">
      <t>カキ</t>
    </rPh>
    <rPh sb="7" eb="9">
      <t>サンシュツ</t>
    </rPh>
    <phoneticPr fontId="2"/>
  </si>
  <si>
    <t>職員配置数…D
　　　　　（Ａ＋Ｃ）</t>
    <rPh sb="0" eb="2">
      <t>ショクイン</t>
    </rPh>
    <rPh sb="2" eb="4">
      <t>ハイチ</t>
    </rPh>
    <rPh sb="4" eb="5">
      <t>スウ</t>
    </rPh>
    <phoneticPr fontId="2"/>
  </si>
  <si>
    <t>④常勤保育士に代えて非常勤保育士を定数に充てている場合の常勤換算</t>
    <rPh sb="1" eb="3">
      <t>ジョウキン</t>
    </rPh>
    <rPh sb="3" eb="6">
      <t>ホイクシ</t>
    </rPh>
    <rPh sb="7" eb="8">
      <t>カ</t>
    </rPh>
    <rPh sb="10" eb="13">
      <t>ヒジョウキン</t>
    </rPh>
    <rPh sb="13" eb="16">
      <t>ホイクシ</t>
    </rPh>
    <rPh sb="17" eb="19">
      <t>テイスウ</t>
    </rPh>
    <rPh sb="20" eb="21">
      <t>ア</t>
    </rPh>
    <rPh sb="25" eb="27">
      <t>バアイ</t>
    </rPh>
    <rPh sb="28" eb="30">
      <t>ジョウキン</t>
    </rPh>
    <rPh sb="30" eb="32">
      <t>カンサン</t>
    </rPh>
    <phoneticPr fontId="2"/>
  </si>
  <si>
    <t>１日の勤務時間数</t>
    <rPh sb="1" eb="2">
      <t>ヒ</t>
    </rPh>
    <rPh sb="3" eb="5">
      <t>キンム</t>
    </rPh>
    <rPh sb="5" eb="8">
      <t>ジカンスウ</t>
    </rPh>
    <phoneticPr fontId="2"/>
  </si>
  <si>
    <t>１ヶ月の勤務日数</t>
    <phoneticPr fontId="2"/>
  </si>
  <si>
    <t>１ヶ月の勤務時間数計</t>
    <rPh sb="4" eb="6">
      <t>キンム</t>
    </rPh>
    <rPh sb="6" eb="9">
      <t>ジカンスウ</t>
    </rPh>
    <rPh sb="9" eb="10">
      <t>ケイ</t>
    </rPh>
    <phoneticPr fontId="2"/>
  </si>
  <si>
    <t>常勤保育士の１ヶ月の勤務時間数</t>
    <rPh sb="0" eb="2">
      <t>ジョウキン</t>
    </rPh>
    <rPh sb="2" eb="5">
      <t>ホイクシ</t>
    </rPh>
    <rPh sb="8" eb="9">
      <t>ゲツ</t>
    </rPh>
    <rPh sb="10" eb="12">
      <t>キンム</t>
    </rPh>
    <rPh sb="12" eb="14">
      <t>ジカン</t>
    </rPh>
    <rPh sb="14" eb="15">
      <t>スウ</t>
    </rPh>
    <phoneticPr fontId="2"/>
  </si>
  <si>
    <t>常勤換算後の人数</t>
    <rPh sb="0" eb="2">
      <t>ジョウキン</t>
    </rPh>
    <rPh sb="2" eb="4">
      <t>カンサン</t>
    </rPh>
    <rPh sb="4" eb="5">
      <t>ゴ</t>
    </rPh>
    <rPh sb="6" eb="8">
      <t>ニンズウ</t>
    </rPh>
    <phoneticPr fontId="2"/>
  </si>
  <si>
    <t>　　↑　各保育所の就業規則等で定めた常勤換算保育士の１ヶ月の勤務時間数を記載</t>
    <rPh sb="4" eb="5">
      <t>カク</t>
    </rPh>
    <rPh sb="5" eb="8">
      <t>ホイクショ</t>
    </rPh>
    <rPh sb="9" eb="11">
      <t>シュウギョウ</t>
    </rPh>
    <rPh sb="11" eb="13">
      <t>キソク</t>
    </rPh>
    <rPh sb="13" eb="14">
      <t>トウ</t>
    </rPh>
    <rPh sb="15" eb="16">
      <t>サダ</t>
    </rPh>
    <rPh sb="18" eb="20">
      <t>ジョウキン</t>
    </rPh>
    <rPh sb="20" eb="22">
      <t>カンサン</t>
    </rPh>
    <rPh sb="22" eb="25">
      <t>ホイクシ</t>
    </rPh>
    <rPh sb="28" eb="29">
      <t>ゲツ</t>
    </rPh>
    <rPh sb="30" eb="32">
      <t>キンム</t>
    </rPh>
    <rPh sb="32" eb="35">
      <t>ジカンスウ</t>
    </rPh>
    <rPh sb="36" eb="38">
      <t>キサイ</t>
    </rPh>
    <phoneticPr fontId="2"/>
  </si>
  <si>
    <t>※「短時間勤務保育士」とは、1日6時間未満又は月20日未満勤務の者</t>
    <rPh sb="2" eb="5">
      <t>タンジカン</t>
    </rPh>
    <rPh sb="5" eb="7">
      <t>キンム</t>
    </rPh>
    <rPh sb="7" eb="10">
      <t>ホイクシ</t>
    </rPh>
    <rPh sb="15" eb="16">
      <t>ニチ</t>
    </rPh>
    <rPh sb="17" eb="19">
      <t>ジカン</t>
    </rPh>
    <rPh sb="19" eb="21">
      <t>ミマン</t>
    </rPh>
    <rPh sb="21" eb="22">
      <t>マタ</t>
    </rPh>
    <rPh sb="23" eb="24">
      <t>ツキ</t>
    </rPh>
    <rPh sb="26" eb="27">
      <t>ニチ</t>
    </rPh>
    <rPh sb="27" eb="29">
      <t>ミマン</t>
    </rPh>
    <rPh sb="29" eb="31">
      <t>キンム</t>
    </rPh>
    <rPh sb="32" eb="33">
      <t>モノ</t>
    </rPh>
    <phoneticPr fontId="2"/>
  </si>
  <si>
    <t>※「常勤的非常勤」とは、1日6時間以上かつ月20日以上勤務している者</t>
    <rPh sb="2" eb="4">
      <t>ジョウキン</t>
    </rPh>
    <rPh sb="4" eb="5">
      <t>テキ</t>
    </rPh>
    <rPh sb="5" eb="8">
      <t>ヒジョウキン</t>
    </rPh>
    <rPh sb="13" eb="14">
      <t>ニチ</t>
    </rPh>
    <rPh sb="15" eb="17">
      <t>ジカン</t>
    </rPh>
    <rPh sb="17" eb="19">
      <t>イジョウ</t>
    </rPh>
    <rPh sb="21" eb="22">
      <t>ツキ</t>
    </rPh>
    <rPh sb="24" eb="25">
      <t>ニチ</t>
    </rPh>
    <rPh sb="25" eb="27">
      <t>イジョウ</t>
    </rPh>
    <rPh sb="27" eb="29">
      <t>キンム</t>
    </rPh>
    <rPh sb="33" eb="34">
      <t>モノ</t>
    </rPh>
    <phoneticPr fontId="2"/>
  </si>
  <si>
    <t>※常勤保育士に代えて短時間勤務の保育士を充てる場合の勤務時間数が、常勤の保育士を充てる場合の勤務時間数を
　上回ること。</t>
    <rPh sb="1" eb="3">
      <t>ジョウキン</t>
    </rPh>
    <rPh sb="3" eb="6">
      <t>ホイクシ</t>
    </rPh>
    <rPh sb="7" eb="8">
      <t>カ</t>
    </rPh>
    <rPh sb="10" eb="13">
      <t>タンジカン</t>
    </rPh>
    <rPh sb="13" eb="15">
      <t>キンム</t>
    </rPh>
    <rPh sb="16" eb="19">
      <t>ホイクシ</t>
    </rPh>
    <rPh sb="20" eb="21">
      <t>ア</t>
    </rPh>
    <rPh sb="23" eb="25">
      <t>バアイ</t>
    </rPh>
    <rPh sb="26" eb="28">
      <t>キンム</t>
    </rPh>
    <rPh sb="28" eb="31">
      <t>ジカンスウ</t>
    </rPh>
    <rPh sb="33" eb="35">
      <t>ジョウキン</t>
    </rPh>
    <rPh sb="36" eb="39">
      <t>ホイクシ</t>
    </rPh>
    <rPh sb="40" eb="41">
      <t>ア</t>
    </rPh>
    <rPh sb="43" eb="45">
      <t>バアイ</t>
    </rPh>
    <rPh sb="46" eb="48">
      <t>キンム</t>
    </rPh>
    <rPh sb="48" eb="51">
      <t>ジカンスウ</t>
    </rPh>
    <rPh sb="54" eb="56">
      <t>ウワマワ</t>
    </rPh>
    <phoneticPr fontId="48"/>
  </si>
  <si>
    <t>　常勤保育士に代えて非常勤保育士を定数に充てている場合は、｢職員配置数(＝A＋C)｣が、｢最低基準を満たすための
　保育士数｣を上回らないと｢保育士数不足｣となります。</t>
    <rPh sb="1" eb="3">
      <t>ジョウキン</t>
    </rPh>
    <rPh sb="3" eb="6">
      <t>ホイクシ</t>
    </rPh>
    <rPh sb="7" eb="8">
      <t>カ</t>
    </rPh>
    <rPh sb="10" eb="13">
      <t>ヒジョウキン</t>
    </rPh>
    <rPh sb="13" eb="16">
      <t>ホイクシ</t>
    </rPh>
    <rPh sb="17" eb="19">
      <t>テイスウ</t>
    </rPh>
    <rPh sb="20" eb="21">
      <t>ア</t>
    </rPh>
    <rPh sb="25" eb="27">
      <t>バアイ</t>
    </rPh>
    <rPh sb="30" eb="32">
      <t>ショクイン</t>
    </rPh>
    <rPh sb="32" eb="35">
      <t>ハイチスウ</t>
    </rPh>
    <rPh sb="45" eb="47">
      <t>サイテイ</t>
    </rPh>
    <rPh sb="47" eb="49">
      <t>キジュン</t>
    </rPh>
    <rPh sb="50" eb="51">
      <t>ミ</t>
    </rPh>
    <rPh sb="58" eb="61">
      <t>ホイクシ</t>
    </rPh>
    <rPh sb="61" eb="62">
      <t>スウ</t>
    </rPh>
    <rPh sb="64" eb="66">
      <t>ウワマワ</t>
    </rPh>
    <rPh sb="71" eb="74">
      <t>ホイクシ</t>
    </rPh>
    <rPh sb="74" eb="75">
      <t>スウ</t>
    </rPh>
    <rPh sb="75" eb="77">
      <t>フソク</t>
    </rPh>
    <phoneticPr fontId="48"/>
  </si>
  <si>
    <t>※私立の場合、法人役員の場合のみ、役職名（理事、監事、評議員）を記載してください（民生委員、区長などの記載は不要です）。</t>
    <rPh sb="1" eb="3">
      <t>シリツ</t>
    </rPh>
    <rPh sb="4" eb="6">
      <t>バアイ</t>
    </rPh>
    <rPh sb="17" eb="20">
      <t>ヤクショクメイ</t>
    </rPh>
    <phoneticPr fontId="2"/>
  </si>
  <si>
    <t>（１）　常勤職員</t>
    <rPh sb="4" eb="6">
      <t>ジョウキン</t>
    </rPh>
    <rPh sb="6" eb="8">
      <t>ショクイン</t>
    </rPh>
    <phoneticPr fontId="2"/>
  </si>
  <si>
    <t>専任</t>
    <rPh sb="0" eb="2">
      <t>センニン</t>
    </rPh>
    <phoneticPr fontId="2"/>
  </si>
  <si>
    <t>採　　用</t>
    <rPh sb="0" eb="1">
      <t>サイ</t>
    </rPh>
    <rPh sb="3" eb="4">
      <t>ヨウ</t>
    </rPh>
    <phoneticPr fontId="2"/>
  </si>
  <si>
    <t>担当</t>
    <rPh sb="0" eb="2">
      <t>タントウ</t>
    </rPh>
    <phoneticPr fontId="2"/>
  </si>
  <si>
    <t>兼任</t>
    <rPh sb="0" eb="2">
      <t>ケンニン</t>
    </rPh>
    <phoneticPr fontId="2"/>
  </si>
  <si>
    <t>年　　月</t>
    <rPh sb="0" eb="1">
      <t>トシ</t>
    </rPh>
    <rPh sb="3" eb="4">
      <t>ツキ</t>
    </rPh>
    <phoneticPr fontId="2"/>
  </si>
  <si>
    <t>〇歳児
〇〇組</t>
    <rPh sb="1" eb="3">
      <t>サイジ</t>
    </rPh>
    <rPh sb="6" eb="7">
      <t>グミ</t>
    </rPh>
    <phoneticPr fontId="2"/>
  </si>
  <si>
    <t>本俸月額</t>
    <rPh sb="0" eb="2">
      <t>ホンポウ</t>
    </rPh>
    <rPh sb="2" eb="4">
      <t>ゲツガク</t>
    </rPh>
    <phoneticPr fontId="2"/>
  </si>
  <si>
    <t>（記載例）</t>
    <rPh sb="1" eb="3">
      <t>キサイ</t>
    </rPh>
    <rPh sb="3" eb="4">
      <t>レイ</t>
    </rPh>
    <phoneticPr fontId="2"/>
  </si>
  <si>
    <t>年</t>
    <rPh sb="0" eb="1">
      <t>トシ</t>
    </rPh>
    <phoneticPr fontId="2"/>
  </si>
  <si>
    <t>月</t>
    <rPh sb="0" eb="1">
      <t>ツキ</t>
    </rPh>
    <phoneticPr fontId="2"/>
  </si>
  <si>
    <t>本俸級号</t>
    <rPh sb="0" eb="2">
      <t>ホンポウ</t>
    </rPh>
    <rPh sb="2" eb="3">
      <t>キュウ</t>
    </rPh>
    <rPh sb="3" eb="4">
      <t>ゴウ</t>
    </rPh>
    <phoneticPr fontId="2"/>
  </si>
  <si>
    <t>保育士</t>
    <rPh sb="0" eb="2">
      <t>ホイク</t>
    </rPh>
    <rPh sb="2" eb="3">
      <t>シ</t>
    </rPh>
    <phoneticPr fontId="2"/>
  </si>
  <si>
    <t>〇〇　〇〇</t>
    <phoneticPr fontId="2"/>
  </si>
  <si>
    <t>〇〇</t>
    <phoneticPr fontId="2"/>
  </si>
  <si>
    <t>有</t>
    <rPh sb="0" eb="1">
      <t>アリ</t>
    </rPh>
    <phoneticPr fontId="2"/>
  </si>
  <si>
    <t>・</t>
    <phoneticPr fontId="2"/>
  </si>
  <si>
    <t>円</t>
    <rPh sb="0" eb="1">
      <t>エン</t>
    </rPh>
    <phoneticPr fontId="2"/>
  </si>
  <si>
    <t>級</t>
    <rPh sb="0" eb="1">
      <t>キュウ</t>
    </rPh>
    <phoneticPr fontId="2"/>
  </si>
  <si>
    <t>号</t>
    <rPh sb="0" eb="1">
      <t>ゴウ</t>
    </rPh>
    <phoneticPr fontId="2"/>
  </si>
  <si>
    <t>（注）</t>
    <rPh sb="1" eb="2">
      <t>チュウ</t>
    </rPh>
    <phoneticPr fontId="2"/>
  </si>
  <si>
    <t>１．</t>
    <phoneticPr fontId="2"/>
  </si>
  <si>
    <t>３．</t>
    <phoneticPr fontId="2"/>
  </si>
  <si>
    <t>６.</t>
    <phoneticPr fontId="2"/>
  </si>
  <si>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2"/>
  </si>
  <si>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2"/>
  </si>
  <si>
    <t>（２）　非常勤職員</t>
    <rPh sb="4" eb="5">
      <t>ヒ</t>
    </rPh>
    <rPh sb="5" eb="7">
      <t>ジョウキン</t>
    </rPh>
    <rPh sb="7" eb="9">
      <t>ショクイン</t>
    </rPh>
    <phoneticPr fontId="2"/>
  </si>
  <si>
    <t>初回の
採用年月</t>
    <rPh sb="0" eb="2">
      <t>ショカイ</t>
    </rPh>
    <rPh sb="4" eb="6">
      <t>サイヨウ</t>
    </rPh>
    <rPh sb="6" eb="8">
      <t>ネンゲツ</t>
    </rPh>
    <phoneticPr fontId="2"/>
  </si>
  <si>
    <t>監査直近の雇用期間</t>
    <rPh sb="0" eb="2">
      <t>カンサ</t>
    </rPh>
    <rPh sb="2" eb="4">
      <t>チョッキン</t>
    </rPh>
    <rPh sb="5" eb="7">
      <t>コヨウ</t>
    </rPh>
    <rPh sb="7" eb="9">
      <t>キカン</t>
    </rPh>
    <phoneticPr fontId="2"/>
  </si>
  <si>
    <t>２．</t>
    <phoneticPr fontId="2"/>
  </si>
  <si>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2"/>
  </si>
  <si>
    <r>
      <rPr>
        <b/>
        <sz val="11"/>
        <color rgb="FF0000FF"/>
        <rFont val="ＭＳ Ｐ明朝"/>
        <family val="1"/>
        <charset val="128"/>
      </rPr>
      <t>Ｈ14</t>
    </r>
    <r>
      <rPr>
        <b/>
        <sz val="11"/>
        <color theme="1"/>
        <rFont val="ＭＳ Ｐ明朝"/>
        <family val="1"/>
        <charset val="128"/>
      </rPr>
      <t>　・　</t>
    </r>
    <r>
      <rPr>
        <b/>
        <sz val="11"/>
        <color rgb="FF0000FF"/>
        <rFont val="ＭＳ Ｐ明朝"/>
        <family val="1"/>
        <charset val="128"/>
      </rPr>
      <t>4</t>
    </r>
    <phoneticPr fontId="2"/>
  </si>
  <si>
    <t>4歳児</t>
    <rPh sb="1" eb="3">
      <t>サイジ</t>
    </rPh>
    <phoneticPr fontId="2"/>
  </si>
  <si>
    <t>ひまわり組</t>
    <rPh sb="4" eb="5">
      <t>グミ</t>
    </rPh>
    <phoneticPr fontId="2"/>
  </si>
  <si>
    <r>
      <rPr>
        <b/>
        <sz val="11"/>
        <color rgb="FF0000FF"/>
        <rFont val="ＭＳ Ｐ明朝"/>
        <family val="1"/>
        <charset val="128"/>
      </rPr>
      <t>＊＊＊,＊＊＊</t>
    </r>
    <r>
      <rPr>
        <sz val="11"/>
        <color theme="1"/>
        <rFont val="ＭＳ Ｐ明朝"/>
        <family val="1"/>
        <charset val="128"/>
      </rPr>
      <t>円</t>
    </r>
    <rPh sb="7" eb="8">
      <t>エン</t>
    </rPh>
    <phoneticPr fontId="2"/>
  </si>
  <si>
    <r>
      <rPr>
        <b/>
        <sz val="11"/>
        <color rgb="FF0000FF"/>
        <rFont val="ＭＳ Ｐ明朝"/>
        <family val="1"/>
        <charset val="128"/>
      </rPr>
      <t>〇</t>
    </r>
    <r>
      <rPr>
        <sz val="11"/>
        <color indexed="8"/>
        <rFont val="ＭＳ Ｐ明朝"/>
        <family val="1"/>
        <charset val="128"/>
      </rPr>
      <t>級</t>
    </r>
    <rPh sb="1" eb="2">
      <t>キュウ</t>
    </rPh>
    <phoneticPr fontId="2"/>
  </si>
  <si>
    <r>
      <rPr>
        <b/>
        <sz val="11"/>
        <color rgb="FF0000FF"/>
        <rFont val="ＭＳ Ｐ明朝"/>
        <family val="1"/>
        <charset val="128"/>
      </rPr>
      <t>〇</t>
    </r>
    <r>
      <rPr>
        <sz val="11"/>
        <color indexed="8"/>
        <rFont val="ＭＳ Ｐ明朝"/>
        <family val="1"/>
        <charset val="128"/>
      </rPr>
      <t>号</t>
    </r>
    <rPh sb="1" eb="2">
      <t>ゴウ</t>
    </rPh>
    <phoneticPr fontId="2"/>
  </si>
  <si>
    <t>２.</t>
    <phoneticPr fontId="2"/>
  </si>
  <si>
    <t>嘱託医、産育休中の職員は記載不要です。</t>
    <phoneticPr fontId="2"/>
  </si>
  <si>
    <t>別の施設と人事異動がある場合、「採用年月」欄は当該施設に配属された直近の年月を記載してください。</t>
    <phoneticPr fontId="2"/>
  </si>
  <si>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2"/>
  </si>
  <si>
    <t>「本俸月額」及び「本俸級号」欄は、公立保育所は、記載不要です。</t>
    <rPh sb="1" eb="3">
      <t>ホンポウ</t>
    </rPh>
    <rPh sb="3" eb="5">
      <t>ゲツガク</t>
    </rPh>
    <rPh sb="6" eb="7">
      <t>オヨ</t>
    </rPh>
    <rPh sb="9" eb="11">
      <t>ホンポウ</t>
    </rPh>
    <rPh sb="11" eb="12">
      <t>キュウ</t>
    </rPh>
    <rPh sb="12" eb="13">
      <t>ゴウ</t>
    </rPh>
    <rPh sb="14" eb="15">
      <t>ラン</t>
    </rPh>
    <rPh sb="17" eb="22">
      <t>コウリツホイクショ</t>
    </rPh>
    <rPh sb="24" eb="26">
      <t>キサイ</t>
    </rPh>
    <rPh sb="26" eb="28">
      <t>フヨウ</t>
    </rPh>
    <phoneticPr fontId="2"/>
  </si>
  <si>
    <t>９.</t>
    <phoneticPr fontId="2"/>
  </si>
  <si>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2"/>
  </si>
  <si>
    <t>　</t>
  </si>
  <si>
    <t>　　</t>
  </si>
  <si>
    <t>専任</t>
  </si>
  <si>
    <t>前年度の年間平均在所率</t>
    <rPh sb="0" eb="3">
      <t>ゼンネンド</t>
    </rPh>
    <rPh sb="4" eb="6">
      <t>ネンカン</t>
    </rPh>
    <rPh sb="6" eb="8">
      <t>ヘイキン</t>
    </rPh>
    <rPh sb="8" eb="10">
      <t>ザイショ</t>
    </rPh>
    <rPh sb="10" eb="11">
      <t>リツ</t>
    </rPh>
    <phoneticPr fontId="2"/>
  </si>
  <si>
    <t>「保育所への入所の円滑化について（H10.2.13児保第3号）」より</t>
    <rPh sb="1" eb="4">
      <t>ホイクショ</t>
    </rPh>
    <rPh sb="6" eb="8">
      <t>ニュウショ</t>
    </rPh>
    <rPh sb="9" eb="12">
      <t>エンカツカ</t>
    </rPh>
    <rPh sb="25" eb="27">
      <t>コホ</t>
    </rPh>
    <rPh sb="27" eb="28">
      <t>ダイ</t>
    </rPh>
    <rPh sb="29" eb="30">
      <t>ゴウ</t>
    </rPh>
    <phoneticPr fontId="2"/>
  </si>
  <si>
    <t>9月</t>
  </si>
  <si>
    <t>10月</t>
  </si>
  <si>
    <t>11月</t>
  </si>
  <si>
    <t>12月</t>
  </si>
  <si>
    <t>1月</t>
  </si>
  <si>
    <t>2月</t>
  </si>
  <si>
    <r>
      <t>（注1）</t>
    </r>
    <r>
      <rPr>
        <u/>
        <sz val="9"/>
        <rFont val="ＭＳ Ｐ明朝"/>
        <family val="1"/>
        <charset val="128"/>
      </rPr>
      <t>全職員（常勤職員及び非常勤職員。派遣も含む）</t>
    </r>
    <r>
      <rPr>
        <sz val="9"/>
        <rFont val="ＭＳ Ｐ明朝"/>
        <family val="1"/>
        <charset val="128"/>
      </rPr>
      <t>の状況を記載してください。（嘱託医</t>
    </r>
    <r>
      <rPr>
        <sz val="9"/>
        <color theme="1"/>
        <rFont val="ＭＳ Ｐ明朝"/>
        <family val="1"/>
        <charset val="128"/>
      </rPr>
      <t>、産育休中の職員</t>
    </r>
    <r>
      <rPr>
        <sz val="9"/>
        <rFont val="ＭＳ Ｐ明朝"/>
        <family val="1"/>
        <charset val="128"/>
      </rPr>
      <t>は含めない。産育休中の職員は休業取得・復帰状況を記載）</t>
    </r>
    <rPh sb="0" eb="1">
      <t>チュウ</t>
    </rPh>
    <rPh sb="4" eb="5">
      <t>ゼン</t>
    </rPh>
    <rPh sb="5" eb="6">
      <t>ショク</t>
    </rPh>
    <rPh sb="6" eb="7">
      <t>イン</t>
    </rPh>
    <rPh sb="7" eb="9">
      <t>ジョウキン</t>
    </rPh>
    <rPh sb="9" eb="11">
      <t>ショクイン</t>
    </rPh>
    <rPh sb="11" eb="12">
      <t>オヨ</t>
    </rPh>
    <rPh sb="13" eb="16">
      <t>ヒジョウキン</t>
    </rPh>
    <rPh sb="16" eb="18">
      <t>ショクイン</t>
    </rPh>
    <rPh sb="19" eb="21">
      <t>ハケン</t>
    </rPh>
    <rPh sb="22" eb="23">
      <t>フク</t>
    </rPh>
    <rPh sb="26" eb="28">
      <t>ジョウキョウ</t>
    </rPh>
    <rPh sb="29" eb="31">
      <t>キサイ</t>
    </rPh>
    <rPh sb="43" eb="44">
      <t>サン</t>
    </rPh>
    <rPh sb="44" eb="46">
      <t>イクキュウ</t>
    </rPh>
    <rPh sb="46" eb="47">
      <t>チュウ</t>
    </rPh>
    <rPh sb="48" eb="50">
      <t>ショクイン</t>
    </rPh>
    <rPh sb="51" eb="52">
      <t>フク</t>
    </rPh>
    <phoneticPr fontId="2"/>
  </si>
  <si>
    <r>
      <rPr>
        <sz val="10"/>
        <color theme="1"/>
        <rFont val="ＭＳ Ｐ明朝"/>
        <family val="1"/>
        <charset val="128"/>
      </rPr>
      <t>現に勤務する
施設の</t>
    </r>
    <r>
      <rPr>
        <sz val="10"/>
        <rFont val="ＭＳ Ｐ明朝"/>
        <family val="1"/>
        <charset val="128"/>
      </rPr>
      <t>勤続
年数</t>
    </r>
    <rPh sb="0" eb="1">
      <t>ゲン</t>
    </rPh>
    <rPh sb="2" eb="4">
      <t>キンム</t>
    </rPh>
    <rPh sb="7" eb="9">
      <t>シセツ</t>
    </rPh>
    <rPh sb="10" eb="12">
      <t>キンゾク</t>
    </rPh>
    <rPh sb="13" eb="15">
      <t>ネンスウ</t>
    </rPh>
    <phoneticPr fontId="2"/>
  </si>
  <si>
    <t>３.</t>
    <phoneticPr fontId="2"/>
  </si>
  <si>
    <t>「専任兼任」　欄は、当該保育所のみに常時勤務する者を　「専任」　、他の施設にも勤務する者のほか、時間的拘束を伴う業務（職業）等に従じる者に「兼任」と</t>
    <rPh sb="1" eb="3">
      <t>センニン</t>
    </rPh>
    <rPh sb="3" eb="5">
      <t>ケンニン</t>
    </rPh>
    <rPh sb="7" eb="8">
      <t>ラン</t>
    </rPh>
    <rPh sb="10" eb="12">
      <t>トウガイ</t>
    </rPh>
    <rPh sb="12" eb="15">
      <t>ホイクショ</t>
    </rPh>
    <rPh sb="18" eb="20">
      <t>ジョウジ</t>
    </rPh>
    <rPh sb="20" eb="22">
      <t>キンム</t>
    </rPh>
    <rPh sb="24" eb="25">
      <t>モノ</t>
    </rPh>
    <rPh sb="28" eb="29">
      <t>セン</t>
    </rPh>
    <rPh sb="29" eb="30">
      <t>ニン</t>
    </rPh>
    <rPh sb="33" eb="34">
      <t>タ</t>
    </rPh>
    <rPh sb="35" eb="37">
      <t>シセツ</t>
    </rPh>
    <rPh sb="39" eb="41">
      <t>キンム</t>
    </rPh>
    <rPh sb="43" eb="44">
      <t>モノ</t>
    </rPh>
    <rPh sb="48" eb="51">
      <t>ジカンテキ</t>
    </rPh>
    <rPh sb="51" eb="53">
      <t>コウソク</t>
    </rPh>
    <rPh sb="54" eb="55">
      <t>トモナ</t>
    </rPh>
    <rPh sb="56" eb="58">
      <t>ギョウム</t>
    </rPh>
    <rPh sb="59" eb="61">
      <t>ショクギョウ</t>
    </rPh>
    <rPh sb="71" eb="72">
      <t>ニン</t>
    </rPh>
    <phoneticPr fontId="2"/>
  </si>
  <si>
    <t>ドロップダウンリストから選択してください。</t>
    <rPh sb="12" eb="14">
      <t>センタク</t>
    </rPh>
    <phoneticPr fontId="2"/>
  </si>
  <si>
    <t>４．</t>
    <phoneticPr fontId="2"/>
  </si>
  <si>
    <t>５．</t>
    <phoneticPr fontId="2"/>
  </si>
  <si>
    <t>「資格」　欄は、施設長及び保育者の資格の有無について、　「有」又は　「無」　をドロップダウンリストから選択してください。</t>
    <rPh sb="1" eb="3">
      <t>シカク</t>
    </rPh>
    <rPh sb="5" eb="6">
      <t>ラン</t>
    </rPh>
    <rPh sb="8" eb="11">
      <t>シセツチョウ</t>
    </rPh>
    <rPh sb="11" eb="12">
      <t>オヨ</t>
    </rPh>
    <rPh sb="13" eb="15">
      <t>ホイク</t>
    </rPh>
    <rPh sb="15" eb="16">
      <t>シャ</t>
    </rPh>
    <rPh sb="17" eb="19">
      <t>シカク</t>
    </rPh>
    <rPh sb="20" eb="22">
      <t>ウム</t>
    </rPh>
    <rPh sb="29" eb="30">
      <t>ア</t>
    </rPh>
    <rPh sb="31" eb="32">
      <t>マタ</t>
    </rPh>
    <rPh sb="35" eb="36">
      <t>ナシ</t>
    </rPh>
    <phoneticPr fontId="2"/>
  </si>
  <si>
    <t>７．</t>
    <phoneticPr fontId="2"/>
  </si>
  <si>
    <r>
      <t>「</t>
    </r>
    <r>
      <rPr>
        <sz val="10"/>
        <color theme="1"/>
        <rFont val="ＭＳ Ｐ明朝"/>
        <family val="1"/>
        <charset val="128"/>
      </rPr>
      <t>現に勤務する施設の</t>
    </r>
    <r>
      <rPr>
        <sz val="10"/>
        <rFont val="ＭＳ Ｐ明朝"/>
        <family val="1"/>
        <charset val="128"/>
      </rPr>
      <t>勤続年数」　欄は、法人内部の人事異動等を全て含めて記載してください。</t>
    </r>
    <rPh sb="1" eb="2">
      <t>ゲン</t>
    </rPh>
    <rPh sb="3" eb="5">
      <t>キンム</t>
    </rPh>
    <rPh sb="7" eb="9">
      <t>シセツ</t>
    </rPh>
    <rPh sb="10" eb="12">
      <t>キンゾク</t>
    </rPh>
    <rPh sb="12" eb="14">
      <t>ネンスウ</t>
    </rPh>
    <rPh sb="16" eb="17">
      <t>ラン</t>
    </rPh>
    <rPh sb="19" eb="21">
      <t>ホウジン</t>
    </rPh>
    <rPh sb="21" eb="23">
      <t>ナイブ</t>
    </rPh>
    <rPh sb="24" eb="26">
      <t>ジンジ</t>
    </rPh>
    <rPh sb="26" eb="28">
      <t>イドウ</t>
    </rPh>
    <rPh sb="28" eb="29">
      <t>トウ</t>
    </rPh>
    <rPh sb="30" eb="31">
      <t>スベ</t>
    </rPh>
    <rPh sb="32" eb="33">
      <t>フク</t>
    </rPh>
    <rPh sb="35" eb="37">
      <t>キサイ</t>
    </rPh>
    <phoneticPr fontId="2"/>
  </si>
  <si>
    <t>８.</t>
    <phoneticPr fontId="2"/>
  </si>
  <si>
    <t>１０.</t>
    <phoneticPr fontId="2"/>
  </si>
  <si>
    <r>
      <rPr>
        <sz val="10"/>
        <color theme="1"/>
        <rFont val="ＭＳ Ｐ明朝"/>
        <family val="1"/>
        <charset val="128"/>
      </rPr>
      <t>現に勤務
する施設の</t>
    </r>
    <r>
      <rPr>
        <sz val="10"/>
        <rFont val="ＭＳ Ｐ明朝"/>
        <family val="1"/>
        <charset val="128"/>
      </rPr>
      <t xml:space="preserve">
勤続年数</t>
    </r>
    <rPh sb="0" eb="1">
      <t>ゲン</t>
    </rPh>
    <rPh sb="2" eb="4">
      <t>キンム</t>
    </rPh>
    <rPh sb="7" eb="9">
      <t>シセツ</t>
    </rPh>
    <rPh sb="11" eb="13">
      <t>キンゾク</t>
    </rPh>
    <rPh sb="13" eb="15">
      <t>ネンスウ</t>
    </rPh>
    <phoneticPr fontId="2"/>
  </si>
  <si>
    <r>
      <t>　「職種」　欄　～　「</t>
    </r>
    <r>
      <rPr>
        <sz val="10"/>
        <color theme="1"/>
        <rFont val="ＭＳ Ｐ明朝"/>
        <family val="1"/>
        <charset val="128"/>
      </rPr>
      <t>現に勤務する施設の</t>
    </r>
    <r>
      <rPr>
        <sz val="10"/>
        <rFont val="ＭＳ Ｐ明朝"/>
        <family val="1"/>
        <charset val="128"/>
      </rPr>
      <t>勤続年数」　欄については、　「（１）常勤職員」　と同様に記載してください。</t>
    </r>
    <rPh sb="2" eb="4">
      <t>ショクシュ</t>
    </rPh>
    <rPh sb="6" eb="7">
      <t>ラン</t>
    </rPh>
    <rPh sb="11" eb="12">
      <t>ゲン</t>
    </rPh>
    <rPh sb="13" eb="15">
      <t>キンム</t>
    </rPh>
    <rPh sb="17" eb="19">
      <t>シセツ</t>
    </rPh>
    <rPh sb="20" eb="22">
      <t>キンゾク</t>
    </rPh>
    <rPh sb="22" eb="24">
      <t>ネンスウ</t>
    </rPh>
    <rPh sb="26" eb="27">
      <t>ラン</t>
    </rPh>
    <rPh sb="38" eb="40">
      <t>ジョウキン</t>
    </rPh>
    <rPh sb="40" eb="42">
      <t>ショクイン</t>
    </rPh>
    <rPh sb="45" eb="47">
      <t>ドウヨウ</t>
    </rPh>
    <rPh sb="48" eb="50">
      <t>キサイ</t>
    </rPh>
    <phoneticPr fontId="2"/>
  </si>
  <si>
    <r>
      <t>　「</t>
    </r>
    <r>
      <rPr>
        <sz val="10"/>
        <color theme="1"/>
        <rFont val="ＭＳ Ｐ明朝"/>
        <family val="1"/>
        <charset val="128"/>
      </rPr>
      <t>現に勤務する施設の</t>
    </r>
    <r>
      <rPr>
        <sz val="10"/>
        <rFont val="ＭＳ Ｐ明朝"/>
        <family val="1"/>
        <charset val="128"/>
      </rPr>
      <t>勤続年数」　欄については、雇用契約の更新等の期間も全て含めて記載してください。</t>
    </r>
    <rPh sb="2" eb="3">
      <t>ゲン</t>
    </rPh>
    <rPh sb="4" eb="6">
      <t>キンム</t>
    </rPh>
    <rPh sb="8" eb="10">
      <t>シセツ</t>
    </rPh>
    <rPh sb="11" eb="13">
      <t>キンゾク</t>
    </rPh>
    <rPh sb="13" eb="15">
      <t>ネンスウ</t>
    </rPh>
    <rPh sb="17" eb="18">
      <t>ラン</t>
    </rPh>
    <rPh sb="24" eb="26">
      <t>コヨウ</t>
    </rPh>
    <rPh sb="26" eb="28">
      <t>ケイヤク</t>
    </rPh>
    <rPh sb="29" eb="31">
      <t>コウシン</t>
    </rPh>
    <rPh sb="31" eb="32">
      <t>トウ</t>
    </rPh>
    <rPh sb="33" eb="35">
      <t>キカン</t>
    </rPh>
    <rPh sb="36" eb="37">
      <t>スベ</t>
    </rPh>
    <rPh sb="38" eb="39">
      <t>フク</t>
    </rPh>
    <rPh sb="41" eb="43">
      <t>キサイ</t>
    </rPh>
    <phoneticPr fontId="2"/>
  </si>
  <si>
    <t>【例】　「週３日、８：００～１７：００（休憩時間６０分）」、　「土曜日のみ、１１：３０～１６：３０」</t>
    <rPh sb="1" eb="2">
      <t>レイ</t>
    </rPh>
    <rPh sb="5" eb="6">
      <t>シュウ</t>
    </rPh>
    <rPh sb="7" eb="8">
      <t>ニチ</t>
    </rPh>
    <phoneticPr fontId="2"/>
  </si>
  <si>
    <t>４.</t>
    <phoneticPr fontId="2"/>
  </si>
  <si>
    <t>５.</t>
    <phoneticPr fontId="2"/>
  </si>
  <si>
    <t>実施主体</t>
    <rPh sb="0" eb="4">
      <t>ジッシシュタイ</t>
    </rPh>
    <phoneticPr fontId="2"/>
  </si>
  <si>
    <t>実施主体</t>
    <rPh sb="0" eb="2">
      <t>ジッシ</t>
    </rPh>
    <rPh sb="2" eb="4">
      <t>シュタイ</t>
    </rPh>
    <phoneticPr fontId="2"/>
  </si>
  <si>
    <t>※公立の場合、役職名は分かる範囲で記載してください（民生委員、区長など。特になければ記載不要です）。</t>
    <rPh sb="7" eb="10">
      <t>ヤクショクメイ</t>
    </rPh>
    <rPh sb="11" eb="12">
      <t>ワ</t>
    </rPh>
    <rPh sb="14" eb="16">
      <t>ハンイ</t>
    </rPh>
    <rPh sb="17" eb="19">
      <t>キサイ</t>
    </rPh>
    <rPh sb="26" eb="28">
      <t>ミンセイ</t>
    </rPh>
    <rPh sb="28" eb="30">
      <t>イイン</t>
    </rPh>
    <rPh sb="31" eb="33">
      <t>クチョウ</t>
    </rPh>
    <rPh sb="36" eb="37">
      <t>トク</t>
    </rPh>
    <rPh sb="42" eb="44">
      <t>キサイ</t>
    </rPh>
    <rPh sb="44" eb="46">
      <t>フヨウ</t>
    </rPh>
    <phoneticPr fontId="2"/>
  </si>
  <si>
    <t>令和６年</t>
    <rPh sb="0" eb="2">
      <t>レイワ</t>
    </rPh>
    <rPh sb="3" eb="4">
      <t>ネン</t>
    </rPh>
    <phoneticPr fontId="2"/>
  </si>
  <si>
    <t>一般監査等　関係資料</t>
    <rPh sb="0" eb="2">
      <t>イッパン</t>
    </rPh>
    <rPh sb="2" eb="4">
      <t>カンサ</t>
    </rPh>
    <rPh sb="4" eb="5">
      <t>トウ</t>
    </rPh>
    <rPh sb="6" eb="8">
      <t>カンケイ</t>
    </rPh>
    <rPh sb="8" eb="10">
      <t>シリョウ</t>
    </rPh>
    <phoneticPr fontId="2"/>
  </si>
  <si>
    <t>一般監査実施日の前月初日現在</t>
    <rPh sb="0" eb="4">
      <t>イッパンカンサ</t>
    </rPh>
    <rPh sb="4" eb="6">
      <t>ジッシ</t>
    </rPh>
    <rPh sb="6" eb="7">
      <t>ビ</t>
    </rPh>
    <rPh sb="8" eb="10">
      <t>ゼンゲツ</t>
    </rPh>
    <rPh sb="10" eb="12">
      <t>ショニチ</t>
    </rPh>
    <rPh sb="12" eb="13">
      <t>ウツツ</t>
    </rPh>
    <rPh sb="13" eb="14">
      <t>ザイ</t>
    </rPh>
    <phoneticPr fontId="2"/>
  </si>
  <si>
    <t>Ｒ６年４月</t>
    <rPh sb="2" eb="3">
      <t>ネン</t>
    </rPh>
    <rPh sb="4" eb="5">
      <t>ガツ</t>
    </rPh>
    <phoneticPr fontId="2"/>
  </si>
  <si>
    <t>令和７年</t>
    <rPh sb="0" eb="2">
      <t>レイワ</t>
    </rPh>
    <rPh sb="3" eb="4">
      <t>ネン</t>
    </rPh>
    <phoneticPr fontId="2"/>
  </si>
  <si>
    <t>7．職員の配置状況（一般監査実施日の前月初日現在）</t>
    <rPh sb="2" eb="4">
      <t>ショクイン</t>
    </rPh>
    <rPh sb="5" eb="7">
      <t>ハイチ</t>
    </rPh>
    <rPh sb="7" eb="9">
      <t>ジョウキョウ</t>
    </rPh>
    <rPh sb="10" eb="14">
      <t>イッパンカンサ</t>
    </rPh>
    <rPh sb="14" eb="17">
      <t>ジッシビ</t>
    </rPh>
    <phoneticPr fontId="2"/>
  </si>
  <si>
    <r>
      <t xml:space="preserve">勤　務　形　態
</t>
    </r>
    <r>
      <rPr>
        <sz val="9"/>
        <rFont val="ＭＳ Ｐ明朝"/>
        <family val="1"/>
        <charset val="128"/>
      </rPr>
      <t>（勤務時間・勤務日数等）</t>
    </r>
    <rPh sb="0" eb="1">
      <t>ツトム</t>
    </rPh>
    <rPh sb="2" eb="3">
      <t>ツトム</t>
    </rPh>
    <rPh sb="4" eb="5">
      <t>ケイ</t>
    </rPh>
    <rPh sb="6" eb="7">
      <t>タイ</t>
    </rPh>
    <rPh sb="9" eb="13">
      <t>キンムジカン</t>
    </rPh>
    <rPh sb="14" eb="16">
      <t>キンム</t>
    </rPh>
    <rPh sb="16" eb="18">
      <t>ニッスウ</t>
    </rPh>
    <rPh sb="18" eb="19">
      <t>トウ</t>
    </rPh>
    <phoneticPr fontId="2"/>
  </si>
  <si>
    <t>（注2）「一般監査実施日の前月まで」とは、次の例を参考にして記載してください。</t>
    <rPh sb="1" eb="2">
      <t>チュウ</t>
    </rPh>
    <rPh sb="5" eb="9">
      <t>イッパンカンサ</t>
    </rPh>
    <rPh sb="9" eb="12">
      <t>ジッシビ</t>
    </rPh>
    <rPh sb="13" eb="15">
      <t>ゼンゲツ</t>
    </rPh>
    <rPh sb="21" eb="22">
      <t>ツギ</t>
    </rPh>
    <rPh sb="23" eb="24">
      <t>レイ</t>
    </rPh>
    <rPh sb="25" eb="27">
      <t>サンコウ</t>
    </rPh>
    <rPh sb="30" eb="32">
      <t>キサイ</t>
    </rPh>
    <phoneticPr fontId="2"/>
  </si>
  <si>
    <r>
      <rPr>
        <b/>
        <u/>
        <sz val="12"/>
        <color theme="1"/>
        <rFont val="ＭＳ Ｐゴシック"/>
        <family val="3"/>
        <charset val="128"/>
        <scheme val="minor"/>
      </rPr>
      <t>一般監査実施日の前月初日現在</t>
    </r>
    <r>
      <rPr>
        <sz val="12"/>
        <color theme="1"/>
        <rFont val="ＭＳ Ｐゴシック"/>
        <family val="3"/>
        <charset val="128"/>
        <scheme val="minor"/>
      </rPr>
      <t>の状況について記載してください。</t>
    </r>
    <r>
      <rPr>
        <b/>
        <sz val="12"/>
        <color rgb="FFFF0000"/>
        <rFont val="ＭＳ Ｐゴシック"/>
        <family val="3"/>
        <charset val="128"/>
        <scheme val="minor"/>
      </rPr>
      <t>（色つきセルに入力）</t>
    </r>
    <rPh sb="0" eb="4">
      <t>イッパンカンサ</t>
    </rPh>
    <rPh sb="4" eb="6">
      <t>ジッシ</t>
    </rPh>
    <rPh sb="6" eb="7">
      <t>ヒ</t>
    </rPh>
    <rPh sb="8" eb="10">
      <t>ゼンゲツ</t>
    </rPh>
    <rPh sb="10" eb="12">
      <t>ショニチ</t>
    </rPh>
    <rPh sb="12" eb="14">
      <t>ゲンザイ</t>
    </rPh>
    <rPh sb="15" eb="17">
      <t>ジョウキョウ</t>
    </rPh>
    <rPh sb="21" eb="23">
      <t>キサイ</t>
    </rPh>
    <rPh sb="31" eb="32">
      <t>イロ</t>
    </rPh>
    <rPh sb="37" eb="39">
      <t>ニュウリョク</t>
    </rPh>
    <phoneticPr fontId="2"/>
  </si>
  <si>
    <t>一般監査実施日の前月初日の状況を記載してください。</t>
    <rPh sb="0" eb="4">
      <t>イッパンカンサ</t>
    </rPh>
    <rPh sb="16" eb="18">
      <t>キサイ</t>
    </rPh>
    <phoneticPr fontId="2"/>
  </si>
  <si>
    <t>（注3）最下行の「一般監査実施日の前月初日現在」は次の例を参考に記載してください。</t>
    <rPh sb="1" eb="2">
      <t>チュウ</t>
    </rPh>
    <rPh sb="4" eb="7">
      <t>サイカギョウ</t>
    </rPh>
    <rPh sb="9" eb="13">
      <t>イッパンカンサ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2"/>
  </si>
  <si>
    <r>
      <t>【例】：一般監査実施日が</t>
    </r>
    <r>
      <rPr>
        <u/>
        <sz val="9"/>
        <color theme="1"/>
        <rFont val="ＭＳ Ｐ明朝"/>
        <family val="1"/>
        <charset val="128"/>
      </rPr>
      <t>8/20</t>
    </r>
    <r>
      <rPr>
        <sz val="9"/>
        <color theme="1"/>
        <rFont val="ＭＳ Ｐ明朝"/>
        <family val="1"/>
        <charset val="128"/>
      </rPr>
      <t>の場合、前月初日とは</t>
    </r>
    <r>
      <rPr>
        <u/>
        <sz val="9"/>
        <color theme="1"/>
        <rFont val="ＭＳ Ｐ明朝"/>
        <family val="1"/>
        <charset val="128"/>
      </rPr>
      <t>7/1</t>
    </r>
    <r>
      <rPr>
        <sz val="9"/>
        <color theme="1"/>
        <rFont val="ＭＳ Ｐ明朝"/>
        <family val="1"/>
        <charset val="128"/>
      </rPr>
      <t>の状況を記載　→3ページの「7.職員の配置状況」と一致する</t>
    </r>
    <rPh sb="1" eb="2">
      <t>レイ</t>
    </rPh>
    <rPh sb="4" eb="8">
      <t>イッパンカンサ</t>
    </rPh>
    <rPh sb="8" eb="11">
      <t>ジッシビ</t>
    </rPh>
    <rPh sb="17" eb="19">
      <t>バアイ</t>
    </rPh>
    <rPh sb="20" eb="22">
      <t>ゼンゲツ</t>
    </rPh>
    <rPh sb="22" eb="24">
      <t>ショニチ</t>
    </rPh>
    <rPh sb="30" eb="32">
      <t>ジョウキョウ</t>
    </rPh>
    <rPh sb="33" eb="35">
      <t>キサイ</t>
    </rPh>
    <rPh sb="45" eb="47">
      <t>ショクイン</t>
    </rPh>
    <rPh sb="48" eb="50">
      <t>ハイチ</t>
    </rPh>
    <rPh sb="50" eb="52">
      <t>ジョウキョウ</t>
    </rPh>
    <rPh sb="54" eb="56">
      <t>イッチ</t>
    </rPh>
    <phoneticPr fontId="2"/>
  </si>
  <si>
    <t>1ページの「2.職員の採用・退職等の状況」の最下行の一般監査実施日の前月初日現在と一致するよう記載してください。</t>
    <rPh sb="26" eb="30">
      <t>イッパンカンサ</t>
    </rPh>
    <phoneticPr fontId="2"/>
  </si>
  <si>
    <t>氏名</t>
    <rPh sb="0" eb="1">
      <t>シ</t>
    </rPh>
    <rPh sb="1" eb="2">
      <t>メイ</t>
    </rPh>
    <phoneticPr fontId="2"/>
  </si>
  <si>
    <t>【保育所／令和７年度】</t>
    <rPh sb="1" eb="4">
      <t>ホイクジョ</t>
    </rPh>
    <rPh sb="5" eb="7">
      <t>レイワ</t>
    </rPh>
    <rPh sb="8" eb="10">
      <t>ネンド</t>
    </rPh>
    <phoneticPr fontId="2"/>
  </si>
  <si>
    <t>令和６年度末（3/31時点）</t>
    <rPh sb="0" eb="2">
      <t>レイワ</t>
    </rPh>
    <rPh sb="3" eb="5">
      <t>ネンド</t>
    </rPh>
    <rPh sb="5" eb="6">
      <t>マツ</t>
    </rPh>
    <rPh sb="11" eb="13">
      <t>ジテン</t>
    </rPh>
    <phoneticPr fontId="2"/>
  </si>
  <si>
    <t>令和６年度末（3/31）退職</t>
    <rPh sb="0" eb="2">
      <t>レイワ</t>
    </rPh>
    <rPh sb="3" eb="6">
      <t>ネンドマツ</t>
    </rPh>
    <rPh sb="5" eb="6">
      <t>マツ</t>
    </rPh>
    <rPh sb="12" eb="14">
      <t>タイショク</t>
    </rPh>
    <phoneticPr fontId="2"/>
  </si>
  <si>
    <t>令和６年度末（3/31）異動（転出・産育休取得）</t>
    <rPh sb="0" eb="2">
      <t>レイワ</t>
    </rPh>
    <rPh sb="3" eb="6">
      <t>ネンドマツ</t>
    </rPh>
    <rPh sb="5" eb="6">
      <t>マツ</t>
    </rPh>
    <rPh sb="12" eb="14">
      <t>イドウ</t>
    </rPh>
    <rPh sb="15" eb="17">
      <t>テンシュツ</t>
    </rPh>
    <rPh sb="18" eb="21">
      <t>サンイクキュウ</t>
    </rPh>
    <rPh sb="21" eb="23">
      <t>シュトク</t>
    </rPh>
    <phoneticPr fontId="2"/>
  </si>
  <si>
    <t>令和７年度当初（4/1）採用</t>
    <rPh sb="0" eb="2">
      <t>レイワ</t>
    </rPh>
    <rPh sb="3" eb="4">
      <t>ネン</t>
    </rPh>
    <rPh sb="4" eb="5">
      <t>ド</t>
    </rPh>
    <rPh sb="5" eb="7">
      <t>トウショ</t>
    </rPh>
    <rPh sb="12" eb="14">
      <t>サイヨウ</t>
    </rPh>
    <phoneticPr fontId="2"/>
  </si>
  <si>
    <t>令和７年度当初（4/1）異動（転入・産育休から復帰）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2"/>
  </si>
  <si>
    <t>令和８年</t>
    <rPh sb="0" eb="2">
      <t>レイワ</t>
    </rPh>
    <rPh sb="3" eb="4">
      <t>ネン</t>
    </rPh>
    <phoneticPr fontId="2"/>
  </si>
  <si>
    <t>【保育所／令和７年度】</t>
    <phoneticPr fontId="2"/>
  </si>
  <si>
    <t>　</t>
    <phoneticPr fontId="2"/>
  </si>
  <si>
    <t>栄養士又は
管理栄養士</t>
    <rPh sb="0" eb="3">
      <t>エイヨウシ</t>
    </rPh>
    <rPh sb="3" eb="4">
      <t>マタ</t>
    </rPh>
    <rPh sb="6" eb="11">
      <t>カンリエイヨウシ</t>
    </rPh>
    <phoneticPr fontId="2"/>
  </si>
  <si>
    <t>Ｒ７年４月</t>
    <rPh sb="2" eb="3">
      <t>ネン</t>
    </rPh>
    <rPh sb="4" eb="5">
      <t>ガツ</t>
    </rPh>
    <phoneticPr fontId="2"/>
  </si>
  <si>
    <t>令和７年度</t>
    <rPh sb="0" eb="2">
      <t>レイワ</t>
    </rPh>
    <rPh sb="3" eb="4">
      <t>ネン</t>
    </rPh>
    <rPh sb="4" eb="5">
      <t>ド</t>
    </rPh>
    <phoneticPr fontId="2"/>
  </si>
  <si>
    <t>≪新基準≫</t>
    <rPh sb="1" eb="4">
      <t>シンキジュン</t>
    </rPh>
    <phoneticPr fontId="2"/>
  </si>
  <si>
    <t>≪旧基準≫</t>
    <rPh sb="1" eb="4">
      <t>キュウキジュン</t>
    </rPh>
    <phoneticPr fontId="2"/>
  </si>
  <si>
    <t>保育士
定数</t>
    <rPh sb="0" eb="3">
      <t>ホイクシ</t>
    </rPh>
    <rPh sb="4" eb="6">
      <t>テイスウ</t>
    </rPh>
    <phoneticPr fontId="2"/>
  </si>
  <si>
    <t>※旧基準 20：1</t>
    <rPh sb="1" eb="4">
      <t>キュウキジュン</t>
    </rPh>
    <phoneticPr fontId="2"/>
  </si>
  <si>
    <t>※旧基準 30：1</t>
    <rPh sb="1" eb="4">
      <t>キュウキジュン</t>
    </rPh>
    <phoneticPr fontId="2"/>
  </si>
  <si>
    <t>保育士配置状況等 ※新基準</t>
    <rPh sb="0" eb="3">
      <t>ホイクシ</t>
    </rPh>
    <rPh sb="3" eb="5">
      <t>ハイチ</t>
    </rPh>
    <rPh sb="5" eb="7">
      <t>ジョウキョウ</t>
    </rPh>
    <rPh sb="7" eb="8">
      <t>トウ</t>
    </rPh>
    <rPh sb="10" eb="13">
      <t>シンキジュン</t>
    </rPh>
    <phoneticPr fontId="2"/>
  </si>
  <si>
    <r>
      <t>「職種」欄は、「施設長→主任保育士→保育士→</t>
    </r>
    <r>
      <rPr>
        <sz val="10"/>
        <rFont val="ＭＳ Ｐ明朝"/>
        <family val="1"/>
        <charset val="128"/>
      </rPr>
      <t>栄養士又は管理栄養士</t>
    </r>
    <r>
      <rPr>
        <sz val="10"/>
        <color theme="1"/>
        <rFont val="ＭＳ Ｐ明朝"/>
        <family val="1"/>
        <charset val="128"/>
      </rPr>
      <t>→調理員→その他の職種」の順に記載してください。</t>
    </r>
    <rPh sb="1" eb="3">
      <t>ショクシュ</t>
    </rPh>
    <rPh sb="4" eb="5">
      <t>ラン</t>
    </rPh>
    <rPh sb="25" eb="26">
      <t>マタ</t>
    </rPh>
    <rPh sb="27" eb="32">
      <t>カンリエイヨウシ</t>
    </rPh>
    <rPh sb="45" eb="46">
      <t>ジュン</t>
    </rPh>
    <rPh sb="47" eb="49">
      <t>キサイ</t>
    </rPh>
    <phoneticPr fontId="2"/>
  </si>
  <si>
    <r>
      <t>　　【例】一般監査実施日が</t>
    </r>
    <r>
      <rPr>
        <u/>
        <sz val="10"/>
        <rFont val="ＭＳ Ｐ明朝"/>
        <family val="1"/>
        <charset val="128"/>
      </rPr>
      <t>8/20</t>
    </r>
    <r>
      <rPr>
        <sz val="10"/>
        <rFont val="ＭＳ Ｐ明朝"/>
        <family val="1"/>
        <charset val="128"/>
      </rPr>
      <t>の場合、令和6年4月初日から前月初日</t>
    </r>
    <r>
      <rPr>
        <u/>
        <sz val="10"/>
        <rFont val="ＭＳ Ｐ明朝"/>
        <family val="1"/>
        <charset val="128"/>
      </rPr>
      <t>（7/1）</t>
    </r>
    <r>
      <rPr>
        <sz val="10"/>
        <rFont val="ＭＳ Ｐ明朝"/>
        <family val="1"/>
        <charset val="128"/>
      </rPr>
      <t>までの児童数を令和6年4月～令和7年7月の各欄に記載し、令和7年8月は空欄とする。</t>
    </r>
    <rPh sb="3" eb="4">
      <t>レイ</t>
    </rPh>
    <rPh sb="5" eb="9">
      <t>イッパンカンサ</t>
    </rPh>
    <rPh sb="9" eb="12">
      <t>ジッシビ</t>
    </rPh>
    <rPh sb="18" eb="20">
      <t>バアイ</t>
    </rPh>
    <rPh sb="21" eb="23">
      <t>レイワ</t>
    </rPh>
    <rPh sb="24" eb="25">
      <t>ネン</t>
    </rPh>
    <rPh sb="26" eb="27">
      <t>ガツ</t>
    </rPh>
    <rPh sb="27" eb="29">
      <t>ショニチ</t>
    </rPh>
    <rPh sb="31" eb="33">
      <t>ゼンゲツ</t>
    </rPh>
    <rPh sb="33" eb="35">
      <t>ショニチ</t>
    </rPh>
    <rPh sb="43" eb="45">
      <t>ジドウ</t>
    </rPh>
    <rPh sb="45" eb="46">
      <t>スウ</t>
    </rPh>
    <rPh sb="47" eb="49">
      <t>レイワ</t>
    </rPh>
    <rPh sb="50" eb="51">
      <t>ネン</t>
    </rPh>
    <rPh sb="52" eb="53">
      <t>ガツ</t>
    </rPh>
    <rPh sb="54" eb="56">
      <t>レイワ</t>
    </rPh>
    <rPh sb="57" eb="58">
      <t>ネン</t>
    </rPh>
    <rPh sb="59" eb="60">
      <t>ガツ</t>
    </rPh>
    <rPh sb="61" eb="62">
      <t>カク</t>
    </rPh>
    <rPh sb="62" eb="63">
      <t>ラン</t>
    </rPh>
    <rPh sb="64" eb="66">
      <t>キサイ</t>
    </rPh>
    <rPh sb="73" eb="74">
      <t>ガツ</t>
    </rPh>
    <rPh sb="75" eb="77">
      <t>クウラン</t>
    </rPh>
    <phoneticPr fontId="2"/>
  </si>
  <si>
    <r>
      <t xml:space="preserve">(2)前年度からの入所状況  </t>
    </r>
    <r>
      <rPr>
        <b/>
        <sz val="11"/>
        <rFont val="ＭＳ Ｐゴシック"/>
        <family val="3"/>
        <charset val="128"/>
      </rPr>
      <t>（令和</t>
    </r>
    <r>
      <rPr>
        <b/>
        <sz val="11"/>
        <rFont val="ＭＳ Ｐ明朝"/>
        <family val="1"/>
        <charset val="128"/>
      </rPr>
      <t>6</t>
    </r>
    <r>
      <rPr>
        <b/>
        <sz val="11"/>
        <rFont val="ＭＳ Ｐゴシック"/>
        <family val="3"/>
        <charset val="128"/>
      </rPr>
      <t>年4月から一般監査実施日の前月まで記載）　</t>
    </r>
    <r>
      <rPr>
        <u/>
        <sz val="11"/>
        <rFont val="ＭＳ Ｐゴシック"/>
        <family val="3"/>
        <charset val="128"/>
      </rPr>
      <t>※各月の初日の人数を記入</t>
    </r>
    <rPh sb="3" eb="6">
      <t>ゼンネンド</t>
    </rPh>
    <rPh sb="9" eb="11">
      <t>ニュウショ</t>
    </rPh>
    <rPh sb="11" eb="13">
      <t>ジョウキョウ</t>
    </rPh>
    <rPh sb="16" eb="18">
      <t>レイワ</t>
    </rPh>
    <rPh sb="19" eb="20">
      <t>ネン</t>
    </rPh>
    <rPh sb="21" eb="22">
      <t>ガツ</t>
    </rPh>
    <rPh sb="24" eb="28">
      <t>イッパンカンサ</t>
    </rPh>
    <rPh sb="28" eb="31">
      <t>ジッシビ</t>
    </rPh>
    <rPh sb="32" eb="34">
      <t>ゼンゲツ</t>
    </rPh>
    <rPh sb="36" eb="38">
      <t>キサイ</t>
    </rPh>
    <rPh sb="41" eb="43">
      <t>カクツキ</t>
    </rPh>
    <rPh sb="44" eb="46">
      <t>ショニチ</t>
    </rPh>
    <rPh sb="47" eb="49">
      <t>ニンズウ</t>
    </rPh>
    <rPh sb="50" eb="52">
      <t>キニュウ</t>
    </rPh>
    <phoneticPr fontId="2"/>
  </si>
  <si>
    <r>
      <t xml:space="preserve">令和６年度計
</t>
    </r>
    <r>
      <rPr>
        <sz val="10"/>
        <rFont val="ＭＳ Ｐ明朝"/>
        <family val="1"/>
        <charset val="128"/>
      </rPr>
      <t>(延べ人数)</t>
    </r>
    <rPh sb="0" eb="2">
      <t>レイワ</t>
    </rPh>
    <rPh sb="3" eb="5">
      <t>ネンド</t>
    </rPh>
    <rPh sb="5" eb="6">
      <t>ケイ</t>
    </rPh>
    <rPh sb="8" eb="9">
      <t>ノ</t>
    </rPh>
    <rPh sb="10" eb="12">
      <t>ニンズウ</t>
    </rPh>
    <phoneticPr fontId="2"/>
  </si>
  <si>
    <t>※旧配置基準による職員配置の数は当面の間、経過措置あり</t>
    <rPh sb="1" eb="2">
      <t>キュウ</t>
    </rPh>
    <phoneticPr fontId="2"/>
  </si>
  <si>
    <r>
      <rPr>
        <b/>
        <sz val="11"/>
        <color rgb="FF0000FF"/>
        <rFont val="ＭＳ Ｐ明朝"/>
        <family val="1"/>
        <charset val="128"/>
      </rPr>
      <t>23</t>
    </r>
    <r>
      <rPr>
        <b/>
        <sz val="11"/>
        <color theme="1"/>
        <rFont val="ＭＳ Ｐ明朝"/>
        <family val="1"/>
        <charset val="128"/>
      </rPr>
      <t>　・　</t>
    </r>
    <r>
      <rPr>
        <b/>
        <sz val="11"/>
        <color rgb="FF0000FF"/>
        <rFont val="ＭＳ Ｐ明朝"/>
        <family val="1"/>
        <charset val="128"/>
      </rPr>
      <t>4</t>
    </r>
    <phoneticPr fontId="2"/>
  </si>
  <si>
    <t>【例１】４歳児クラスのひまわり組を担当⇒「４歳児ひまわり組」と記載。（※兼務している場合は、主な担当の方を記載）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</si>
</sst>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General&quot;人&quot;"/>
    <numFmt numFmtId="177" formatCode="#,##0.00_ &quot;㎡&quot;"/>
    <numFmt numFmtId="178" formatCode="0.00&quot;㎡&quot;"/>
    <numFmt numFmtId="179" formatCode="0;&quot;▲ &quot;0"/>
    <numFmt numFmtId="180" formatCode="[$-411]ggge&quot;年&quot;m&quot;月&quot;d&quot;日&quot;;@"/>
    <numFmt numFmtId="181" formatCode="General&quot;名&quot;"/>
    <numFmt numFmtId="182" formatCode="h:mm;@"/>
    <numFmt numFmtId="183" formatCode="General\ &quot;：1&quot;"/>
    <numFmt numFmtId="184" formatCode="0.0_);[Red]\(0.0\)"/>
    <numFmt numFmtId="185" formatCode="0_);[Red]\(0\)"/>
    <numFmt numFmtId="186" formatCode="#,##0&quot;円&quot;"/>
    <numFmt numFmtId="187" formatCode="General&quot;時&quot;&quot;間&quot;"/>
    <numFmt numFmtId="188" formatCode="General&quot;日&quot;"/>
    <numFmt numFmtId="189" formatCode="0.00_);[Red]\(0.00\)"/>
    <numFmt numFmtId="190" formatCode="#,###&quot;円&quot;"/>
  </numFmts>
  <fonts count="7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1"/>
      <color indexed="8"/>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9.5"/>
      <name val="ＭＳ Ｐ明朝"/>
      <family val="1"/>
      <charset val="128"/>
    </font>
    <font>
      <sz val="10.5"/>
      <name val="ＭＳ Ｐ明朝"/>
      <family val="1"/>
      <charset val="128"/>
    </font>
    <font>
      <b/>
      <sz val="11"/>
      <name val="ＭＳ Ｐ明朝"/>
      <family val="1"/>
      <charset val="128"/>
    </font>
    <font>
      <b/>
      <sz val="11"/>
      <name val="ＭＳ Ｐゴシック"/>
      <family val="3"/>
      <charset val="128"/>
    </font>
    <font>
      <sz val="10"/>
      <color rgb="FFFF0000"/>
      <name val="ＭＳ Ｐ明朝"/>
      <family val="1"/>
      <charset val="128"/>
    </font>
    <font>
      <sz val="11"/>
      <color rgb="FFFF0000"/>
      <name val="ＭＳ Ｐ明朝"/>
      <family val="1"/>
      <charset val="128"/>
    </font>
    <font>
      <b/>
      <sz val="16"/>
      <name val="ＭＳ Ｐゴシック"/>
      <family val="3"/>
      <charset val="128"/>
    </font>
    <font>
      <b/>
      <sz val="12"/>
      <name val="ＭＳ Ｐ明朝"/>
      <family val="1"/>
      <charset val="128"/>
    </font>
    <font>
      <u/>
      <sz val="11"/>
      <color theme="10"/>
      <name val="ＭＳ Ｐゴシック"/>
      <family val="3"/>
      <charset val="128"/>
    </font>
    <font>
      <u/>
      <sz val="9"/>
      <name val="ＭＳ Ｐ明朝"/>
      <family val="1"/>
      <charset val="128"/>
    </font>
    <font>
      <sz val="9"/>
      <name val="ＭＳ Ｐゴシック"/>
      <family val="3"/>
      <charset val="128"/>
    </font>
    <font>
      <sz val="8"/>
      <color theme="1"/>
      <name val="ＭＳ Ｐゴシック"/>
      <family val="3"/>
      <charset val="128"/>
      <scheme val="minor"/>
    </font>
    <font>
      <sz val="8"/>
      <color indexed="8"/>
      <name val="ＭＳ Ｐゴシック"/>
      <family val="3"/>
      <charset val="128"/>
    </font>
    <font>
      <sz val="10"/>
      <color indexed="8"/>
      <name val="ＭＳ Ｐゴシック"/>
      <family val="3"/>
      <charset val="128"/>
    </font>
    <font>
      <b/>
      <sz val="8"/>
      <color theme="1"/>
      <name val="ＭＳ Ｐゴシック"/>
      <family val="3"/>
      <charset val="128"/>
    </font>
    <font>
      <sz val="6"/>
      <color indexed="8"/>
      <name val="ＭＳ Ｐゴシック"/>
      <family val="3"/>
      <charset val="128"/>
    </font>
    <font>
      <b/>
      <sz val="8"/>
      <color indexed="10"/>
      <name val="ＭＳ Ｐゴシック"/>
      <family val="3"/>
      <charset val="128"/>
    </font>
    <font>
      <b/>
      <sz val="8"/>
      <color indexed="8"/>
      <name val="ＭＳ Ｐゴシック"/>
      <family val="3"/>
      <charset val="128"/>
    </font>
    <font>
      <b/>
      <sz val="11"/>
      <color theme="1"/>
      <name val="ＭＳ Ｐゴシック"/>
      <family val="3"/>
      <charset val="128"/>
    </font>
    <font>
      <b/>
      <sz val="10"/>
      <color theme="1"/>
      <name val="ＭＳ Ｐゴシック"/>
      <family val="3"/>
      <charset val="128"/>
      <scheme val="minor"/>
    </font>
    <font>
      <b/>
      <sz val="10"/>
      <name val="ＭＳ Ｐゴシック"/>
      <family val="3"/>
      <charset val="128"/>
    </font>
    <font>
      <b/>
      <sz val="11"/>
      <name val="ＭＳ Ｐゴシック"/>
      <family val="3"/>
      <charset val="128"/>
      <scheme val="minor"/>
    </font>
    <font>
      <b/>
      <u/>
      <sz val="12"/>
      <color theme="1"/>
      <name val="ＭＳ Ｐゴシック"/>
      <family val="3"/>
      <charset val="128"/>
      <scheme val="minor"/>
    </font>
    <font>
      <b/>
      <sz val="12"/>
      <color rgb="FFFF0000"/>
      <name val="ＭＳ Ｐゴシック"/>
      <family val="3"/>
      <charset val="128"/>
      <scheme val="minor"/>
    </font>
    <font>
      <sz val="11"/>
      <color rgb="FF0000FF"/>
      <name val="ＭＳ Ｐゴシック"/>
      <family val="3"/>
      <charset val="128"/>
      <scheme val="minor"/>
    </font>
    <font>
      <b/>
      <sz val="9"/>
      <color indexed="81"/>
      <name val="MS P ゴシック"/>
      <family val="3"/>
      <charset val="128"/>
    </font>
    <font>
      <b/>
      <sz val="12"/>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6"/>
      <name val="ＭＳ ゴシック"/>
      <family val="3"/>
      <charset val="128"/>
    </font>
    <font>
      <sz val="7"/>
      <name val="ＭＳ Ｐゴシック"/>
      <family val="3"/>
      <charset val="128"/>
    </font>
    <font>
      <b/>
      <sz val="8"/>
      <name val="ＭＳ Ｐゴシック"/>
      <family val="3"/>
      <charset val="128"/>
    </font>
    <font>
      <sz val="6"/>
      <color indexed="10"/>
      <name val="ＭＳ Ｐゴシック"/>
      <family val="3"/>
      <charset val="128"/>
    </font>
    <font>
      <sz val="7"/>
      <color indexed="8"/>
      <name val="ＭＳ Ｐゴシック"/>
      <family val="3"/>
      <charset val="128"/>
    </font>
    <font>
      <sz val="10"/>
      <color theme="1"/>
      <name val="ＭＳ Ｐゴシック"/>
      <family val="3"/>
      <charset val="128"/>
      <scheme val="minor"/>
    </font>
    <font>
      <sz val="8"/>
      <color theme="1"/>
      <name val="ＭＳ Ｐゴシック"/>
      <family val="3"/>
      <charset val="128"/>
    </font>
    <font>
      <sz val="10"/>
      <color indexed="10"/>
      <name val="ＭＳ Ｐゴシック"/>
      <family val="3"/>
      <charset val="128"/>
    </font>
    <font>
      <b/>
      <sz val="12"/>
      <color rgb="FFFF0000"/>
      <name val="ＭＳ Ｐゴシック"/>
      <family val="3"/>
      <charset val="128"/>
    </font>
    <font>
      <b/>
      <sz val="10"/>
      <color indexed="8"/>
      <name val="ＭＳ Ｐゴシック"/>
      <family val="3"/>
      <charset val="128"/>
    </font>
    <font>
      <b/>
      <sz val="11"/>
      <color indexed="8"/>
      <name val="ＭＳ Ｐゴシック"/>
      <family val="3"/>
      <charset val="128"/>
    </font>
    <font>
      <sz val="11"/>
      <color rgb="FF0070C0"/>
      <name val="ＭＳ Ｐゴシック"/>
      <family val="3"/>
      <charset val="128"/>
      <scheme val="minor"/>
    </font>
    <font>
      <sz val="9"/>
      <color theme="1"/>
      <name val="ＭＳ Ｐ明朝"/>
      <family val="1"/>
      <charset val="128"/>
    </font>
    <font>
      <sz val="8"/>
      <color indexed="81"/>
      <name val="ＭＳ Ｐゴシック"/>
      <family val="3"/>
      <charset val="128"/>
    </font>
    <font>
      <sz val="9"/>
      <color indexed="81"/>
      <name val="ＭＳ Ｐゴシック"/>
      <family val="3"/>
      <charset val="128"/>
    </font>
    <font>
      <sz val="11"/>
      <color theme="1"/>
      <name val="ＭＳ Ｐ明朝"/>
      <family val="1"/>
      <charset val="128"/>
    </font>
    <font>
      <sz val="10"/>
      <color theme="1"/>
      <name val="ＭＳ Ｐ明朝"/>
      <family val="1"/>
      <charset val="128"/>
    </font>
    <font>
      <b/>
      <sz val="11"/>
      <color theme="1"/>
      <name val="ＭＳ Ｐ明朝"/>
      <family val="1"/>
      <charset val="128"/>
    </font>
    <font>
      <sz val="11"/>
      <color indexed="8"/>
      <name val="ＭＳ Ｐ明朝"/>
      <family val="1"/>
      <charset val="128"/>
    </font>
    <font>
      <sz val="10"/>
      <color rgb="FF00B0F0"/>
      <name val="ＭＳ Ｐ明朝"/>
      <family val="1"/>
      <charset val="128"/>
    </font>
    <font>
      <sz val="9"/>
      <color rgb="FF00B0F0"/>
      <name val="ＭＳ Ｐ明朝"/>
      <family val="1"/>
      <charset val="128"/>
    </font>
    <font>
      <b/>
      <sz val="11"/>
      <color rgb="FF0000FF"/>
      <name val="ＭＳ Ｐ明朝"/>
      <family val="1"/>
      <charset val="128"/>
    </font>
    <font>
      <b/>
      <sz val="11"/>
      <color rgb="FF0000FF"/>
      <name val="ＭＳ Ｐゴシック"/>
      <family val="3"/>
      <charset val="128"/>
    </font>
    <font>
      <b/>
      <sz val="9"/>
      <color indexed="8"/>
      <name val="MS P ゴシック"/>
      <family val="3"/>
      <charset val="128"/>
    </font>
    <font>
      <u/>
      <sz val="9"/>
      <color theme="1"/>
      <name val="ＭＳ Ｐ明朝"/>
      <family val="1"/>
      <charset val="128"/>
    </font>
    <font>
      <sz val="6"/>
      <color theme="1"/>
      <name val="ＭＳ Ｐゴシック"/>
      <family val="3"/>
      <charset val="128"/>
      <scheme val="minor"/>
    </font>
    <font>
      <sz val="14"/>
      <name val="ＭＳ Ｐゴシック"/>
      <family val="3"/>
      <charset val="128"/>
    </font>
    <font>
      <u/>
      <sz val="10"/>
      <name val="ＭＳ Ｐ明朝"/>
      <family val="1"/>
      <charset val="128"/>
    </font>
    <font>
      <u/>
      <sz val="1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FFFF99"/>
        <bgColor indexed="64"/>
      </patternFill>
    </fill>
    <fill>
      <patternFill patternType="solid">
        <fgColor indexed="43"/>
        <bgColor indexed="64"/>
      </patternFill>
    </fill>
    <fill>
      <patternFill patternType="solid">
        <fgColor rgb="FFCCFFFF"/>
        <bgColor indexed="64"/>
      </patternFill>
    </fill>
    <fill>
      <patternFill patternType="solid">
        <fgColor theme="4" tint="0.79998168889431442"/>
        <bgColor indexed="64"/>
      </patternFill>
    </fill>
  </fills>
  <borders count="10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right/>
      <top style="dott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0" fontId="10" fillId="0" borderId="0">
      <alignment vertical="center"/>
    </xf>
    <xf numFmtId="0" fontId="7" fillId="0" borderId="0"/>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639">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lignment vertical="center"/>
    </xf>
    <xf numFmtId="0" fontId="5" fillId="0" borderId="0" xfId="0" applyFont="1" applyBorder="1" applyAlignment="1">
      <alignment vertical="center"/>
    </xf>
    <xf numFmtId="0" fontId="10" fillId="0" borderId="0" xfId="2" applyFont="1" applyProtection="1">
      <alignment vertical="center"/>
      <protection locked="0"/>
    </xf>
    <xf numFmtId="0" fontId="10" fillId="0" borderId="0" xfId="2" applyFont="1" applyAlignment="1" applyProtection="1">
      <alignment horizontal="center" vertical="center"/>
      <protection locked="0"/>
    </xf>
    <xf numFmtId="0" fontId="10" fillId="0" borderId="0" xfId="2" applyFont="1" applyProtection="1">
      <alignment vertical="center"/>
    </xf>
    <xf numFmtId="0" fontId="10" fillId="0" borderId="0" xfId="2" applyFont="1" applyAlignment="1" applyProtection="1">
      <alignment horizontal="center" vertical="center"/>
    </xf>
    <xf numFmtId="0" fontId="10" fillId="0" borderId="11" xfId="2" applyFont="1" applyBorder="1" applyProtection="1">
      <alignment vertical="center"/>
    </xf>
    <xf numFmtId="176" fontId="10" fillId="0" borderId="11" xfId="2" applyNumberFormat="1" applyFont="1" applyBorder="1" applyProtection="1">
      <alignment vertical="center"/>
    </xf>
    <xf numFmtId="177" fontId="10" fillId="0" borderId="11" xfId="2" applyNumberFormat="1" applyFont="1" applyBorder="1" applyAlignment="1" applyProtection="1">
      <alignment horizontal="center" vertical="center"/>
    </xf>
    <xf numFmtId="177" fontId="10" fillId="0" borderId="11" xfId="2" applyNumberFormat="1" applyFont="1" applyBorder="1" applyProtection="1">
      <alignment vertical="center"/>
    </xf>
    <xf numFmtId="177" fontId="10" fillId="0" borderId="12" xfId="2" applyNumberFormat="1" applyFont="1" applyFill="1" applyBorder="1" applyProtection="1">
      <alignment vertical="center"/>
    </xf>
    <xf numFmtId="0" fontId="10" fillId="0" borderId="12" xfId="2" applyFont="1" applyBorder="1" applyAlignment="1" applyProtection="1">
      <alignment horizontal="center" vertical="center"/>
    </xf>
    <xf numFmtId="178" fontId="10" fillId="0" borderId="12" xfId="2" applyNumberFormat="1" applyFont="1" applyBorder="1" applyProtection="1">
      <alignment vertical="center"/>
    </xf>
    <xf numFmtId="177" fontId="13" fillId="0" borderId="12" xfId="2" applyNumberFormat="1" applyFont="1" applyFill="1" applyBorder="1" applyAlignment="1" applyProtection="1">
      <alignment horizontal="center" vertical="center" wrapText="1"/>
    </xf>
    <xf numFmtId="177" fontId="10" fillId="0" borderId="12" xfId="2" applyNumberFormat="1" applyFont="1" applyFill="1" applyBorder="1" applyAlignment="1" applyProtection="1">
      <alignment horizontal="center" vertical="center"/>
    </xf>
    <xf numFmtId="0" fontId="14" fillId="0" borderId="0" xfId="2" applyFont="1" applyAlignment="1" applyProtection="1">
      <alignment vertical="center"/>
    </xf>
    <xf numFmtId="0" fontId="16" fillId="0" borderId="0" xfId="2" applyFont="1" applyAlignment="1" applyProtection="1">
      <alignment vertical="center"/>
    </xf>
    <xf numFmtId="0" fontId="17" fillId="0" borderId="0" xfId="2" applyFont="1" applyAlignment="1" applyProtection="1">
      <alignment vertical="center"/>
    </xf>
    <xf numFmtId="0" fontId="12" fillId="0" borderId="0" xfId="2" applyFont="1" applyAlignment="1" applyProtection="1">
      <alignment vertical="center"/>
    </xf>
    <xf numFmtId="0" fontId="3" fillId="0" borderId="0" xfId="0" applyFont="1" applyAlignment="1">
      <alignment horizontal="right"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xf>
    <xf numFmtId="0" fontId="0" fillId="0" borderId="0" xfId="0" applyFont="1" applyBorder="1" applyAlignment="1">
      <alignment horizontal="center" vertical="center" shrinkToFit="1"/>
    </xf>
    <xf numFmtId="38" fontId="3" fillId="0" borderId="0" xfId="4" applyFont="1" applyBorder="1" applyAlignment="1">
      <alignment horizontal="center" vertical="center"/>
    </xf>
    <xf numFmtId="0" fontId="18" fillId="0" borderId="0"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shrinkToFit="1"/>
    </xf>
    <xf numFmtId="0" fontId="19" fillId="0" borderId="0" xfId="0" applyFont="1">
      <alignment vertical="center"/>
    </xf>
    <xf numFmtId="0" fontId="5" fillId="0" borderId="0" xfId="2" applyFont="1" applyBorder="1" applyAlignment="1">
      <alignment vertical="center"/>
    </xf>
    <xf numFmtId="0" fontId="5" fillId="0" borderId="0" xfId="0" quotePrefix="1" applyFont="1" applyAlignment="1">
      <alignment horizontal="right" vertical="center"/>
    </xf>
    <xf numFmtId="0" fontId="0" fillId="0" borderId="0" xfId="0" applyFont="1" applyBorder="1" applyAlignment="1">
      <alignment vertical="center"/>
    </xf>
    <xf numFmtId="0" fontId="5" fillId="0" borderId="7" xfId="0" applyFont="1" applyBorder="1" applyAlignment="1">
      <alignment vertical="center" wrapText="1" shrinkToFit="1"/>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177" fontId="10" fillId="0" borderId="11" xfId="2" applyNumberFormat="1" applyFont="1" applyFill="1" applyBorder="1" applyAlignment="1" applyProtection="1">
      <alignment horizontal="center" vertical="center"/>
    </xf>
    <xf numFmtId="0" fontId="11" fillId="0" borderId="8" xfId="2" applyFont="1" applyBorder="1" applyAlignment="1" applyProtection="1">
      <alignment horizontal="center" vertical="center"/>
    </xf>
    <xf numFmtId="177" fontId="10" fillId="0" borderId="10" xfId="2" applyNumberFormat="1" applyFont="1" applyFill="1" applyBorder="1" applyAlignment="1" applyProtection="1">
      <alignment horizontal="center" vertical="center"/>
    </xf>
    <xf numFmtId="0" fontId="10" fillId="0" borderId="0" xfId="2" applyFont="1" applyAlignment="1" applyProtection="1">
      <alignment vertical="center"/>
    </xf>
    <xf numFmtId="178" fontId="10" fillId="0" borderId="11" xfId="2" applyNumberFormat="1" applyFont="1" applyBorder="1" applyProtection="1">
      <alignment vertical="center"/>
    </xf>
    <xf numFmtId="0" fontId="10" fillId="0" borderId="13" xfId="2" applyFont="1" applyBorder="1" applyAlignment="1" applyProtection="1">
      <alignment horizontal="center" vertical="center"/>
    </xf>
    <xf numFmtId="0" fontId="10" fillId="0" borderId="13" xfId="2" applyFont="1" applyBorder="1" applyAlignment="1" applyProtection="1">
      <alignment horizontal="center" vertical="center" wrapText="1"/>
    </xf>
    <xf numFmtId="0" fontId="10" fillId="0" borderId="14" xfId="2" applyFont="1" applyBorder="1" applyAlignment="1" applyProtection="1">
      <alignment horizontal="center" vertical="center"/>
    </xf>
    <xf numFmtId="0" fontId="5" fillId="0" borderId="0" xfId="0" applyFont="1" applyAlignment="1">
      <alignment vertical="center" wrapText="1" shrinkToFit="1"/>
    </xf>
    <xf numFmtId="0" fontId="0" fillId="0" borderId="0" xfId="0" applyFont="1" applyBorder="1" applyAlignment="1">
      <alignment vertical="center"/>
    </xf>
    <xf numFmtId="0" fontId="13" fillId="0" borderId="0" xfId="0" applyFont="1" applyAlignment="1">
      <alignment vertical="center"/>
    </xf>
    <xf numFmtId="0" fontId="2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5" fillId="0" borderId="0" xfId="0" applyFont="1" applyBorder="1" applyAlignment="1">
      <alignment horizontal="center" vertical="center"/>
    </xf>
    <xf numFmtId="0" fontId="4" fillId="0" borderId="0" xfId="0" quotePrefix="1" applyFont="1" applyAlignment="1">
      <alignment vertical="center"/>
    </xf>
    <xf numFmtId="0" fontId="28" fillId="0" borderId="0" xfId="0" applyFont="1" applyAlignment="1">
      <alignment vertical="center"/>
    </xf>
    <xf numFmtId="0" fontId="4" fillId="0" borderId="0" xfId="0" applyFont="1" applyAlignment="1">
      <alignment vertical="center"/>
    </xf>
    <xf numFmtId="0" fontId="4" fillId="0" borderId="0" xfId="0" quotePrefix="1" applyFont="1" applyAlignment="1">
      <alignment horizontal="right" vertical="center"/>
    </xf>
    <xf numFmtId="0" fontId="14" fillId="0" borderId="0" xfId="2" applyFont="1" applyAlignment="1" applyProtection="1">
      <alignment horizontal="center" vertical="center"/>
    </xf>
    <xf numFmtId="0" fontId="14" fillId="0" borderId="12" xfId="2" applyFont="1" applyBorder="1" applyAlignment="1" applyProtection="1">
      <alignment horizontal="center" vertical="center"/>
    </xf>
    <xf numFmtId="0" fontId="12" fillId="0" borderId="0" xfId="2" applyFont="1" applyAlignment="1" applyProtection="1">
      <alignment horizontal="center" vertical="center"/>
    </xf>
    <xf numFmtId="0" fontId="0" fillId="0" borderId="0" xfId="0" applyAlignment="1">
      <alignment vertical="center"/>
    </xf>
    <xf numFmtId="0" fontId="3" fillId="0" borderId="12" xfId="0" applyFont="1" applyBorder="1" applyAlignment="1">
      <alignment horizontal="center" vertical="center" shrinkToFit="1"/>
    </xf>
    <xf numFmtId="0" fontId="3" fillId="0" borderId="1" xfId="0" applyFont="1" applyBorder="1" applyAlignment="1">
      <alignment horizontal="center" vertical="center"/>
    </xf>
    <xf numFmtId="0" fontId="10" fillId="0" borderId="11" xfId="2" applyFont="1" applyBorder="1" applyAlignment="1" applyProtection="1">
      <alignment horizontal="center" vertical="center"/>
    </xf>
    <xf numFmtId="176" fontId="10" fillId="4" borderId="11" xfId="2" applyNumberFormat="1" applyFont="1" applyFill="1" applyBorder="1" applyProtection="1">
      <alignment vertical="center"/>
      <protection locked="0"/>
    </xf>
    <xf numFmtId="0" fontId="11" fillId="4" borderId="11" xfId="2" applyFont="1" applyFill="1" applyBorder="1" applyAlignment="1" applyProtection="1">
      <alignment horizontal="center" vertical="center" wrapText="1"/>
      <protection locked="0"/>
    </xf>
    <xf numFmtId="176" fontId="10" fillId="4" borderId="12" xfId="2" applyNumberFormat="1" applyFont="1" applyFill="1" applyBorder="1" applyProtection="1">
      <alignment vertical="center"/>
      <protection locked="0"/>
    </xf>
    <xf numFmtId="0" fontId="11" fillId="4" borderId="12" xfId="2" applyFont="1" applyFill="1" applyBorder="1" applyAlignment="1" applyProtection="1">
      <alignment horizontal="center" vertical="center" wrapText="1"/>
      <protection locked="0"/>
    </xf>
    <xf numFmtId="177" fontId="10" fillId="4" borderId="8" xfId="2" applyNumberFormat="1" applyFont="1" applyFill="1" applyBorder="1" applyProtection="1">
      <alignment vertical="center"/>
      <protection locked="0"/>
    </xf>
    <xf numFmtId="0" fontId="10" fillId="4" borderId="8" xfId="2" applyFont="1" applyFill="1" applyBorder="1" applyAlignment="1" applyProtection="1">
      <alignment vertical="center" wrapText="1"/>
      <protection locked="0"/>
    </xf>
    <xf numFmtId="177" fontId="10" fillId="4" borderId="14" xfId="2" applyNumberFormat="1" applyFont="1" applyFill="1" applyBorder="1" applyProtection="1">
      <alignment vertical="center"/>
      <protection locked="0"/>
    </xf>
    <xf numFmtId="0" fontId="10" fillId="4" borderId="14" xfId="2" applyFont="1" applyFill="1" applyBorder="1" applyAlignment="1" applyProtection="1">
      <alignment vertical="center" wrapText="1"/>
      <protection locked="0"/>
    </xf>
    <xf numFmtId="0" fontId="16" fillId="0" borderId="0" xfId="3" applyFont="1" applyAlignment="1">
      <alignment vertical="center"/>
    </xf>
    <xf numFmtId="0" fontId="7" fillId="0" borderId="0" xfId="3" applyAlignment="1">
      <alignment vertical="center"/>
    </xf>
    <xf numFmtId="0" fontId="15" fillId="0" borderId="0" xfId="3" applyFont="1" applyAlignment="1">
      <alignment vertical="center"/>
    </xf>
    <xf numFmtId="0" fontId="7" fillId="0" borderId="0" xfId="3" applyAlignment="1">
      <alignment horizontal="left" vertical="center"/>
    </xf>
    <xf numFmtId="0" fontId="29" fillId="0" borderId="0" xfId="3" applyFont="1" applyAlignment="1">
      <alignment horizontal="left" vertical="center"/>
    </xf>
    <xf numFmtId="176" fontId="30" fillId="0" borderId="0" xfId="1" applyNumberFormat="1" applyFont="1" applyFill="1" applyBorder="1" applyAlignment="1" applyProtection="1">
      <alignment horizontal="center" vertical="center"/>
      <protection locked="0"/>
    </xf>
    <xf numFmtId="0" fontId="31" fillId="0" borderId="0" xfId="2" applyFont="1">
      <alignment vertical="center"/>
    </xf>
    <xf numFmtId="0" fontId="30" fillId="0" borderId="0" xfId="2" applyFont="1" applyBorder="1" applyAlignment="1">
      <alignment vertical="center"/>
    </xf>
    <xf numFmtId="176" fontId="30" fillId="0" borderId="0" xfId="1" applyNumberFormat="1" applyFont="1" applyFill="1" applyBorder="1" applyAlignment="1" applyProtection="1">
      <alignment vertical="center"/>
      <protection locked="0"/>
    </xf>
    <xf numFmtId="0" fontId="10" fillId="0" borderId="0" xfId="2">
      <alignment vertical="center"/>
    </xf>
    <xf numFmtId="0" fontId="32" fillId="0" borderId="0" xfId="2" applyFont="1" applyFill="1" applyBorder="1" applyAlignment="1">
      <alignment vertical="center"/>
    </xf>
    <xf numFmtId="0" fontId="10" fillId="0" borderId="0" xfId="2" applyFont="1" applyFill="1">
      <alignment vertical="center"/>
    </xf>
    <xf numFmtId="0" fontId="10" fillId="0" borderId="0" xfId="2" applyFont="1">
      <alignment vertical="center"/>
    </xf>
    <xf numFmtId="0" fontId="34" fillId="0" borderId="0" xfId="2" applyFont="1" applyFill="1" applyBorder="1" applyAlignment="1">
      <alignment vertical="center"/>
    </xf>
    <xf numFmtId="0" fontId="10" fillId="0" borderId="0" xfId="2" applyBorder="1">
      <alignment vertical="center"/>
    </xf>
    <xf numFmtId="0" fontId="33" fillId="0" borderId="0" xfId="2" applyFont="1" applyBorder="1">
      <alignment vertical="center"/>
    </xf>
    <xf numFmtId="0" fontId="35" fillId="0" borderId="53" xfId="2" applyFont="1" applyBorder="1" applyAlignment="1">
      <alignment horizontal="center" vertical="center"/>
    </xf>
    <xf numFmtId="0" fontId="35" fillId="0" borderId="0" xfId="2" applyFont="1" applyBorder="1" applyAlignment="1">
      <alignment horizontal="center" vertical="center"/>
    </xf>
    <xf numFmtId="0" fontId="10" fillId="0" borderId="0" xfId="2" applyFill="1" applyBorder="1">
      <alignment vertical="center"/>
    </xf>
    <xf numFmtId="0" fontId="30" fillId="0" borderId="0" xfId="2" applyFont="1" applyBorder="1" applyAlignment="1">
      <alignment horizontal="center" vertical="center" wrapText="1"/>
    </xf>
    <xf numFmtId="185" fontId="10" fillId="0" borderId="0" xfId="2" applyNumberFormat="1" applyFill="1" applyBorder="1" applyAlignment="1">
      <alignment horizontal="center" vertical="center"/>
    </xf>
    <xf numFmtId="176" fontId="31" fillId="0" borderId="0" xfId="2" applyNumberFormat="1" applyFont="1" applyFill="1" applyBorder="1" applyAlignment="1">
      <alignment horizontal="center" vertical="center"/>
    </xf>
    <xf numFmtId="176" fontId="31" fillId="0" borderId="0" xfId="2" applyNumberFormat="1" applyFont="1" applyFill="1" applyBorder="1" applyAlignment="1">
      <alignment vertical="center"/>
    </xf>
    <xf numFmtId="0" fontId="33" fillId="0" borderId="0" xfId="2" applyFont="1" applyAlignment="1">
      <alignment vertical="center"/>
    </xf>
    <xf numFmtId="0" fontId="26" fillId="0" borderId="17" xfId="5" applyBorder="1" applyAlignment="1">
      <alignment horizontal="left" vertical="center"/>
    </xf>
    <xf numFmtId="0" fontId="0" fillId="0" borderId="17" xfId="0" applyBorder="1" applyAlignment="1">
      <alignment horizontal="left" vertical="center"/>
    </xf>
    <xf numFmtId="0" fontId="39" fillId="0" borderId="0" xfId="2" applyFont="1" applyAlignment="1" applyProtection="1">
      <alignment horizontal="center" vertical="center"/>
    </xf>
    <xf numFmtId="0" fontId="13" fillId="0" borderId="0" xfId="2" applyFont="1" applyProtection="1">
      <alignment vertical="center"/>
    </xf>
    <xf numFmtId="177" fontId="13" fillId="0" borderId="10" xfId="2" applyNumberFormat="1" applyFont="1" applyFill="1" applyBorder="1" applyAlignment="1" applyProtection="1">
      <alignment horizontal="center" vertical="center" wrapText="1"/>
    </xf>
    <xf numFmtId="176" fontId="10" fillId="4" borderId="10" xfId="2" applyNumberFormat="1" applyFont="1" applyFill="1" applyBorder="1" applyProtection="1">
      <alignment vertical="center"/>
      <protection locked="0"/>
    </xf>
    <xf numFmtId="178" fontId="10" fillId="0" borderId="10" xfId="2" applyNumberFormat="1" applyFont="1" applyBorder="1" applyProtection="1">
      <alignment vertical="center"/>
    </xf>
    <xf numFmtId="0" fontId="10" fillId="0" borderId="70" xfId="2" applyFont="1" applyBorder="1" applyAlignment="1" applyProtection="1">
      <alignment horizontal="center" vertical="center" wrapText="1"/>
    </xf>
    <xf numFmtId="177" fontId="13" fillId="0" borderId="70" xfId="2" applyNumberFormat="1" applyFont="1" applyFill="1" applyBorder="1" applyAlignment="1" applyProtection="1">
      <alignment horizontal="center" vertical="center" wrapText="1"/>
    </xf>
    <xf numFmtId="177" fontId="10" fillId="0" borderId="70" xfId="2" applyNumberFormat="1" applyFont="1" applyFill="1" applyBorder="1" applyAlignment="1" applyProtection="1">
      <alignment horizontal="center" vertical="center"/>
    </xf>
    <xf numFmtId="177" fontId="10" fillId="0" borderId="70" xfId="2" applyNumberFormat="1" applyFont="1" applyFill="1" applyBorder="1" applyProtection="1">
      <alignment vertical="center"/>
      <protection locked="0"/>
    </xf>
    <xf numFmtId="178" fontId="10" fillId="0" borderId="70" xfId="2" applyNumberFormat="1" applyFont="1" applyFill="1" applyBorder="1" applyProtection="1">
      <alignment vertical="center"/>
    </xf>
    <xf numFmtId="0" fontId="11" fillId="0" borderId="70" xfId="2" applyFont="1" applyFill="1" applyBorder="1" applyAlignment="1" applyProtection="1">
      <alignment horizontal="center" vertical="center"/>
    </xf>
    <xf numFmtId="0" fontId="10" fillId="0" borderId="70" xfId="2" applyFont="1" applyFill="1" applyBorder="1" applyAlignment="1" applyProtection="1">
      <alignment vertical="center" wrapText="1"/>
      <protection locked="0"/>
    </xf>
    <xf numFmtId="176" fontId="10" fillId="0" borderId="70" xfId="2" applyNumberFormat="1" applyFont="1" applyBorder="1" applyProtection="1">
      <alignment vertical="center"/>
    </xf>
    <xf numFmtId="0" fontId="10" fillId="0" borderId="8" xfId="2" applyFont="1" applyBorder="1" applyAlignment="1" applyProtection="1">
      <alignment horizontal="center" vertical="center"/>
    </xf>
    <xf numFmtId="178" fontId="10" fillId="0" borderId="12" xfId="2" applyNumberFormat="1" applyFont="1" applyFill="1" applyBorder="1" applyAlignment="1" applyProtection="1">
      <alignment horizontal="right" vertical="center"/>
    </xf>
    <xf numFmtId="0" fontId="10" fillId="0" borderId="12" xfId="2" applyFont="1" applyFill="1" applyBorder="1" applyAlignment="1" applyProtection="1">
      <alignment vertical="center" wrapText="1"/>
      <protection locked="0"/>
    </xf>
    <xf numFmtId="176" fontId="10" fillId="0" borderId="12" xfId="2" applyNumberFormat="1" applyFont="1" applyFill="1" applyBorder="1" applyProtection="1">
      <alignment vertical="center"/>
      <protection locked="0"/>
    </xf>
    <xf numFmtId="0" fontId="10" fillId="0" borderId="12" xfId="2" applyFont="1" applyBorder="1" applyAlignment="1" applyProtection="1">
      <alignment horizontal="center" vertical="center" wrapText="1"/>
    </xf>
    <xf numFmtId="0" fontId="11" fillId="0" borderId="8" xfId="2" applyFont="1" applyFill="1" applyBorder="1" applyAlignment="1" applyProtection="1">
      <alignment horizontal="center" vertical="center" wrapText="1"/>
      <protection locked="0"/>
    </xf>
    <xf numFmtId="0" fontId="14" fillId="0" borderId="4" xfId="2" applyFont="1" applyBorder="1" applyAlignment="1" applyProtection="1">
      <alignment horizontal="center" vertical="center" shrinkToFit="1"/>
    </xf>
    <xf numFmtId="0" fontId="42" fillId="0" borderId="0" xfId="2" applyFont="1" applyAlignment="1" applyProtection="1">
      <alignment vertical="center"/>
    </xf>
    <xf numFmtId="0" fontId="23" fillId="0" borderId="0" xfId="0" applyFont="1">
      <alignment vertical="center"/>
    </xf>
    <xf numFmtId="0" fontId="10" fillId="0" borderId="71" xfId="2" applyFont="1" applyBorder="1" applyAlignment="1" applyProtection="1">
      <alignment horizontal="center" vertical="center" wrapText="1"/>
    </xf>
    <xf numFmtId="177" fontId="10" fillId="6" borderId="71" xfId="2" applyNumberFormat="1" applyFont="1" applyFill="1" applyBorder="1" applyProtection="1">
      <alignment vertical="center"/>
      <protection locked="0"/>
    </xf>
    <xf numFmtId="177" fontId="10" fillId="0" borderId="71" xfId="2" applyNumberFormat="1" applyFont="1" applyBorder="1" applyAlignment="1" applyProtection="1">
      <alignment horizontal="center" vertical="center"/>
    </xf>
    <xf numFmtId="176" fontId="10" fillId="6" borderId="71" xfId="2" applyNumberFormat="1" applyFont="1" applyFill="1" applyBorder="1" applyProtection="1">
      <alignment vertical="center"/>
      <protection locked="0"/>
    </xf>
    <xf numFmtId="178" fontId="10" fillId="0" borderId="71" xfId="2" applyNumberFormat="1" applyFont="1" applyBorder="1" applyProtection="1">
      <alignment vertical="center"/>
    </xf>
    <xf numFmtId="0" fontId="11" fillId="0" borderId="71" xfId="2" applyFont="1" applyBorder="1" applyAlignment="1" applyProtection="1">
      <alignment horizontal="center" vertical="center"/>
    </xf>
    <xf numFmtId="0" fontId="10" fillId="6" borderId="71" xfId="2" applyFont="1" applyFill="1" applyBorder="1" applyProtection="1">
      <alignment vertical="center"/>
    </xf>
    <xf numFmtId="0" fontId="44" fillId="0" borderId="0" xfId="3" applyFont="1" applyAlignment="1">
      <alignment vertical="center"/>
    </xf>
    <xf numFmtId="0" fontId="33" fillId="0" borderId="7" xfId="2" applyFont="1" applyFill="1" applyBorder="1" applyAlignment="1">
      <alignment horizontal="left" vertical="center"/>
    </xf>
    <xf numFmtId="0" fontId="10" fillId="0" borderId="0" xfId="2" applyFill="1" applyBorder="1" applyAlignment="1">
      <alignment horizontal="left" vertical="center"/>
    </xf>
    <xf numFmtId="0" fontId="33" fillId="0" borderId="0" xfId="2" applyFont="1" applyFill="1" applyBorder="1" applyAlignment="1">
      <alignment horizontal="left" vertical="center"/>
    </xf>
    <xf numFmtId="0" fontId="30" fillId="0" borderId="2" xfId="2" applyFont="1" applyFill="1" applyBorder="1" applyAlignment="1">
      <alignment horizontal="center" vertical="center"/>
    </xf>
    <xf numFmtId="0" fontId="2" fillId="0" borderId="7" xfId="2" applyFont="1" applyFill="1" applyBorder="1" applyAlignment="1">
      <alignment horizontal="left" vertical="center"/>
    </xf>
    <xf numFmtId="0" fontId="33" fillId="0" borderId="0" xfId="2" applyFont="1" applyFill="1" applyBorder="1">
      <alignment vertical="center"/>
    </xf>
    <xf numFmtId="0" fontId="30" fillId="0" borderId="9" xfId="2" applyFont="1" applyFill="1" applyBorder="1" applyAlignment="1">
      <alignment horizontal="center" vertical="center"/>
    </xf>
    <xf numFmtId="0" fontId="30" fillId="0" borderId="0" xfId="2" applyFont="1" applyBorder="1" applyAlignment="1">
      <alignment horizontal="left" vertical="center"/>
    </xf>
    <xf numFmtId="186" fontId="30" fillId="0" borderId="0" xfId="1" applyNumberFormat="1" applyFont="1" applyFill="1" applyBorder="1" applyAlignment="1">
      <alignment horizontal="left" vertical="center"/>
    </xf>
    <xf numFmtId="0" fontId="33" fillId="0" borderId="7" xfId="2" applyFont="1" applyBorder="1" applyAlignment="1">
      <alignment horizontal="left" vertical="center"/>
    </xf>
    <xf numFmtId="0" fontId="10" fillId="0" borderId="0" xfId="2" applyBorder="1" applyAlignment="1">
      <alignment horizontal="left" vertical="center"/>
    </xf>
    <xf numFmtId="0" fontId="33" fillId="0" borderId="0" xfId="2" applyFont="1" applyBorder="1" applyAlignment="1">
      <alignment horizontal="left" vertical="center"/>
    </xf>
    <xf numFmtId="0" fontId="30" fillId="0" borderId="9" xfId="2" applyFont="1" applyBorder="1" applyAlignment="1">
      <alignment horizontal="center" vertical="center"/>
    </xf>
    <xf numFmtId="0" fontId="33" fillId="0" borderId="5" xfId="2" applyFont="1" applyBorder="1" applyAlignment="1">
      <alignment horizontal="left" vertical="center"/>
    </xf>
    <xf numFmtId="0" fontId="33" fillId="0" borderId="19" xfId="2" applyFont="1" applyBorder="1" applyAlignment="1">
      <alignment horizontal="left" vertical="center"/>
    </xf>
    <xf numFmtId="0" fontId="33" fillId="0" borderId="19" xfId="2" applyFont="1" applyBorder="1">
      <alignment vertical="center"/>
    </xf>
    <xf numFmtId="0" fontId="30" fillId="0" borderId="6" xfId="2" applyFont="1" applyBorder="1" applyAlignment="1">
      <alignment horizontal="center" vertical="center"/>
    </xf>
    <xf numFmtId="0" fontId="35" fillId="0" borderId="53" xfId="2" applyFont="1" applyBorder="1" applyAlignment="1">
      <alignment horizontal="left" vertical="center"/>
    </xf>
    <xf numFmtId="0" fontId="30" fillId="0" borderId="3" xfId="2" applyFont="1" applyBorder="1" applyAlignment="1">
      <alignment horizontal="right" vertical="center"/>
    </xf>
    <xf numFmtId="183" fontId="45" fillId="0" borderId="18" xfId="2" applyNumberFormat="1" applyFont="1" applyBorder="1" applyAlignment="1">
      <alignment horizontal="center" vertical="center"/>
    </xf>
    <xf numFmtId="0" fontId="30" fillId="0" borderId="17" xfId="2" applyFont="1" applyBorder="1" applyAlignment="1">
      <alignment horizontal="right" vertical="center"/>
    </xf>
    <xf numFmtId="0" fontId="30" fillId="0" borderId="16" xfId="2" applyFont="1" applyBorder="1" applyAlignment="1">
      <alignment horizontal="right" vertical="center"/>
    </xf>
    <xf numFmtId="0" fontId="30" fillId="0" borderId="55" xfId="2" applyFont="1" applyBorder="1" applyAlignment="1">
      <alignment horizontal="center" vertical="center" wrapText="1"/>
    </xf>
    <xf numFmtId="176" fontId="31" fillId="0" borderId="55" xfId="2" applyNumberFormat="1" applyFont="1" applyFill="1" applyBorder="1" applyAlignment="1">
      <alignment horizontal="center" vertical="center"/>
    </xf>
    <xf numFmtId="0" fontId="50" fillId="0" borderId="0" xfId="2" applyFont="1" applyFill="1" applyBorder="1" applyAlignment="1">
      <alignment horizontal="center" vertical="center"/>
    </xf>
    <xf numFmtId="0" fontId="51" fillId="0" borderId="0" xfId="2" applyFont="1" applyFill="1" applyAlignment="1">
      <alignment horizontal="center" vertical="center"/>
    </xf>
    <xf numFmtId="176" fontId="9" fillId="5" borderId="12" xfId="2" applyNumberFormat="1" applyFont="1" applyFill="1" applyBorder="1" applyAlignment="1" applyProtection="1">
      <alignment horizontal="center" vertical="center"/>
      <protection locked="0"/>
    </xf>
    <xf numFmtId="0" fontId="10" fillId="0" borderId="0" xfId="2" applyFill="1" applyBorder="1" applyAlignment="1">
      <alignment horizontal="center" vertical="center"/>
    </xf>
    <xf numFmtId="176" fontId="9" fillId="5" borderId="70" xfId="2" applyNumberFormat="1" applyFont="1" applyFill="1" applyBorder="1" applyAlignment="1" applyProtection="1">
      <alignment horizontal="center" vertical="center"/>
      <protection locked="0"/>
    </xf>
    <xf numFmtId="0" fontId="8" fillId="0" borderId="0" xfId="2" applyFont="1" applyFill="1" applyBorder="1" applyAlignment="1">
      <alignment vertical="center" wrapText="1"/>
    </xf>
    <xf numFmtId="0" fontId="8" fillId="0" borderId="0" xfId="2" applyFont="1" applyFill="1" applyBorder="1" applyAlignment="1">
      <alignment vertical="center"/>
    </xf>
    <xf numFmtId="185" fontId="52" fillId="0" borderId="0" xfId="2" applyNumberFormat="1" applyFont="1" applyFill="1" applyBorder="1" applyAlignment="1">
      <alignment vertical="center"/>
    </xf>
    <xf numFmtId="0" fontId="53" fillId="0" borderId="0" xfId="2" applyFont="1" applyBorder="1" applyAlignment="1">
      <alignment vertical="center"/>
    </xf>
    <xf numFmtId="0" fontId="35" fillId="0" borderId="0" xfId="2" applyFont="1" applyBorder="1" applyAlignment="1">
      <alignment horizontal="left" vertical="center"/>
    </xf>
    <xf numFmtId="0" fontId="8" fillId="0" borderId="0" xfId="2" applyFont="1" applyFill="1" applyBorder="1" applyAlignment="1">
      <alignment horizontal="center" vertical="center"/>
    </xf>
    <xf numFmtId="176" fontId="9" fillId="5" borderId="14" xfId="2" applyNumberFormat="1" applyFont="1" applyFill="1" applyBorder="1" applyAlignment="1" applyProtection="1">
      <alignment horizontal="center" vertical="center"/>
      <protection locked="0"/>
    </xf>
    <xf numFmtId="0" fontId="55" fillId="0" borderId="0" xfId="2" applyFont="1" applyFill="1" applyAlignment="1">
      <alignment horizontal="left" vertical="center"/>
    </xf>
    <xf numFmtId="176" fontId="1" fillId="0" borderId="12" xfId="2" applyNumberFormat="1" applyFont="1" applyFill="1" applyBorder="1" applyAlignment="1">
      <alignment horizontal="center" vertical="center"/>
    </xf>
    <xf numFmtId="176" fontId="38" fillId="7" borderId="70" xfId="2" applyNumberFormat="1" applyFont="1" applyFill="1" applyBorder="1" applyAlignment="1">
      <alignment horizontal="center" vertical="center"/>
    </xf>
    <xf numFmtId="0" fontId="35" fillId="0" borderId="54" xfId="2" applyFont="1" applyBorder="1" applyAlignment="1">
      <alignment horizontal="left" vertical="center"/>
    </xf>
    <xf numFmtId="0" fontId="8" fillId="0" borderId="14" xfId="2" applyFont="1" applyFill="1" applyBorder="1" applyAlignment="1">
      <alignment horizontal="center" vertical="center"/>
    </xf>
    <xf numFmtId="0" fontId="57" fillId="0" borderId="57" xfId="2" applyFont="1" applyBorder="1" applyAlignment="1">
      <alignment horizontal="right" vertical="center"/>
    </xf>
    <xf numFmtId="0" fontId="1" fillId="5" borderId="12" xfId="2" applyFont="1" applyFill="1" applyBorder="1" applyAlignment="1" applyProtection="1">
      <alignment horizontal="left" vertical="center"/>
      <protection locked="0"/>
    </xf>
    <xf numFmtId="0" fontId="51" fillId="0" borderId="0" xfId="2" applyFont="1" applyFill="1" applyBorder="1" applyAlignment="1">
      <alignment vertical="center"/>
    </xf>
    <xf numFmtId="0" fontId="51" fillId="0" borderId="0" xfId="2" applyFont="1" applyFill="1" applyBorder="1" applyAlignment="1">
      <alignment horizontal="center" vertical="center"/>
    </xf>
    <xf numFmtId="0" fontId="6" fillId="5" borderId="12" xfId="2" applyFont="1" applyFill="1" applyBorder="1" applyAlignment="1" applyProtection="1">
      <alignment horizontal="left" vertical="center"/>
      <protection locked="0"/>
    </xf>
    <xf numFmtId="0" fontId="51" fillId="0" borderId="0" xfId="2" applyFont="1" applyBorder="1" applyAlignment="1">
      <alignment horizontal="center" vertical="center"/>
    </xf>
    <xf numFmtId="0" fontId="57" fillId="0" borderId="91" xfId="2" applyFont="1" applyBorder="1" applyAlignment="1">
      <alignment horizontal="right" vertical="center"/>
    </xf>
    <xf numFmtId="0" fontId="6" fillId="5" borderId="13" xfId="2" applyFont="1" applyFill="1" applyBorder="1" applyAlignment="1" applyProtection="1">
      <alignment horizontal="left" vertical="center"/>
      <protection locked="0"/>
    </xf>
    <xf numFmtId="189" fontId="10" fillId="0" borderId="0" xfId="2" applyNumberFormat="1">
      <alignment vertical="center"/>
    </xf>
    <xf numFmtId="187" fontId="8" fillId="0" borderId="0" xfId="2" applyNumberFormat="1" applyFont="1" applyFill="1" applyBorder="1" applyAlignment="1">
      <alignment horizontal="center" vertical="center"/>
    </xf>
    <xf numFmtId="0" fontId="54" fillId="0" borderId="0" xfId="2" applyFont="1" applyBorder="1" applyAlignment="1">
      <alignment horizontal="left" vertical="center"/>
    </xf>
    <xf numFmtId="0" fontId="32" fillId="0" borderId="0" xfId="2" applyFont="1" applyBorder="1" applyAlignment="1">
      <alignment horizontal="center" vertical="center"/>
    </xf>
    <xf numFmtId="187" fontId="54" fillId="0" borderId="0" xfId="2" applyNumberFormat="1" applyFont="1" applyFill="1" applyBorder="1" applyAlignment="1">
      <alignment horizontal="center" vertical="center"/>
    </xf>
    <xf numFmtId="0" fontId="59" fillId="0" borderId="0" xfId="2" applyFo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3" fillId="0" borderId="19" xfId="0" applyFont="1" applyBorder="1" applyAlignment="1">
      <alignment horizontal="center" vertical="center" shrinkToFit="1"/>
    </xf>
    <xf numFmtId="0" fontId="63" fillId="0" borderId="0" xfId="0" applyFont="1">
      <alignment vertical="center"/>
    </xf>
    <xf numFmtId="0" fontId="64" fillId="0" borderId="8" xfId="0" applyFont="1" applyBorder="1" applyAlignment="1">
      <alignment horizontal="center" vertical="center"/>
    </xf>
    <xf numFmtId="0" fontId="64"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63" fillId="0" borderId="100" xfId="0" applyFont="1" applyBorder="1" applyAlignment="1">
      <alignment horizontal="right" vertical="center"/>
    </xf>
    <xf numFmtId="0" fontId="63" fillId="0" borderId="101" xfId="0" applyFont="1" applyBorder="1" applyAlignment="1">
      <alignment horizontal="right" vertical="center"/>
    </xf>
    <xf numFmtId="0" fontId="3" fillId="0" borderId="0" xfId="0" applyFont="1" applyBorder="1" applyAlignment="1">
      <alignment horizontal="center" vertical="center" shrinkToFit="1"/>
    </xf>
    <xf numFmtId="0" fontId="3" fillId="0" borderId="98" xfId="0" applyFont="1" applyBorder="1" applyAlignment="1">
      <alignment horizontal="right" vertical="center"/>
    </xf>
    <xf numFmtId="0" fontId="3" fillId="0" borderId="99" xfId="0" applyFont="1" applyBorder="1" applyAlignment="1">
      <alignment horizontal="right" vertical="center"/>
    </xf>
    <xf numFmtId="0" fontId="64" fillId="0" borderId="0" xfId="0" quotePrefix="1" applyFont="1" applyFill="1">
      <alignment vertical="center"/>
    </xf>
    <xf numFmtId="0" fontId="64" fillId="0" borderId="0" xfId="0" applyFont="1" applyFill="1">
      <alignment vertical="center"/>
    </xf>
    <xf numFmtId="0" fontId="60" fillId="0" borderId="0" xfId="0" applyFont="1" applyFill="1">
      <alignment vertical="center"/>
    </xf>
    <xf numFmtId="0" fontId="5" fillId="0" borderId="0" xfId="0" quotePrefix="1" applyFont="1">
      <alignment vertical="center"/>
    </xf>
    <xf numFmtId="0" fontId="64" fillId="0" borderId="0" xfId="0" quotePrefix="1" applyFont="1">
      <alignment vertical="center"/>
    </xf>
    <xf numFmtId="0" fontId="64" fillId="0" borderId="0" xfId="0" quotePrefix="1" applyFont="1" applyBorder="1" applyAlignment="1">
      <alignment vertical="center"/>
    </xf>
    <xf numFmtId="0" fontId="64" fillId="0" borderId="0" xfId="0" applyFont="1" applyBorder="1" applyAlignment="1">
      <alignment vertical="center"/>
    </xf>
    <xf numFmtId="0" fontId="67" fillId="0" borderId="0" xfId="0" applyFont="1">
      <alignment vertical="center"/>
    </xf>
    <xf numFmtId="0" fontId="64" fillId="0" borderId="0" xfId="0" applyFont="1">
      <alignment vertical="center"/>
    </xf>
    <xf numFmtId="0" fontId="22" fillId="0" borderId="0" xfId="0" applyFont="1">
      <alignment vertical="center"/>
    </xf>
    <xf numFmtId="0" fontId="3" fillId="0" borderId="17" xfId="0" applyFont="1" applyBorder="1" applyAlignment="1">
      <alignment horizontal="right" vertical="center"/>
    </xf>
    <xf numFmtId="0" fontId="68" fillId="0" borderId="0" xfId="0" applyFont="1">
      <alignment vertical="center"/>
    </xf>
    <xf numFmtId="0" fontId="69" fillId="0" borderId="0" xfId="0" applyFont="1" applyBorder="1" applyAlignment="1">
      <alignment horizontal="center" vertical="center" shrinkToFit="1"/>
    </xf>
    <xf numFmtId="0" fontId="69" fillId="0" borderId="53" xfId="0" applyFont="1" applyBorder="1" applyAlignment="1">
      <alignment horizontal="center" vertical="center" shrinkToFit="1"/>
    </xf>
    <xf numFmtId="49" fontId="64" fillId="0" borderId="0" xfId="0" quotePrefix="1" applyNumberFormat="1" applyFont="1" applyFill="1">
      <alignment vertical="center"/>
    </xf>
    <xf numFmtId="0" fontId="0" fillId="0" borderId="9" xfId="0" applyBorder="1" applyAlignment="1">
      <alignment horizontal="center" vertical="center"/>
    </xf>
    <xf numFmtId="0" fontId="4" fillId="0" borderId="0" xfId="0" applyFont="1" applyBorder="1" applyAlignment="1">
      <alignment horizontal="left" vertical="center"/>
    </xf>
    <xf numFmtId="0" fontId="8" fillId="0" borderId="0" xfId="0" applyFont="1" applyBorder="1" applyAlignment="1">
      <alignment vertical="center"/>
    </xf>
    <xf numFmtId="0" fontId="0" fillId="0" borderId="0" xfId="0" applyBorder="1" applyAlignment="1">
      <alignment vertical="center"/>
    </xf>
    <xf numFmtId="38" fontId="3" fillId="0" borderId="10" xfId="4" applyFont="1" applyBorder="1" applyAlignment="1">
      <alignment vertical="center" shrinkToFit="1"/>
    </xf>
    <xf numFmtId="38" fontId="3" fillId="3" borderId="10" xfId="4" applyFont="1" applyFill="1" applyBorder="1" applyAlignment="1">
      <alignment vertical="center" shrinkToFit="1"/>
    </xf>
    <xf numFmtId="38" fontId="3" fillId="0" borderId="4" xfId="4" applyFont="1" applyBorder="1" applyAlignment="1">
      <alignment vertical="center" shrinkToFit="1"/>
    </xf>
    <xf numFmtId="38" fontId="3" fillId="3" borderId="12" xfId="4" applyFont="1" applyFill="1" applyBorder="1" applyAlignment="1">
      <alignment vertical="center" shrinkToFit="1"/>
    </xf>
    <xf numFmtId="38" fontId="3" fillId="0" borderId="12" xfId="4" applyFont="1" applyBorder="1" applyAlignment="1">
      <alignment vertical="center" shrinkToFit="1"/>
    </xf>
    <xf numFmtId="38" fontId="3" fillId="0" borderId="1" xfId="4" applyFont="1" applyBorder="1" applyAlignment="1">
      <alignment vertical="center" shrinkToFit="1"/>
    </xf>
    <xf numFmtId="38" fontId="3" fillId="3" borderId="8" xfId="4" applyFont="1" applyFill="1" applyBorder="1" applyAlignment="1">
      <alignment vertical="center" shrinkToFit="1"/>
    </xf>
    <xf numFmtId="38" fontId="3" fillId="0" borderId="8" xfId="4" applyFont="1" applyBorder="1" applyAlignment="1">
      <alignment vertical="center" shrinkToFit="1"/>
    </xf>
    <xf numFmtId="38" fontId="3" fillId="3" borderId="4" xfId="4" applyFont="1" applyFill="1" applyBorder="1" applyAlignment="1">
      <alignment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3" xfId="0" applyFont="1" applyBorder="1" applyAlignment="1">
      <alignment horizontal="center" vertical="center" shrinkToFit="1"/>
    </xf>
    <xf numFmtId="0" fontId="63" fillId="0" borderId="0" xfId="0" quotePrefix="1" applyFont="1">
      <alignment vertical="center"/>
    </xf>
    <xf numFmtId="0" fontId="60" fillId="0" borderId="0" xfId="0" applyFont="1">
      <alignment vertical="center"/>
    </xf>
    <xf numFmtId="0" fontId="64" fillId="0" borderId="0" xfId="0" applyFont="1" applyAlignment="1">
      <alignment vertical="center"/>
    </xf>
    <xf numFmtId="0" fontId="64" fillId="0" borderId="0" xfId="0" applyFont="1" applyAlignment="1">
      <alignment vertical="top"/>
    </xf>
    <xf numFmtId="0" fontId="74" fillId="0" borderId="0" xfId="0" applyFont="1" applyAlignment="1">
      <alignment vertical="center"/>
    </xf>
    <xf numFmtId="0" fontId="13" fillId="0" borderId="0" xfId="2" applyFont="1" applyAlignment="1" applyProtection="1">
      <alignment horizontal="center" vertical="center" shrinkToFit="1"/>
    </xf>
    <xf numFmtId="183" fontId="9" fillId="0" borderId="18" xfId="2" applyNumberFormat="1" applyFont="1" applyBorder="1" applyAlignment="1">
      <alignment horizontal="center" vertical="center"/>
    </xf>
    <xf numFmtId="183" fontId="9" fillId="0" borderId="2" xfId="2" applyNumberFormat="1" applyFont="1" applyBorder="1" applyAlignment="1">
      <alignment horizontal="center" vertical="center"/>
    </xf>
    <xf numFmtId="183" fontId="9" fillId="0" borderId="15" xfId="2" applyNumberFormat="1" applyFont="1" applyBorder="1" applyAlignment="1">
      <alignment horizontal="center" vertical="center"/>
    </xf>
    <xf numFmtId="0" fontId="24" fillId="0" borderId="0" xfId="0" applyFont="1" applyAlignment="1">
      <alignment vertical="center" shrinkToFit="1"/>
    </xf>
    <xf numFmtId="0" fontId="0" fillId="0" borderId="0" xfId="0" applyAlignment="1">
      <alignment vertical="center" shrinkToFit="1"/>
    </xf>
    <xf numFmtId="0" fontId="5" fillId="0" borderId="0" xfId="0" applyFont="1" applyFill="1" applyBorder="1" applyAlignment="1">
      <alignment vertical="center" shrinkToFit="1"/>
    </xf>
    <xf numFmtId="180" fontId="3" fillId="0" borderId="4" xfId="0" applyNumberFormat="1" applyFont="1" applyBorder="1" applyAlignment="1">
      <alignment horizontal="left" vertical="center" indent="1" shrinkToFit="1"/>
    </xf>
    <xf numFmtId="0" fontId="0" fillId="0" borderId="3" xfId="0" applyBorder="1" applyAlignment="1">
      <alignment horizontal="left" vertical="center" indent="1" shrinkToFit="1"/>
    </xf>
    <xf numFmtId="0" fontId="0" fillId="0" borderId="18" xfId="0" applyBorder="1" applyAlignment="1">
      <alignment horizontal="left" vertical="center" indent="1" shrinkToFit="1"/>
    </xf>
    <xf numFmtId="0" fontId="3" fillId="0" borderId="4" xfId="0" applyFont="1" applyBorder="1" applyAlignment="1">
      <alignment horizontal="left" vertical="center" indent="1" shrinkToFit="1"/>
    </xf>
    <xf numFmtId="0" fontId="26" fillId="0" borderId="4" xfId="5" applyBorder="1" applyAlignment="1">
      <alignment horizontal="left" vertical="center" indent="1" shrinkToFit="1"/>
    </xf>
    <xf numFmtId="0" fontId="5" fillId="0" borderId="4" xfId="2" applyFont="1" applyBorder="1" applyAlignment="1">
      <alignment horizontal="center" vertical="center" shrinkToFit="1"/>
    </xf>
    <xf numFmtId="0" fontId="3" fillId="0" borderId="1" xfId="2" applyFont="1" applyBorder="1" applyAlignment="1">
      <alignment vertical="center" shrinkToFit="1"/>
    </xf>
    <xf numFmtId="0" fontId="10" fillId="0" borderId="17" xfId="2" applyBorder="1" applyAlignment="1">
      <alignment vertical="center" shrinkToFit="1"/>
    </xf>
    <xf numFmtId="0" fontId="10" fillId="0" borderId="2" xfId="2" applyBorder="1" applyAlignment="1">
      <alignment vertical="center" shrinkToFit="1"/>
    </xf>
    <xf numFmtId="0" fontId="3" fillId="0" borderId="31" xfId="2" applyFont="1" applyBorder="1" applyAlignment="1">
      <alignment vertical="center" shrinkToFit="1"/>
    </xf>
    <xf numFmtId="0" fontId="10" fillId="0" borderId="32" xfId="2" applyBorder="1" applyAlignment="1">
      <alignment vertical="center" shrinkToFit="1"/>
    </xf>
    <xf numFmtId="0" fontId="10" fillId="0" borderId="33" xfId="2" applyBorder="1" applyAlignment="1">
      <alignment vertical="center" shrinkToFit="1"/>
    </xf>
    <xf numFmtId="0" fontId="5" fillId="0" borderId="1" xfId="2" applyFont="1" applyBorder="1" applyAlignment="1">
      <alignment horizontal="center" vertical="center" shrinkToFit="1"/>
    </xf>
    <xf numFmtId="0" fontId="3" fillId="0" borderId="38" xfId="2" applyFont="1" applyBorder="1" applyAlignment="1">
      <alignment vertical="center" shrinkToFit="1"/>
    </xf>
    <xf numFmtId="0" fontId="3" fillId="0" borderId="40" xfId="2" applyFont="1" applyBorder="1" applyAlignment="1">
      <alignment vertical="center" shrinkToFit="1"/>
    </xf>
    <xf numFmtId="0" fontId="1" fillId="0" borderId="40" xfId="0" applyFont="1" applyBorder="1" applyAlignment="1">
      <alignment vertical="center" shrinkToFit="1"/>
    </xf>
    <xf numFmtId="0" fontId="1" fillId="0" borderId="39" xfId="0" applyFont="1" applyBorder="1" applyAlignment="1">
      <alignment vertical="center" shrinkToFit="1"/>
    </xf>
    <xf numFmtId="0" fontId="3" fillId="0" borderId="32" xfId="2" applyFont="1" applyBorder="1" applyAlignment="1">
      <alignment vertical="center" shrinkToFit="1"/>
    </xf>
    <xf numFmtId="0" fontId="1" fillId="0" borderId="32" xfId="0" applyFont="1" applyBorder="1" applyAlignment="1">
      <alignment vertical="center" shrinkToFit="1"/>
    </xf>
    <xf numFmtId="0" fontId="1" fillId="0" borderId="33" xfId="0" applyFont="1" applyBorder="1" applyAlignment="1">
      <alignment vertical="center" shrinkToFit="1"/>
    </xf>
    <xf numFmtId="0" fontId="3" fillId="0" borderId="49" xfId="2" applyFont="1" applyBorder="1" applyAlignment="1">
      <alignment vertical="center" shrinkToFit="1"/>
    </xf>
    <xf numFmtId="0" fontId="1" fillId="0" borderId="49" xfId="0" applyFont="1" applyBorder="1" applyAlignment="1">
      <alignment vertical="center" shrinkToFit="1"/>
    </xf>
    <xf numFmtId="0" fontId="1" fillId="0" borderId="21" xfId="0" applyFont="1" applyBorder="1" applyAlignment="1">
      <alignment vertical="center" shrinkToFit="1"/>
    </xf>
    <xf numFmtId="0" fontId="3" fillId="0" borderId="45" xfId="2" applyFont="1" applyBorder="1" applyAlignment="1">
      <alignment vertical="center" shrinkToFit="1"/>
    </xf>
    <xf numFmtId="0" fontId="1" fillId="0" borderId="45" xfId="0" applyFont="1" applyBorder="1" applyAlignment="1">
      <alignment vertical="center" shrinkToFit="1"/>
    </xf>
    <xf numFmtId="0" fontId="1" fillId="0" borderId="46" xfId="0" applyFont="1" applyBorder="1" applyAlignment="1">
      <alignment vertical="center" shrinkToFit="1"/>
    </xf>
    <xf numFmtId="0" fontId="3" fillId="0" borderId="50" xfId="2" applyFont="1" applyBorder="1" applyAlignment="1">
      <alignment horizontal="center" vertical="center" shrinkToFit="1"/>
    </xf>
    <xf numFmtId="0" fontId="0" fillId="0" borderId="12" xfId="0" applyBorder="1" applyAlignment="1">
      <alignment horizontal="center" vertical="center" shrinkToFit="1"/>
    </xf>
    <xf numFmtId="0" fontId="3" fillId="0" borderId="12" xfId="2" applyFont="1" applyBorder="1" applyAlignment="1">
      <alignment horizontal="center" vertical="center" shrinkToFit="1"/>
    </xf>
    <xf numFmtId="0" fontId="0" fillId="0" borderId="51" xfId="0" applyBorder="1" applyAlignment="1">
      <alignment horizontal="center" vertical="center" shrinkToFit="1"/>
    </xf>
    <xf numFmtId="0" fontId="3" fillId="0" borderId="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8" xfId="0" applyFont="1" applyBorder="1" applyAlignment="1">
      <alignment horizontal="center" vertical="center" shrinkToFit="1"/>
    </xf>
    <xf numFmtId="179" fontId="3" fillId="0" borderId="1" xfId="0" applyNumberFormat="1" applyFont="1" applyFill="1" applyBorder="1" applyAlignment="1">
      <alignment horizontal="right" vertical="center" indent="1"/>
    </xf>
    <xf numFmtId="179" fontId="0" fillId="0" borderId="2" xfId="0" applyNumberFormat="1" applyFont="1" applyFill="1" applyBorder="1" applyAlignment="1">
      <alignment horizontal="right" vertical="center" indent="1"/>
    </xf>
    <xf numFmtId="0" fontId="5" fillId="0" borderId="0" xfId="0" applyFont="1" applyFill="1" applyBorder="1" applyAlignment="1">
      <alignment vertical="center"/>
    </xf>
    <xf numFmtId="0" fontId="0" fillId="0" borderId="0" xfId="0" applyFill="1" applyBorder="1" applyAlignment="1">
      <alignment vertical="center"/>
    </xf>
    <xf numFmtId="0" fontId="3" fillId="0" borderId="47" xfId="2" applyFont="1" applyBorder="1" applyAlignment="1">
      <alignment vertical="center" shrinkToFit="1"/>
    </xf>
    <xf numFmtId="0" fontId="1" fillId="0" borderId="47" xfId="0" applyFont="1" applyBorder="1" applyAlignment="1">
      <alignment vertical="center" shrinkToFit="1"/>
    </xf>
    <xf numFmtId="0" fontId="1" fillId="0" borderId="48" xfId="0" applyFont="1" applyBorder="1" applyAlignment="1">
      <alignment vertical="center" shrinkToFit="1"/>
    </xf>
    <xf numFmtId="0" fontId="3" fillId="0" borderId="13" xfId="0" applyFont="1" applyBorder="1" applyAlignment="1">
      <alignment horizontal="center" vertical="center"/>
    </xf>
    <xf numFmtId="0" fontId="0" fillId="0" borderId="13" xfId="0" applyFont="1" applyBorder="1" applyAlignment="1">
      <alignment horizontal="center" vertical="center"/>
    </xf>
    <xf numFmtId="0" fontId="3" fillId="0" borderId="16" xfId="0" applyFont="1" applyBorder="1" applyAlignment="1">
      <alignment horizontal="center" vertical="center"/>
    </xf>
    <xf numFmtId="0" fontId="0"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9" xfId="0" applyFont="1" applyBorder="1" applyAlignment="1">
      <alignment horizontal="center" vertical="center" shrinkToFit="1"/>
    </xf>
    <xf numFmtId="181" fontId="3" fillId="0" borderId="4" xfId="0" applyNumberFormat="1" applyFont="1" applyBorder="1" applyAlignment="1">
      <alignment horizontal="left" vertical="center" indent="1"/>
    </xf>
    <xf numFmtId="181" fontId="3" fillId="0" borderId="3" xfId="0" applyNumberFormat="1" applyFont="1" applyBorder="1" applyAlignment="1">
      <alignment horizontal="left" vertical="center" indent="1"/>
    </xf>
    <xf numFmtId="181" fontId="3" fillId="0" borderId="18" xfId="0" applyNumberFormat="1" applyFont="1" applyBorder="1" applyAlignment="1">
      <alignment horizontal="left" vertical="center" indent="1"/>
    </xf>
    <xf numFmtId="0" fontId="3" fillId="0" borderId="16" xfId="0" applyFont="1" applyBorder="1" applyAlignment="1">
      <alignment horizontal="center" vertical="center" wrapText="1" shrinkToFit="1"/>
    </xf>
    <xf numFmtId="0" fontId="0" fillId="0" borderId="15" xfId="0" applyFont="1" applyBorder="1" applyAlignment="1">
      <alignment horizontal="center" vertical="center" shrinkToFit="1"/>
    </xf>
    <xf numFmtId="179" fontId="3" fillId="0" borderId="44" xfId="0" applyNumberFormat="1" applyFont="1" applyBorder="1" applyAlignment="1">
      <alignment horizontal="right" vertical="center" indent="1"/>
    </xf>
    <xf numFmtId="179" fontId="0" fillId="0" borderId="46" xfId="0" applyNumberFormat="1" applyFont="1" applyBorder="1" applyAlignment="1">
      <alignment horizontal="right" vertical="center" indent="1"/>
    </xf>
    <xf numFmtId="179" fontId="3" fillId="3" borderId="7" xfId="0" applyNumberFormat="1" applyFont="1" applyFill="1" applyBorder="1" applyAlignment="1">
      <alignment horizontal="right" vertical="center" indent="1"/>
    </xf>
    <xf numFmtId="179" fontId="0" fillId="3" borderId="9" xfId="0" applyNumberFormat="1" applyFont="1" applyFill="1" applyBorder="1" applyAlignment="1">
      <alignment horizontal="right" vertical="center" indent="1"/>
    </xf>
    <xf numFmtId="179" fontId="3" fillId="0" borderId="42" xfId="0" applyNumberFormat="1" applyFont="1" applyBorder="1" applyAlignment="1">
      <alignment horizontal="right" vertical="center" indent="1"/>
    </xf>
    <xf numFmtId="179" fontId="0" fillId="0" borderId="43" xfId="0" applyNumberFormat="1" applyFont="1" applyBorder="1" applyAlignment="1">
      <alignment horizontal="right" vertical="center" indent="1"/>
    </xf>
    <xf numFmtId="179" fontId="3" fillId="3" borderId="31" xfId="0" applyNumberFormat="1" applyFont="1" applyFill="1" applyBorder="1" applyAlignment="1">
      <alignment horizontal="right" vertical="center" indent="1"/>
    </xf>
    <xf numFmtId="0" fontId="0" fillId="3" borderId="33" xfId="0" applyFont="1" applyFill="1" applyBorder="1" applyAlignment="1">
      <alignment horizontal="right" vertical="center" indent="1"/>
    </xf>
    <xf numFmtId="179" fontId="3" fillId="3" borderId="1" xfId="0" applyNumberFormat="1" applyFont="1" applyFill="1" applyBorder="1" applyAlignment="1">
      <alignment horizontal="right" vertical="center" indent="1"/>
    </xf>
    <xf numFmtId="0" fontId="0" fillId="3" borderId="2" xfId="0" applyFont="1" applyFill="1" applyBorder="1" applyAlignment="1">
      <alignment horizontal="right" vertical="center" indent="1"/>
    </xf>
    <xf numFmtId="179" fontId="3" fillId="3" borderId="42" xfId="0" applyNumberFormat="1" applyFont="1" applyFill="1" applyBorder="1" applyAlignment="1">
      <alignment horizontal="right" vertical="center" indent="1"/>
    </xf>
    <xf numFmtId="0" fontId="0" fillId="3" borderId="43" xfId="0" applyFont="1" applyFill="1" applyBorder="1" applyAlignment="1">
      <alignment horizontal="right" vertical="center" indent="1"/>
    </xf>
    <xf numFmtId="179" fontId="3" fillId="3" borderId="44" xfId="0" applyNumberFormat="1" applyFont="1" applyFill="1" applyBorder="1" applyAlignment="1">
      <alignment horizontal="right" vertical="center" indent="1"/>
    </xf>
    <xf numFmtId="0" fontId="0" fillId="3" borderId="46" xfId="0" applyFont="1" applyFill="1" applyBorder="1" applyAlignment="1">
      <alignment horizontal="right" vertical="center" indent="1"/>
    </xf>
    <xf numFmtId="0" fontId="0" fillId="3" borderId="9" xfId="0" applyFont="1" applyFill="1" applyBorder="1" applyAlignment="1">
      <alignment horizontal="right" vertical="center" indent="1"/>
    </xf>
    <xf numFmtId="179" fontId="3" fillId="0" borderId="34" xfId="0" applyNumberFormat="1" applyFont="1" applyBorder="1" applyAlignment="1">
      <alignment horizontal="right" vertical="center" indent="1"/>
    </xf>
    <xf numFmtId="179" fontId="0" fillId="0" borderId="35" xfId="0" applyNumberFormat="1" applyFont="1" applyBorder="1" applyAlignment="1">
      <alignment horizontal="right" vertical="center" indent="1"/>
    </xf>
    <xf numFmtId="179" fontId="3" fillId="0" borderId="5" xfId="0" applyNumberFormat="1" applyFont="1" applyBorder="1" applyAlignment="1">
      <alignment horizontal="right" vertical="center" indent="1"/>
    </xf>
    <xf numFmtId="179" fontId="0" fillId="0" borderId="6" xfId="0" applyNumberFormat="1" applyFont="1" applyBorder="1" applyAlignment="1">
      <alignment horizontal="right" vertical="center" indent="1"/>
    </xf>
    <xf numFmtId="179" fontId="3" fillId="0" borderId="20" xfId="0" applyNumberFormat="1" applyFont="1" applyBorder="1" applyAlignment="1">
      <alignment horizontal="right" vertical="center" indent="1"/>
    </xf>
    <xf numFmtId="179" fontId="0" fillId="0" borderId="21" xfId="0" applyNumberFormat="1" applyFont="1" applyBorder="1" applyAlignment="1">
      <alignment horizontal="right" vertical="center" indent="1"/>
    </xf>
    <xf numFmtId="179" fontId="3" fillId="3" borderId="5" xfId="0" applyNumberFormat="1" applyFont="1" applyFill="1" applyBorder="1" applyAlignment="1">
      <alignment horizontal="right" vertical="center" indent="1"/>
    </xf>
    <xf numFmtId="0" fontId="0" fillId="3" borderId="6" xfId="0" applyFont="1" applyFill="1" applyBorder="1" applyAlignment="1">
      <alignment horizontal="right" vertical="center" indent="1"/>
    </xf>
    <xf numFmtId="179" fontId="3" fillId="0" borderId="1" xfId="0" applyNumberFormat="1" applyFont="1" applyBorder="1" applyAlignment="1">
      <alignment horizontal="right" vertical="center" indent="1"/>
    </xf>
    <xf numFmtId="179" fontId="0" fillId="0" borderId="2" xfId="0" applyNumberFormat="1" applyFont="1" applyBorder="1" applyAlignment="1">
      <alignment horizontal="right" vertical="center" indent="1"/>
    </xf>
    <xf numFmtId="179" fontId="3" fillId="0" borderId="31" xfId="0" applyNumberFormat="1" applyFont="1" applyBorder="1" applyAlignment="1">
      <alignment horizontal="right" vertical="center" indent="1"/>
    </xf>
    <xf numFmtId="179" fontId="0" fillId="0" borderId="33" xfId="0" applyNumberFormat="1" applyFont="1" applyBorder="1" applyAlignment="1">
      <alignment horizontal="right" vertical="center" indent="1"/>
    </xf>
    <xf numFmtId="0" fontId="3" fillId="0" borderId="4" xfId="0" applyFont="1" applyBorder="1" applyAlignment="1" applyProtection="1">
      <alignment horizontal="center" vertical="center" shrinkToFit="1"/>
      <protection locked="0"/>
    </xf>
    <xf numFmtId="0" fontId="0" fillId="0" borderId="3" xfId="0" applyBorder="1" applyAlignment="1">
      <alignment vertical="center" shrinkToFit="1"/>
    </xf>
    <xf numFmtId="0" fontId="0" fillId="0" borderId="18" xfId="0" applyBorder="1" applyAlignment="1">
      <alignment vertical="center" shrinkToFit="1"/>
    </xf>
    <xf numFmtId="179" fontId="3" fillId="3" borderId="34" xfId="0" applyNumberFormat="1" applyFont="1" applyFill="1" applyBorder="1" applyAlignment="1">
      <alignment horizontal="right" vertical="center" indent="1"/>
    </xf>
    <xf numFmtId="0" fontId="0" fillId="3" borderId="35" xfId="0" applyFont="1" applyFill="1" applyBorder="1" applyAlignment="1">
      <alignment horizontal="right" vertical="center" indent="1"/>
    </xf>
    <xf numFmtId="179" fontId="3" fillId="3" borderId="36" xfId="0" applyNumberFormat="1" applyFont="1" applyFill="1" applyBorder="1" applyAlignment="1">
      <alignment horizontal="right" vertical="center" indent="1"/>
    </xf>
    <xf numFmtId="0" fontId="0" fillId="3" borderId="37" xfId="0" applyFont="1" applyFill="1" applyBorder="1" applyAlignment="1">
      <alignment horizontal="right" vertical="center" indent="1"/>
    </xf>
    <xf numFmtId="179" fontId="20" fillId="3" borderId="4" xfId="0" applyNumberFormat="1" applyFont="1" applyFill="1" applyBorder="1" applyAlignment="1">
      <alignment horizontal="right" vertical="center" indent="1"/>
    </xf>
    <xf numFmtId="0" fontId="21" fillId="3" borderId="18" xfId="0" applyFont="1" applyFill="1" applyBorder="1" applyAlignment="1">
      <alignment horizontal="right" vertical="center" indent="1"/>
    </xf>
    <xf numFmtId="0" fontId="3" fillId="0" borderId="36" xfId="2" applyFont="1" applyBorder="1" applyAlignment="1">
      <alignment vertical="center" shrinkToFit="1"/>
    </xf>
    <xf numFmtId="0" fontId="10" fillId="0" borderId="41" xfId="2" applyBorder="1" applyAlignment="1">
      <alignment vertical="center" shrinkToFit="1"/>
    </xf>
    <xf numFmtId="0" fontId="10" fillId="0" borderId="37" xfId="2" applyBorder="1" applyAlignment="1">
      <alignment vertical="center" shrinkToFit="1"/>
    </xf>
    <xf numFmtId="179" fontId="21" fillId="3" borderId="18" xfId="0" applyNumberFormat="1" applyFont="1" applyFill="1" applyBorder="1" applyAlignment="1">
      <alignment horizontal="right" vertical="center" indent="1"/>
    </xf>
    <xf numFmtId="0" fontId="20" fillId="0" borderId="12" xfId="2" applyFont="1" applyBorder="1" applyAlignment="1">
      <alignment horizontal="right" vertical="center" indent="1" shrinkToFit="1"/>
    </xf>
    <xf numFmtId="0" fontId="21" fillId="0" borderId="12" xfId="2" applyFont="1" applyBorder="1" applyAlignment="1">
      <alignment horizontal="right" vertical="center" indent="1" shrinkToFit="1"/>
    </xf>
    <xf numFmtId="0" fontId="21" fillId="0" borderId="12" xfId="2" applyFont="1" applyBorder="1" applyAlignment="1">
      <alignment horizontal="right" vertical="center" indent="1"/>
    </xf>
    <xf numFmtId="179" fontId="3" fillId="0" borderId="36" xfId="0" applyNumberFormat="1" applyFont="1" applyBorder="1" applyAlignment="1">
      <alignment horizontal="right" vertical="center" indent="1"/>
    </xf>
    <xf numFmtId="179" fontId="0" fillId="0" borderId="37" xfId="0" applyNumberFormat="1" applyFont="1" applyBorder="1" applyAlignment="1">
      <alignment horizontal="right" vertical="center" indent="1"/>
    </xf>
    <xf numFmtId="0" fontId="3" fillId="0" borderId="7" xfId="2" applyFont="1" applyBorder="1" applyAlignment="1">
      <alignment horizontal="center" vertical="center" textRotation="255" shrinkToFit="1"/>
    </xf>
    <xf numFmtId="0" fontId="3" fillId="0" borderId="0" xfId="2" applyFont="1" applyBorder="1" applyAlignment="1">
      <alignment horizontal="center" vertical="center" textRotation="255" shrinkToFit="1"/>
    </xf>
    <xf numFmtId="0" fontId="13" fillId="0" borderId="0" xfId="2" applyFont="1" applyBorder="1" applyAlignment="1">
      <alignment horizontal="center" vertical="center" textRotation="255" shrinkToFit="1"/>
    </xf>
    <xf numFmtId="0" fontId="13" fillId="0" borderId="7" xfId="2" applyFont="1" applyBorder="1" applyAlignment="1">
      <alignment horizontal="center" vertical="center" textRotation="255" shrinkToFit="1"/>
    </xf>
    <xf numFmtId="0" fontId="13" fillId="0" borderId="0" xfId="2" applyFont="1" applyAlignment="1">
      <alignment horizontal="center" vertical="center" textRotation="255" shrinkToFit="1"/>
    </xf>
    <xf numFmtId="0" fontId="3" fillId="0" borderId="5" xfId="2" applyFont="1" applyBorder="1" applyAlignment="1">
      <alignment vertical="center" shrinkToFit="1"/>
    </xf>
    <xf numFmtId="0" fontId="10" fillId="0" borderId="19" xfId="2" applyBorder="1" applyAlignment="1">
      <alignment vertical="center"/>
    </xf>
    <xf numFmtId="0" fontId="10" fillId="0" borderId="6" xfId="2" applyBorder="1" applyAlignment="1">
      <alignment vertical="center"/>
    </xf>
    <xf numFmtId="179" fontId="3" fillId="3" borderId="20" xfId="0" applyNumberFormat="1" applyFont="1" applyFill="1" applyBorder="1" applyAlignment="1">
      <alignment horizontal="right" vertical="center" indent="1"/>
    </xf>
    <xf numFmtId="0" fontId="0" fillId="3" borderId="21" xfId="0" applyFont="1" applyFill="1" applyBorder="1" applyAlignment="1">
      <alignment horizontal="right" vertical="center" indent="1"/>
    </xf>
    <xf numFmtId="182" fontId="3" fillId="0" borderId="1" xfId="0" applyNumberFormat="1" applyFont="1" applyBorder="1" applyAlignment="1">
      <alignment horizontal="center" vertical="center"/>
    </xf>
    <xf numFmtId="182" fontId="0" fillId="0" borderId="17" xfId="0" applyNumberFormat="1" applyBorder="1" applyAlignment="1">
      <alignment horizontal="center" vertical="center"/>
    </xf>
    <xf numFmtId="182" fontId="3" fillId="0" borderId="31" xfId="0" applyNumberFormat="1" applyFont="1" applyBorder="1" applyAlignment="1">
      <alignment horizontal="center" vertical="center"/>
    </xf>
    <xf numFmtId="182" fontId="0" fillId="0" borderId="32" xfId="0" applyNumberFormat="1" applyBorder="1" applyAlignment="1">
      <alignment horizontal="center" vertical="center"/>
    </xf>
    <xf numFmtId="182" fontId="3" fillId="0" borderId="17" xfId="0" applyNumberFormat="1" applyFont="1" applyBorder="1" applyAlignment="1">
      <alignment horizontal="center" vertical="center"/>
    </xf>
    <xf numFmtId="182" fontId="0" fillId="0" borderId="2" xfId="0" applyNumberFormat="1" applyBorder="1" applyAlignment="1">
      <alignment horizontal="center" vertical="center"/>
    </xf>
    <xf numFmtId="182" fontId="3" fillId="0" borderId="32" xfId="0" applyNumberFormat="1" applyFont="1" applyBorder="1" applyAlignment="1">
      <alignment horizontal="center" vertical="center"/>
    </xf>
    <xf numFmtId="182" fontId="0" fillId="0" borderId="33" xfId="0" applyNumberFormat="1" applyBorder="1" applyAlignment="1">
      <alignment horizontal="center" vertical="center"/>
    </xf>
    <xf numFmtId="0" fontId="3" fillId="0" borderId="2" xfId="0" applyFont="1" applyBorder="1" applyAlignment="1">
      <alignment vertical="center"/>
    </xf>
    <xf numFmtId="182" fontId="3" fillId="0" borderId="23" xfId="0" applyNumberFormat="1" applyFont="1" applyBorder="1" applyAlignment="1">
      <alignment horizontal="center" vertical="center"/>
    </xf>
    <xf numFmtId="182" fontId="0" fillId="0" borderId="23" xfId="0" applyNumberFormat="1" applyBorder="1" applyAlignment="1">
      <alignment horizontal="center" vertical="center"/>
    </xf>
    <xf numFmtId="182" fontId="0" fillId="0" borderId="22" xfId="0" applyNumberFormat="1" applyBorder="1" applyAlignment="1">
      <alignment horizontal="center" vertical="center"/>
    </xf>
    <xf numFmtId="182" fontId="3" fillId="0" borderId="19" xfId="0" applyNumberFormat="1" applyFont="1" applyBorder="1" applyAlignment="1">
      <alignment horizontal="center" vertical="center"/>
    </xf>
    <xf numFmtId="182" fontId="0" fillId="0" borderId="19" xfId="0" applyNumberFormat="1" applyBorder="1" applyAlignment="1">
      <alignment horizontal="center" vertical="center"/>
    </xf>
    <xf numFmtId="182" fontId="0" fillId="0" borderId="6" xfId="0" applyNumberFormat="1" applyBorder="1" applyAlignment="1">
      <alignment horizontal="center" vertical="center"/>
    </xf>
    <xf numFmtId="182" fontId="3" fillId="0" borderId="3" xfId="0" applyNumberFormat="1" applyFont="1" applyBorder="1" applyAlignment="1">
      <alignment horizontal="center" vertical="center"/>
    </xf>
    <xf numFmtId="182" fontId="0" fillId="0" borderId="3" xfId="0" applyNumberFormat="1" applyBorder="1" applyAlignment="1">
      <alignment horizontal="center" vertical="center"/>
    </xf>
    <xf numFmtId="182" fontId="0" fillId="0" borderId="18" xfId="0" applyNumberFormat="1" applyBorder="1" applyAlignment="1">
      <alignment horizontal="center" vertical="center"/>
    </xf>
    <xf numFmtId="182" fontId="3" fillId="0" borderId="30" xfId="0" applyNumberFormat="1" applyFont="1" applyBorder="1" applyAlignment="1">
      <alignment horizontal="center" vertical="center"/>
    </xf>
    <xf numFmtId="182" fontId="3" fillId="0" borderId="5" xfId="0" applyNumberFormat="1" applyFont="1" applyBorder="1" applyAlignment="1">
      <alignment horizontal="center" vertical="center"/>
    </xf>
    <xf numFmtId="182" fontId="3" fillId="0" borderId="4"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23"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3" fillId="0" borderId="5" xfId="0" applyFont="1" applyBorder="1" applyAlignment="1">
      <alignment vertical="center" shrinkToFit="1"/>
    </xf>
    <xf numFmtId="0" fontId="3" fillId="0" borderId="19" xfId="0" applyFont="1" applyBorder="1" applyAlignment="1">
      <alignment vertical="center" shrinkToFit="1"/>
    </xf>
    <xf numFmtId="0" fontId="3" fillId="0" borderId="3" xfId="0" applyFont="1" applyBorder="1" applyAlignment="1">
      <alignment vertical="center"/>
    </xf>
    <xf numFmtId="0" fontId="3" fillId="0" borderId="18" xfId="0" applyFont="1" applyBorder="1" applyAlignment="1">
      <alignment vertical="center"/>
    </xf>
    <xf numFmtId="0" fontId="3" fillId="0" borderId="3" xfId="0" applyFont="1" applyBorder="1" applyAlignment="1">
      <alignment horizontal="center" vertical="center"/>
    </xf>
    <xf numFmtId="0" fontId="0" fillId="0" borderId="18" xfId="0" applyBorder="1" applyAlignment="1">
      <alignment horizontal="center" vertical="center"/>
    </xf>
    <xf numFmtId="180" fontId="3" fillId="0" borderId="4" xfId="0" applyNumberFormat="1" applyFont="1" applyBorder="1" applyAlignment="1">
      <alignment horizontal="center" vertical="center" shrinkToFit="1"/>
    </xf>
    <xf numFmtId="180" fontId="3" fillId="0" borderId="3" xfId="0" applyNumberFormat="1" applyFont="1" applyBorder="1" applyAlignment="1">
      <alignment horizontal="center" vertical="center" shrinkToFit="1"/>
    </xf>
    <xf numFmtId="180" fontId="0" fillId="0" borderId="3" xfId="0" applyNumberForma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55" fontId="3" fillId="0" borderId="1" xfId="0" quotePrefix="1" applyNumberFormat="1" applyFont="1" applyBorder="1" applyAlignment="1">
      <alignment horizontal="center" vertical="center"/>
    </xf>
    <xf numFmtId="55" fontId="3" fillId="0" borderId="2" xfId="0" quotePrefix="1" applyNumberFormat="1" applyFont="1" applyBorder="1" applyAlignment="1">
      <alignment horizontal="center" vertical="center"/>
    </xf>
    <xf numFmtId="0" fontId="3" fillId="0" borderId="17"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0" fillId="0" borderId="17" xfId="0" applyBorder="1">
      <alignment vertical="center"/>
    </xf>
    <xf numFmtId="0" fontId="0" fillId="0" borderId="5" xfId="0" applyBorder="1">
      <alignment vertical="center"/>
    </xf>
    <xf numFmtId="0" fontId="0" fillId="0" borderId="19" xfId="0" applyBorder="1">
      <alignment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69" fillId="0" borderId="1" xfId="0" applyFont="1" applyBorder="1" applyAlignment="1">
      <alignment horizontal="center" vertical="center"/>
    </xf>
    <xf numFmtId="0" fontId="69" fillId="0" borderId="2"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69" fillId="0" borderId="7" xfId="0" applyFont="1" applyBorder="1" applyAlignment="1">
      <alignment horizontal="center" vertical="center"/>
    </xf>
    <xf numFmtId="0" fontId="69" fillId="0" borderId="0" xfId="0" applyFont="1" applyBorder="1" applyAlignment="1">
      <alignment horizontal="center" vertical="center"/>
    </xf>
    <xf numFmtId="0" fontId="69" fillId="0" borderId="80" xfId="0" applyFont="1" applyBorder="1" applyAlignment="1">
      <alignment horizontal="center" vertical="center"/>
    </xf>
    <xf numFmtId="0" fontId="69" fillId="0" borderId="53" xfId="0" applyFont="1" applyBorder="1" applyAlignment="1">
      <alignment horizontal="center" vertical="center"/>
    </xf>
    <xf numFmtId="0" fontId="69" fillId="0" borderId="9" xfId="0" applyFont="1" applyBorder="1" applyAlignment="1">
      <alignment horizontal="center" vertical="center"/>
    </xf>
    <xf numFmtId="0" fontId="69" fillId="0" borderId="79" xfId="0" applyFont="1" applyBorder="1" applyAlignment="1">
      <alignment horizontal="center" vertical="center"/>
    </xf>
    <xf numFmtId="0" fontId="70" fillId="0" borderId="0" xfId="0" applyFont="1" applyBorder="1">
      <alignment vertical="center"/>
    </xf>
    <xf numFmtId="0" fontId="70" fillId="0" borderId="80" xfId="0" applyFont="1" applyBorder="1">
      <alignment vertical="center"/>
    </xf>
    <xf numFmtId="0" fontId="70" fillId="0" borderId="53" xfId="0" applyFont="1" applyBorder="1">
      <alignment vertical="center"/>
    </xf>
    <xf numFmtId="0" fontId="69" fillId="0" borderId="10" xfId="0" applyFont="1" applyBorder="1" applyAlignment="1">
      <alignment horizontal="center" vertical="center"/>
    </xf>
    <xf numFmtId="0" fontId="69" fillId="0" borderId="69" xfId="0" applyFont="1" applyBorder="1" applyAlignment="1">
      <alignment horizontal="center" vertical="center"/>
    </xf>
    <xf numFmtId="0" fontId="65" fillId="0" borderId="0" xfId="0" applyFont="1" applyBorder="1" applyAlignment="1">
      <alignment horizontal="center" vertical="center"/>
    </xf>
    <xf numFmtId="0" fontId="65" fillId="0" borderId="9" xfId="0" applyFont="1" applyBorder="1" applyAlignment="1">
      <alignment horizontal="center" vertical="center"/>
    </xf>
    <xf numFmtId="0" fontId="65" fillId="0" borderId="80" xfId="0" applyFont="1" applyBorder="1" applyAlignment="1">
      <alignment horizontal="center" vertical="center"/>
    </xf>
    <xf numFmtId="0" fontId="65" fillId="0" borderId="79" xfId="0" applyFont="1" applyBorder="1" applyAlignment="1">
      <alignment horizontal="center" vertical="center"/>
    </xf>
    <xf numFmtId="0" fontId="65" fillId="0" borderId="7" xfId="0" applyFont="1" applyBorder="1" applyAlignment="1">
      <alignment horizontal="center" vertical="center"/>
    </xf>
    <xf numFmtId="190" fontId="65" fillId="0" borderId="7" xfId="0" quotePrefix="1" applyNumberFormat="1" applyFont="1" applyBorder="1" applyAlignment="1">
      <alignment horizontal="right" vertical="center"/>
    </xf>
    <xf numFmtId="190" fontId="65" fillId="0" borderId="9" xfId="0" quotePrefix="1" applyNumberFormat="1" applyFont="1" applyBorder="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0" fillId="0" borderId="0" xfId="0" applyBorder="1">
      <alignment vertical="center"/>
    </xf>
    <xf numFmtId="0" fontId="3" fillId="0" borderId="10" xfId="0" applyFont="1" applyBorder="1" applyAlignment="1">
      <alignment horizontal="center" vertical="center"/>
    </xf>
    <xf numFmtId="190" fontId="3" fillId="0" borderId="7" xfId="0" quotePrefix="1" applyNumberFormat="1" applyFont="1" applyBorder="1" applyAlignment="1">
      <alignment horizontal="right" vertical="center"/>
    </xf>
    <xf numFmtId="190" fontId="3" fillId="0" borderId="9" xfId="0" quotePrefix="1" applyNumberFormat="1" applyFont="1" applyBorder="1" applyAlignment="1">
      <alignment horizontal="right" vertical="center"/>
    </xf>
    <xf numFmtId="0" fontId="64" fillId="0" borderId="0" xfId="0" applyFont="1" applyFill="1" applyAlignment="1">
      <alignment horizontal="left" vertical="center"/>
    </xf>
    <xf numFmtId="55" fontId="3" fillId="0" borderId="1" xfId="0" applyNumberFormat="1" applyFont="1" applyBorder="1" applyAlignment="1">
      <alignment horizontal="center" vertical="center" wrapText="1"/>
    </xf>
    <xf numFmtId="55" fontId="3" fillId="0" borderId="17" xfId="0" applyNumberFormat="1" applyFont="1" applyBorder="1" applyAlignment="1">
      <alignment horizontal="center" vertical="center"/>
    </xf>
    <xf numFmtId="55" fontId="3" fillId="0" borderId="2" xfId="0" applyNumberFormat="1" applyFont="1" applyBorder="1" applyAlignment="1">
      <alignment horizontal="center" vertical="center"/>
    </xf>
    <xf numFmtId="55" fontId="3" fillId="0" borderId="5" xfId="0" applyNumberFormat="1" applyFont="1" applyBorder="1" applyAlignment="1">
      <alignment horizontal="center" vertical="center"/>
    </xf>
    <xf numFmtId="55" fontId="3" fillId="0" borderId="19" xfId="0" applyNumberFormat="1" applyFont="1" applyBorder="1" applyAlignment="1">
      <alignment horizontal="center" vertical="center"/>
    </xf>
    <xf numFmtId="55" fontId="3" fillId="0" borderId="6" xfId="0" applyNumberFormat="1"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3" fillId="0" borderId="1" xfId="0" applyFont="1" applyBorder="1" applyAlignment="1">
      <alignment horizontal="center" vertical="center" wrapText="1"/>
    </xf>
    <xf numFmtId="0" fontId="20" fillId="0" borderId="5" xfId="0" applyFont="1" applyBorder="1" applyAlignment="1">
      <alignment horizontal="right" vertical="center"/>
    </xf>
    <xf numFmtId="0" fontId="20" fillId="0" borderId="6" xfId="0" applyFont="1" applyBorder="1" applyAlignment="1">
      <alignment horizontal="right" vertical="center"/>
    </xf>
    <xf numFmtId="49" fontId="3" fillId="0" borderId="7" xfId="0" quotePrefix="1" applyNumberFormat="1" applyFont="1" applyBorder="1" applyAlignment="1">
      <alignment horizontal="left" vertical="center"/>
    </xf>
    <xf numFmtId="49" fontId="3" fillId="0" borderId="0" xfId="0" quotePrefix="1" applyNumberFormat="1" applyFont="1" applyBorder="1" applyAlignment="1">
      <alignment horizontal="left" vertical="center"/>
    </xf>
    <xf numFmtId="49" fontId="3" fillId="0" borderId="9" xfId="0" quotePrefix="1"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19"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wrapText="1"/>
    </xf>
    <xf numFmtId="0" fontId="0" fillId="0" borderId="25" xfId="0" applyFont="1" applyBorder="1" applyAlignment="1">
      <alignment horizontal="center" vertical="center" wrapText="1"/>
    </xf>
    <xf numFmtId="0" fontId="3" fillId="0" borderId="12" xfId="0" applyFont="1" applyBorder="1" applyAlignment="1">
      <alignment horizontal="center" vertical="center"/>
    </xf>
    <xf numFmtId="0" fontId="0" fillId="0" borderId="12" xfId="0" applyBorder="1" applyAlignment="1">
      <alignment horizontal="center" vertical="center"/>
    </xf>
    <xf numFmtId="0" fontId="0" fillId="3" borderId="4" xfId="0" applyFill="1" applyBorder="1" applyAlignment="1">
      <alignment horizontal="center" vertical="center" shrinkToFit="1"/>
    </xf>
    <xf numFmtId="0" fontId="0" fillId="3" borderId="18" xfId="0" applyFill="1" applyBorder="1" applyAlignment="1">
      <alignment horizontal="center" vertical="center" shrinkToFit="1"/>
    </xf>
    <xf numFmtId="38" fontId="1" fillId="3" borderId="3" xfId="4"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8" xfId="0" applyFont="1" applyBorder="1" applyAlignment="1">
      <alignment horizontal="left" vertical="center" shrinkToFit="1"/>
    </xf>
    <xf numFmtId="10" fontId="0" fillId="3" borderId="12" xfId="6" applyNumberFormat="1" applyFont="1" applyFill="1" applyBorder="1" applyAlignment="1">
      <alignment horizontal="center" vertical="center" shrinkToFit="1"/>
    </xf>
    <xf numFmtId="0" fontId="1" fillId="3" borderId="12" xfId="4" applyNumberFormat="1" applyFont="1" applyFill="1" applyBorder="1" applyAlignment="1">
      <alignment horizontal="center" vertical="center" shrinkToFit="1"/>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2" borderId="4" xfId="0" applyFont="1" applyFill="1" applyBorder="1" applyAlignment="1">
      <alignment horizontal="left" vertical="center" shrinkToFit="1"/>
    </xf>
    <xf numFmtId="0" fontId="0" fillId="0" borderId="3" xfId="0" applyFont="1" applyBorder="1" applyAlignment="1">
      <alignment vertical="center" shrinkToFit="1"/>
    </xf>
    <xf numFmtId="0" fontId="0" fillId="0" borderId="18" xfId="0" applyFont="1" applyBorder="1" applyAlignment="1">
      <alignment vertical="center" shrinkToFit="1"/>
    </xf>
    <xf numFmtId="0" fontId="3" fillId="0" borderId="1" xfId="0" applyFont="1" applyBorder="1" applyAlignment="1">
      <alignment vertical="center" shrinkToFit="1"/>
    </xf>
    <xf numFmtId="0" fontId="0" fillId="0" borderId="17" xfId="0" applyFont="1" applyBorder="1" applyAlignment="1">
      <alignment vertical="center" shrinkToFit="1"/>
    </xf>
    <xf numFmtId="0" fontId="14" fillId="0" borderId="4" xfId="2" applyNumberFormat="1" applyFont="1" applyBorder="1" applyAlignment="1" applyProtection="1">
      <alignment horizontal="left" vertical="center" shrinkToFit="1"/>
    </xf>
    <xf numFmtId="0" fontId="14" fillId="0" borderId="3" xfId="2" applyNumberFormat="1" applyFont="1" applyBorder="1" applyAlignment="1" applyProtection="1">
      <alignment horizontal="left" vertical="center" shrinkToFit="1"/>
    </xf>
    <xf numFmtId="0" fontId="0" fillId="0" borderId="18" xfId="0" applyNumberFormat="1" applyBorder="1" applyAlignment="1">
      <alignment vertical="center"/>
    </xf>
    <xf numFmtId="0" fontId="14" fillId="0" borderId="4" xfId="2" applyNumberFormat="1" applyFont="1" applyBorder="1" applyAlignment="1" applyProtection="1">
      <alignment horizontal="left" vertical="center" indent="1" shrinkToFit="1"/>
    </xf>
    <xf numFmtId="0" fontId="0" fillId="0" borderId="18" xfId="0" applyNumberFormat="1" applyBorder="1" applyAlignment="1">
      <alignment horizontal="left" vertical="center" indent="1" shrinkToFit="1"/>
    </xf>
    <xf numFmtId="0" fontId="10" fillId="0" borderId="68" xfId="2" applyFont="1" applyBorder="1" applyAlignment="1" applyProtection="1">
      <alignment horizontal="center" vertical="center" wrapText="1"/>
    </xf>
    <xf numFmtId="0" fontId="10" fillId="0" borderId="10" xfId="2" applyFont="1" applyBorder="1" applyAlignment="1" applyProtection="1">
      <alignment horizontal="center" vertical="center"/>
    </xf>
    <xf numFmtId="0" fontId="0" fillId="0" borderId="10" xfId="0" applyBorder="1" applyAlignment="1">
      <alignment horizontal="center" vertical="center"/>
    </xf>
    <xf numFmtId="177" fontId="10" fillId="4" borderId="68" xfId="2" applyNumberFormat="1" applyFont="1" applyFill="1" applyBorder="1" applyAlignment="1" applyProtection="1">
      <alignment horizontal="right" vertical="center"/>
      <protection locked="0"/>
    </xf>
    <xf numFmtId="177" fontId="10" fillId="4" borderId="10" xfId="2" applyNumberFormat="1" applyFont="1" applyFill="1" applyBorder="1" applyAlignment="1" applyProtection="1">
      <alignment horizontal="right" vertical="center"/>
      <protection locked="0"/>
    </xf>
    <xf numFmtId="0" fontId="0" fillId="0" borderId="11" xfId="0" applyBorder="1" applyAlignment="1">
      <alignment horizontal="right" vertical="center"/>
    </xf>
    <xf numFmtId="0" fontId="11" fillId="0" borderId="68" xfId="2" applyFont="1" applyBorder="1" applyAlignment="1" applyProtection="1">
      <alignment horizontal="center" vertical="center"/>
    </xf>
    <xf numFmtId="0" fontId="11" fillId="0" borderId="10" xfId="2" applyFont="1" applyBorder="1" applyAlignment="1" applyProtection="1">
      <alignment horizontal="center" vertical="center"/>
    </xf>
    <xf numFmtId="0" fontId="0" fillId="0" borderId="11" xfId="0" applyBorder="1" applyAlignment="1">
      <alignment horizontal="center" vertical="center"/>
    </xf>
    <xf numFmtId="0" fontId="12" fillId="0" borderId="0" xfId="2" applyFont="1" applyAlignment="1" applyProtection="1">
      <alignment horizontal="left" vertical="top" wrapText="1"/>
    </xf>
    <xf numFmtId="0" fontId="10" fillId="0" borderId="52" xfId="2" applyFont="1" applyBorder="1" applyAlignment="1" applyProtection="1">
      <alignment horizontal="center" vertical="center" wrapText="1"/>
    </xf>
    <xf numFmtId="0" fontId="10" fillId="0" borderId="11" xfId="2" applyFont="1" applyBorder="1" applyAlignment="1" applyProtection="1">
      <alignment horizontal="center" vertical="center"/>
    </xf>
    <xf numFmtId="0" fontId="0" fillId="0" borderId="69" xfId="0" applyBorder="1" applyAlignment="1">
      <alignment horizontal="center" vertical="center"/>
    </xf>
    <xf numFmtId="0" fontId="11" fillId="0" borderId="52" xfId="2" applyFont="1" applyBorder="1" applyAlignment="1" applyProtection="1">
      <alignment horizontal="center" vertical="center"/>
    </xf>
    <xf numFmtId="176" fontId="10" fillId="4" borderId="52" xfId="2" applyNumberFormat="1" applyFont="1" applyFill="1" applyBorder="1" applyAlignment="1" applyProtection="1">
      <alignment horizontal="right" vertical="center"/>
      <protection locked="0"/>
    </xf>
    <xf numFmtId="0" fontId="0" fillId="0" borderId="10" xfId="0" applyBorder="1" applyAlignment="1">
      <alignment horizontal="right" vertical="center"/>
    </xf>
    <xf numFmtId="178" fontId="10" fillId="0" borderId="52" xfId="2" applyNumberFormat="1" applyFont="1" applyBorder="1" applyAlignment="1" applyProtection="1">
      <alignment horizontal="right" vertical="center"/>
    </xf>
    <xf numFmtId="0" fontId="10" fillId="0" borderId="52" xfId="2" applyFont="1" applyBorder="1" applyAlignment="1" applyProtection="1">
      <alignment horizontal="center" vertical="center"/>
    </xf>
    <xf numFmtId="0" fontId="30" fillId="0" borderId="0" xfId="2" applyFont="1" applyBorder="1" applyAlignment="1">
      <alignment horizontal="center" vertical="center" wrapText="1"/>
    </xf>
    <xf numFmtId="176" fontId="30" fillId="0" borderId="0" xfId="1" applyNumberFormat="1" applyFont="1" applyFill="1" applyBorder="1" applyAlignment="1">
      <alignment horizontal="center" vertical="center"/>
    </xf>
    <xf numFmtId="0" fontId="30" fillId="5" borderId="12" xfId="1" applyNumberFormat="1" applyFont="1" applyFill="1" applyBorder="1" applyAlignment="1" applyProtection="1">
      <alignment horizontal="center" vertical="center"/>
      <protection locked="0"/>
    </xf>
    <xf numFmtId="0" fontId="30" fillId="0" borderId="12" xfId="2" applyFont="1" applyBorder="1" applyAlignment="1">
      <alignment horizontal="center" vertical="center"/>
    </xf>
    <xf numFmtId="176" fontId="30" fillId="5" borderId="12" xfId="1" applyNumberFormat="1" applyFont="1" applyFill="1" applyBorder="1" applyAlignment="1" applyProtection="1">
      <alignment horizontal="center" vertical="center"/>
      <protection locked="0"/>
    </xf>
    <xf numFmtId="0" fontId="33" fillId="0" borderId="1" xfId="2" applyFont="1" applyFill="1" applyBorder="1" applyAlignment="1">
      <alignment horizontal="left" vertical="center" wrapText="1"/>
    </xf>
    <xf numFmtId="0" fontId="33" fillId="0" borderId="17" xfId="2" applyFont="1" applyFill="1" applyBorder="1" applyAlignment="1">
      <alignment horizontal="left" vertical="center" wrapText="1"/>
    </xf>
    <xf numFmtId="0" fontId="33" fillId="0" borderId="2" xfId="2" applyFont="1" applyFill="1" applyBorder="1" applyAlignment="1">
      <alignment horizontal="left" vertical="center" wrapText="1"/>
    </xf>
    <xf numFmtId="0" fontId="33" fillId="0" borderId="7"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9" xfId="2" applyFont="1" applyFill="1" applyBorder="1" applyAlignment="1">
      <alignment horizontal="left" vertical="center" wrapText="1"/>
    </xf>
    <xf numFmtId="38" fontId="30" fillId="5" borderId="8" xfId="1" applyFont="1" applyFill="1" applyBorder="1" applyAlignment="1" applyProtection="1">
      <alignment horizontal="center" vertical="center"/>
      <protection locked="0"/>
    </xf>
    <xf numFmtId="38" fontId="30" fillId="5" borderId="11" xfId="1" applyFont="1" applyFill="1" applyBorder="1" applyAlignment="1" applyProtection="1">
      <alignment horizontal="center" vertical="center"/>
      <protection locked="0"/>
    </xf>
    <xf numFmtId="0" fontId="73" fillId="0" borderId="87" xfId="2" applyFont="1" applyBorder="1" applyAlignment="1">
      <alignment horizontal="left" vertical="center"/>
    </xf>
    <xf numFmtId="0" fontId="73" fillId="0" borderId="0" xfId="2" applyFont="1" applyAlignment="1">
      <alignment horizontal="left" vertical="center"/>
    </xf>
    <xf numFmtId="0" fontId="30" fillId="0" borderId="54" xfId="2" applyFont="1" applyBorder="1" applyAlignment="1">
      <alignment horizontal="center" vertical="center"/>
    </xf>
    <xf numFmtId="0" fontId="30" fillId="0" borderId="14" xfId="2" applyFont="1" applyBorder="1" applyAlignment="1">
      <alignment horizontal="center" vertical="center"/>
    </xf>
    <xf numFmtId="0" fontId="30" fillId="0" borderId="57" xfId="2" applyFont="1" applyBorder="1" applyAlignment="1">
      <alignment horizontal="center" vertical="center"/>
    </xf>
    <xf numFmtId="0" fontId="30" fillId="0" borderId="72" xfId="2" applyFont="1" applyBorder="1" applyAlignment="1">
      <alignment horizontal="center" vertical="center" wrapText="1"/>
    </xf>
    <xf numFmtId="0" fontId="30" fillId="0" borderId="73"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6" xfId="2" applyFont="1" applyBorder="1" applyAlignment="1">
      <alignment horizontal="center" vertical="center" wrapText="1"/>
    </xf>
    <xf numFmtId="0" fontId="30" fillId="0" borderId="59" xfId="2" applyFont="1" applyBorder="1" applyAlignment="1">
      <alignment horizontal="center" vertical="center" textRotation="255"/>
    </xf>
    <xf numFmtId="0" fontId="30" fillId="0" borderId="60" xfId="2" applyFont="1" applyBorder="1" applyAlignment="1">
      <alignment horizontal="center" vertical="center" textRotation="255"/>
    </xf>
    <xf numFmtId="0" fontId="30" fillId="0" borderId="76" xfId="2" applyFont="1" applyBorder="1" applyAlignment="1">
      <alignment horizontal="center" vertical="center" textRotation="255"/>
    </xf>
    <xf numFmtId="176" fontId="31" fillId="5" borderId="1" xfId="2" applyNumberFormat="1" applyFont="1" applyFill="1" applyBorder="1" applyAlignment="1" applyProtection="1">
      <alignment horizontal="center" vertical="center"/>
      <protection locked="0"/>
    </xf>
    <xf numFmtId="176" fontId="31" fillId="5" borderId="2" xfId="2" applyNumberFormat="1" applyFont="1" applyFill="1" applyBorder="1" applyAlignment="1" applyProtection="1">
      <alignment horizontal="center" vertical="center"/>
      <protection locked="0"/>
    </xf>
    <xf numFmtId="184" fontId="9" fillId="0" borderId="4" xfId="2" applyNumberFormat="1" applyFont="1" applyFill="1" applyBorder="1" applyAlignment="1">
      <alignment horizontal="center" vertical="center"/>
    </xf>
    <xf numFmtId="184" fontId="9" fillId="0" borderId="74" xfId="2" applyNumberFormat="1" applyFont="1" applyFill="1" applyBorder="1" applyAlignment="1">
      <alignment horizontal="center" vertical="center"/>
    </xf>
    <xf numFmtId="184" fontId="9" fillId="0" borderId="1" xfId="2" applyNumberFormat="1" applyFont="1" applyFill="1" applyBorder="1" applyAlignment="1">
      <alignment horizontal="center" vertical="center"/>
    </xf>
    <xf numFmtId="184" fontId="9" fillId="0" borderId="75" xfId="2" applyNumberFormat="1" applyFont="1" applyFill="1" applyBorder="1" applyAlignment="1">
      <alignment horizontal="center" vertical="center"/>
    </xf>
    <xf numFmtId="0" fontId="8" fillId="0" borderId="72" xfId="2" applyFont="1" applyBorder="1" applyAlignment="1">
      <alignment horizontal="center" vertical="center" shrinkToFit="1"/>
    </xf>
    <xf numFmtId="0" fontId="8" fillId="0" borderId="56" xfId="2" applyFont="1" applyBorder="1" applyAlignment="1">
      <alignment horizontal="center" vertical="center" shrinkToFit="1"/>
    </xf>
    <xf numFmtId="0" fontId="8" fillId="0" borderId="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102" xfId="2" applyFont="1" applyBorder="1" applyAlignment="1">
      <alignment horizontal="center" vertical="center" wrapText="1"/>
    </xf>
    <xf numFmtId="0" fontId="8" fillId="0" borderId="56" xfId="2" applyFont="1" applyBorder="1" applyAlignment="1">
      <alignment horizontal="center" vertical="center" wrapText="1"/>
    </xf>
    <xf numFmtId="0" fontId="8" fillId="0" borderId="54" xfId="2" applyFont="1" applyFill="1" applyBorder="1" applyAlignment="1">
      <alignment horizontal="center" vertical="center" wrapText="1"/>
    </xf>
    <xf numFmtId="0" fontId="8" fillId="0" borderId="14" xfId="2" applyFont="1" applyFill="1" applyBorder="1" applyAlignment="1">
      <alignment horizontal="center" vertical="center"/>
    </xf>
    <xf numFmtId="0" fontId="8" fillId="0" borderId="82" xfId="2" applyFont="1" applyFill="1" applyBorder="1" applyAlignment="1">
      <alignment horizontal="center" vertical="center"/>
    </xf>
    <xf numFmtId="176" fontId="31" fillId="5" borderId="16" xfId="2" applyNumberFormat="1" applyFont="1" applyFill="1" applyBorder="1" applyAlignment="1" applyProtection="1">
      <alignment horizontal="center" vertical="center"/>
      <protection locked="0"/>
    </xf>
    <xf numFmtId="176" fontId="31" fillId="5" borderId="15" xfId="2" applyNumberFormat="1" applyFont="1" applyFill="1" applyBorder="1" applyAlignment="1" applyProtection="1">
      <alignment horizontal="center" vertical="center"/>
      <protection locked="0"/>
    </xf>
    <xf numFmtId="184" fontId="9" fillId="0" borderId="16" xfId="2" applyNumberFormat="1" applyFont="1" applyFill="1" applyBorder="1" applyAlignment="1">
      <alignment horizontal="center" vertical="center"/>
    </xf>
    <xf numFmtId="184" fontId="9" fillId="0" borderId="77" xfId="2" applyNumberFormat="1" applyFont="1" applyFill="1" applyBorder="1" applyAlignment="1">
      <alignment horizontal="center" vertical="center"/>
    </xf>
    <xf numFmtId="0" fontId="30" fillId="0" borderId="78" xfId="2" applyFont="1" applyBorder="1" applyAlignment="1">
      <alignment horizontal="center" vertical="center" wrapText="1"/>
    </xf>
    <xf numFmtId="0" fontId="30" fillId="0" borderId="53" xfId="2" applyFont="1" applyBorder="1" applyAlignment="1">
      <alignment horizontal="center" vertical="center" wrapText="1"/>
    </xf>
    <xf numFmtId="0" fontId="30" fillId="0" borderId="79" xfId="2" applyFont="1" applyBorder="1" applyAlignment="1">
      <alignment horizontal="center" vertical="center" wrapText="1"/>
    </xf>
    <xf numFmtId="176" fontId="31" fillId="0" borderId="80" xfId="2" applyNumberFormat="1" applyFont="1" applyFill="1" applyBorder="1" applyAlignment="1">
      <alignment horizontal="center" vertical="center"/>
    </xf>
    <xf numFmtId="176" fontId="31" fillId="0" borderId="79" xfId="2" applyNumberFormat="1" applyFont="1" applyFill="1" applyBorder="1" applyAlignment="1">
      <alignment horizontal="center" vertical="center"/>
    </xf>
    <xf numFmtId="176" fontId="9" fillId="0" borderId="69" xfId="2" applyNumberFormat="1" applyFont="1" applyFill="1" applyBorder="1" applyAlignment="1">
      <alignment horizontal="center" vertical="center"/>
    </xf>
    <xf numFmtId="176" fontId="9" fillId="0" borderId="81" xfId="2" applyNumberFormat="1" applyFont="1" applyFill="1" applyBorder="1" applyAlignment="1">
      <alignment horizontal="center" vertical="center"/>
    </xf>
    <xf numFmtId="0" fontId="46" fillId="0" borderId="64" xfId="2" applyFont="1" applyBorder="1" applyAlignment="1">
      <alignment horizontal="center" vertical="center" wrapText="1"/>
    </xf>
    <xf numFmtId="0" fontId="46" fillId="0" borderId="23" xfId="2" applyFont="1" applyBorder="1" applyAlignment="1">
      <alignment horizontal="center" vertical="center" wrapText="1"/>
    </xf>
    <xf numFmtId="176" fontId="47" fillId="7" borderId="64" xfId="2" applyNumberFormat="1" applyFont="1" applyFill="1" applyBorder="1" applyAlignment="1">
      <alignment horizontal="center" vertical="center"/>
    </xf>
    <xf numFmtId="176" fontId="47" fillId="7" borderId="22" xfId="2" applyNumberFormat="1" applyFont="1" applyFill="1" applyBorder="1" applyAlignment="1">
      <alignment horizontal="center" vertical="center"/>
    </xf>
    <xf numFmtId="0" fontId="36" fillId="0" borderId="87" xfId="2" applyFont="1" applyFill="1" applyBorder="1" applyAlignment="1">
      <alignment horizontal="left" vertical="center" wrapText="1"/>
    </xf>
    <xf numFmtId="0" fontId="36" fillId="0" borderId="0" xfId="2" applyFont="1" applyFill="1" applyBorder="1" applyAlignment="1">
      <alignment horizontal="left" vertical="center" wrapText="1"/>
    </xf>
    <xf numFmtId="0" fontId="8" fillId="0" borderId="83" xfId="2" applyFont="1" applyFill="1" applyBorder="1" applyAlignment="1">
      <alignment horizontal="left" vertical="center"/>
    </xf>
    <xf numFmtId="0" fontId="8" fillId="0" borderId="18" xfId="2" applyFont="1" applyFill="1" applyBorder="1" applyAlignment="1">
      <alignment horizontal="left" vertical="center"/>
    </xf>
    <xf numFmtId="0" fontId="8" fillId="0" borderId="12" xfId="2" applyFont="1" applyFill="1" applyBorder="1" applyAlignment="1">
      <alignment horizontal="left" vertical="center"/>
    </xf>
    <xf numFmtId="176" fontId="9" fillId="5" borderId="4" xfId="2" applyNumberFormat="1" applyFont="1" applyFill="1" applyBorder="1" applyAlignment="1" applyProtection="1">
      <alignment horizontal="center" vertical="center"/>
      <protection locked="0"/>
    </xf>
    <xf numFmtId="176" fontId="9" fillId="5" borderId="74" xfId="2" applyNumberFormat="1" applyFont="1" applyFill="1" applyBorder="1" applyAlignment="1" applyProtection="1">
      <alignment horizontal="center" vertical="center"/>
      <protection locked="0"/>
    </xf>
    <xf numFmtId="0" fontId="8" fillId="0" borderId="62" xfId="2" applyFont="1" applyFill="1" applyBorder="1" applyAlignment="1">
      <alignment horizontal="left" vertical="center"/>
    </xf>
    <xf numFmtId="0" fontId="8" fillId="0" borderId="84" xfId="2" applyFont="1" applyFill="1" applyBorder="1" applyAlignment="1">
      <alignment horizontal="left" vertical="center"/>
    </xf>
    <xf numFmtId="176" fontId="8" fillId="5" borderId="85" xfId="2" applyNumberFormat="1" applyFont="1" applyFill="1" applyBorder="1" applyAlignment="1" applyProtection="1">
      <alignment horizontal="left" vertical="center"/>
      <protection locked="0"/>
    </xf>
    <xf numFmtId="176" fontId="8" fillId="5" borderId="63" xfId="2" applyNumberFormat="1" applyFont="1" applyFill="1" applyBorder="1" applyAlignment="1" applyProtection="1">
      <alignment horizontal="left" vertical="center"/>
      <protection locked="0"/>
    </xf>
    <xf numFmtId="176" fontId="8" fillId="5" borderId="84" xfId="2" applyNumberFormat="1" applyFont="1" applyFill="1" applyBorder="1" applyAlignment="1" applyProtection="1">
      <alignment horizontal="left" vertical="center"/>
      <protection locked="0"/>
    </xf>
    <xf numFmtId="176" fontId="9" fillId="5" borderId="85" xfId="2" applyNumberFormat="1" applyFont="1" applyFill="1" applyBorder="1" applyAlignment="1" applyProtection="1">
      <alignment horizontal="center" vertical="center"/>
      <protection locked="0"/>
    </xf>
    <xf numFmtId="176" fontId="9" fillId="5" borderId="86" xfId="2" applyNumberFormat="1" applyFont="1" applyFill="1" applyBorder="1" applyAlignment="1" applyProtection="1">
      <alignment horizontal="center" vertical="center"/>
      <protection locked="0"/>
    </xf>
    <xf numFmtId="176" fontId="46" fillId="0" borderId="64" xfId="2" applyNumberFormat="1" applyFont="1" applyFill="1" applyBorder="1" applyAlignment="1">
      <alignment horizontal="center" vertical="center"/>
    </xf>
    <xf numFmtId="176" fontId="46" fillId="0" borderId="23" xfId="2" applyNumberFormat="1" applyFont="1" applyFill="1" applyBorder="1" applyAlignment="1">
      <alignment horizontal="center" vertical="center"/>
    </xf>
    <xf numFmtId="176" fontId="46" fillId="0" borderId="22" xfId="2" applyNumberFormat="1" applyFont="1" applyFill="1" applyBorder="1" applyAlignment="1">
      <alignment horizontal="center" vertical="center"/>
    </xf>
    <xf numFmtId="176" fontId="37" fillId="7" borderId="64" xfId="2" applyNumberFormat="1" applyFont="1" applyFill="1" applyBorder="1" applyAlignment="1">
      <alignment horizontal="center" vertical="center"/>
    </xf>
    <xf numFmtId="176" fontId="37" fillId="7" borderId="22" xfId="2" applyNumberFormat="1" applyFont="1" applyFill="1" applyBorder="1" applyAlignment="1">
      <alignment horizontal="center" vertical="center"/>
    </xf>
    <xf numFmtId="188" fontId="9" fillId="5" borderId="12" xfId="2" applyNumberFormat="1" applyFont="1" applyFill="1" applyBorder="1" applyAlignment="1" applyProtection="1">
      <alignment horizontal="right" vertical="center"/>
      <protection locked="0"/>
    </xf>
    <xf numFmtId="187" fontId="9" fillId="0" borderId="12" xfId="2" applyNumberFormat="1" applyFont="1" applyFill="1" applyBorder="1" applyAlignment="1">
      <alignment horizontal="right" vertical="center"/>
    </xf>
    <xf numFmtId="187" fontId="9" fillId="0" borderId="65" xfId="2" applyNumberFormat="1" applyFont="1" applyFill="1" applyBorder="1" applyAlignment="1">
      <alignment horizontal="right" vertical="center"/>
    </xf>
    <xf numFmtId="187" fontId="9" fillId="5" borderId="12" xfId="2" applyNumberFormat="1" applyFont="1" applyFill="1" applyBorder="1" applyAlignment="1" applyProtection="1">
      <alignment horizontal="right" vertical="center"/>
      <protection locked="0"/>
    </xf>
    <xf numFmtId="0" fontId="8" fillId="0" borderId="54" xfId="2" applyFont="1" applyFill="1" applyBorder="1" applyAlignment="1">
      <alignment horizontal="left" vertical="center"/>
    </xf>
    <xf numFmtId="0" fontId="8" fillId="0" borderId="14" xfId="2" applyFont="1" applyFill="1" applyBorder="1" applyAlignment="1">
      <alignment horizontal="left" vertical="center"/>
    </xf>
    <xf numFmtId="185" fontId="30" fillId="0" borderId="88" xfId="2" applyNumberFormat="1" applyFont="1" applyFill="1" applyBorder="1" applyAlignment="1">
      <alignment horizontal="left" vertical="center" wrapText="1"/>
    </xf>
    <xf numFmtId="185" fontId="30" fillId="0" borderId="89" xfId="2" applyNumberFormat="1" applyFont="1" applyFill="1" applyBorder="1" applyAlignment="1">
      <alignment horizontal="left" vertical="center"/>
    </xf>
    <xf numFmtId="185" fontId="30" fillId="0" borderId="90" xfId="2" applyNumberFormat="1" applyFont="1" applyFill="1" applyBorder="1" applyAlignment="1">
      <alignment horizontal="left" vertical="center"/>
    </xf>
    <xf numFmtId="0" fontId="8" fillId="0" borderId="57" xfId="2" applyFont="1" applyFill="1" applyBorder="1" applyAlignment="1">
      <alignment horizontal="left" vertical="center"/>
    </xf>
    <xf numFmtId="185" fontId="54" fillId="0" borderId="4" xfId="2" applyNumberFormat="1" applyFont="1" applyFill="1" applyBorder="1" applyAlignment="1">
      <alignment horizontal="left" vertical="center" wrapText="1"/>
    </xf>
    <xf numFmtId="185" fontId="54" fillId="0" borderId="3" xfId="2" applyNumberFormat="1" applyFont="1" applyFill="1" applyBorder="1" applyAlignment="1">
      <alignment horizontal="left" vertical="center"/>
    </xf>
    <xf numFmtId="185" fontId="54" fillId="0" borderId="74" xfId="2" applyNumberFormat="1" applyFont="1" applyFill="1" applyBorder="1" applyAlignment="1">
      <alignment horizontal="left" vertical="center"/>
    </xf>
    <xf numFmtId="185" fontId="30" fillId="0" borderId="4" xfId="2" applyNumberFormat="1" applyFont="1" applyFill="1" applyBorder="1" applyAlignment="1">
      <alignment horizontal="left" vertical="center" wrapText="1"/>
    </xf>
    <xf numFmtId="185" fontId="30" fillId="0" borderId="3" xfId="2" applyNumberFormat="1" applyFont="1" applyFill="1" applyBorder="1" applyAlignment="1">
      <alignment horizontal="left" vertical="center"/>
    </xf>
    <xf numFmtId="185" fontId="30" fillId="0" borderId="74" xfId="2" applyNumberFormat="1" applyFont="1" applyFill="1" applyBorder="1" applyAlignment="1">
      <alignment horizontal="left" vertical="center"/>
    </xf>
    <xf numFmtId="0" fontId="50" fillId="0" borderId="62" xfId="2" applyFont="1" applyFill="1" applyBorder="1" applyAlignment="1">
      <alignment horizontal="left" vertical="center" wrapText="1"/>
    </xf>
    <xf numFmtId="0" fontId="50" fillId="0" borderId="84" xfId="2" applyFont="1" applyFill="1" applyBorder="1" applyAlignment="1">
      <alignment horizontal="left" vertical="center"/>
    </xf>
    <xf numFmtId="185" fontId="56" fillId="0" borderId="85" xfId="2" applyNumberFormat="1" applyFont="1" applyFill="1" applyBorder="1" applyAlignment="1">
      <alignment horizontal="center" vertical="center" wrapText="1"/>
    </xf>
    <xf numFmtId="185" fontId="56" fillId="0" borderId="63" xfId="2" applyNumberFormat="1" applyFont="1" applyFill="1" applyBorder="1" applyAlignment="1">
      <alignment horizontal="center" vertical="center"/>
    </xf>
    <xf numFmtId="185" fontId="56" fillId="0" borderId="86" xfId="2" applyNumberFormat="1" applyFont="1" applyFill="1" applyBorder="1" applyAlignment="1">
      <alignment horizontal="center" vertical="center"/>
    </xf>
    <xf numFmtId="0" fontId="8" fillId="0" borderId="14" xfId="2" applyFont="1" applyFill="1" applyBorder="1" applyAlignment="1">
      <alignment horizontal="center" vertical="center" shrinkToFit="1"/>
    </xf>
    <xf numFmtId="0" fontId="8" fillId="0" borderId="82" xfId="2" applyFont="1" applyFill="1" applyBorder="1" applyAlignment="1">
      <alignment horizontal="center" vertical="center" shrinkToFit="1"/>
    </xf>
    <xf numFmtId="0" fontId="60" fillId="2" borderId="0" xfId="2" applyFont="1" applyFill="1" applyAlignment="1">
      <alignment horizontal="left" vertical="center" wrapText="1"/>
    </xf>
    <xf numFmtId="0" fontId="60" fillId="2" borderId="0" xfId="3" applyFont="1" applyFill="1" applyAlignment="1">
      <alignment horizontal="left" vertical="center" wrapText="1"/>
    </xf>
    <xf numFmtId="187" fontId="9" fillId="5" borderId="13" xfId="2" applyNumberFormat="1" applyFont="1" applyFill="1" applyBorder="1" applyAlignment="1" applyProtection="1">
      <alignment horizontal="right" vertical="center"/>
      <protection locked="0"/>
    </xf>
    <xf numFmtId="188" fontId="9" fillId="5" borderId="13" xfId="2" applyNumberFormat="1" applyFont="1" applyFill="1" applyBorder="1" applyAlignment="1" applyProtection="1">
      <alignment horizontal="right" vertical="center"/>
      <protection locked="0"/>
    </xf>
    <xf numFmtId="187" fontId="9" fillId="0" borderId="13" xfId="2" applyNumberFormat="1" applyFont="1" applyFill="1" applyBorder="1" applyAlignment="1">
      <alignment horizontal="right" vertical="center"/>
    </xf>
    <xf numFmtId="187" fontId="9" fillId="0" borderId="66" xfId="2" applyNumberFormat="1" applyFont="1" applyFill="1" applyBorder="1" applyAlignment="1">
      <alignment horizontal="right" vertical="center"/>
    </xf>
    <xf numFmtId="0" fontId="58" fillId="0" borderId="92" xfId="2" applyFont="1" applyBorder="1" applyAlignment="1">
      <alignment horizontal="center" vertical="center"/>
    </xf>
    <xf numFmtId="0" fontId="58" fillId="0" borderId="93" xfId="2" applyFont="1" applyBorder="1" applyAlignment="1">
      <alignment horizontal="center" vertical="center"/>
    </xf>
    <xf numFmtId="0" fontId="58" fillId="0" borderId="61" xfId="2" applyFont="1" applyBorder="1" applyAlignment="1">
      <alignment horizontal="center" vertical="center"/>
    </xf>
    <xf numFmtId="187" fontId="9" fillId="0" borderId="11" xfId="2" applyNumberFormat="1" applyFont="1" applyFill="1" applyBorder="1" applyAlignment="1">
      <alignment horizontal="right" vertical="center"/>
    </xf>
    <xf numFmtId="187" fontId="9" fillId="0" borderId="94" xfId="2" applyNumberFormat="1" applyFont="1" applyFill="1" applyBorder="1" applyAlignment="1">
      <alignment horizontal="right" vertical="center"/>
    </xf>
    <xf numFmtId="0" fontId="35" fillId="0" borderId="57" xfId="2" applyFont="1" applyBorder="1" applyAlignment="1">
      <alignment horizontal="center" vertical="center"/>
    </xf>
    <xf numFmtId="0" fontId="35" fillId="0" borderId="12" xfId="2" applyFont="1" applyBorder="1" applyAlignment="1">
      <alignment horizontal="center" vertical="center"/>
    </xf>
    <xf numFmtId="0" fontId="35" fillId="0" borderId="95" xfId="2" applyFont="1" applyBorder="1" applyAlignment="1">
      <alignment horizontal="center" vertical="center"/>
    </xf>
    <xf numFmtId="0" fontId="35" fillId="0" borderId="70" xfId="2" applyFont="1" applyBorder="1" applyAlignment="1">
      <alignment horizontal="center" vertical="center"/>
    </xf>
    <xf numFmtId="187" fontId="57" fillId="5" borderId="12" xfId="2" applyNumberFormat="1" applyFont="1" applyFill="1" applyBorder="1" applyAlignment="1" applyProtection="1">
      <alignment horizontal="center" vertical="center"/>
      <protection locked="0"/>
    </xf>
    <xf numFmtId="187" fontId="57" fillId="5" borderId="70" xfId="2" applyNumberFormat="1" applyFont="1" applyFill="1" applyBorder="1" applyAlignment="1" applyProtection="1">
      <alignment horizontal="center" vertical="center"/>
      <protection locked="0"/>
    </xf>
    <xf numFmtId="0" fontId="35" fillId="0" borderId="12" xfId="2" applyFont="1" applyBorder="1" applyAlignment="1">
      <alignment horizontal="center" vertical="center" wrapText="1"/>
    </xf>
    <xf numFmtId="176" fontId="57" fillId="0" borderId="12" xfId="2" applyNumberFormat="1" applyFont="1" applyFill="1" applyBorder="1" applyAlignment="1">
      <alignment horizontal="center" vertical="center"/>
    </xf>
    <xf numFmtId="176" fontId="57" fillId="0" borderId="65" xfId="2" applyNumberFormat="1" applyFont="1" applyFill="1" applyBorder="1" applyAlignment="1">
      <alignment horizontal="center" vertical="center"/>
    </xf>
    <xf numFmtId="176" fontId="57" fillId="0" borderId="70" xfId="2" applyNumberFormat="1" applyFont="1" applyFill="1" applyBorder="1" applyAlignment="1">
      <alignment horizontal="center" vertical="center"/>
    </xf>
    <xf numFmtId="176" fontId="57" fillId="0" borderId="67" xfId="2" applyNumberFormat="1" applyFont="1" applyFill="1" applyBorder="1" applyAlignment="1">
      <alignment horizontal="center" vertical="center"/>
    </xf>
    <xf numFmtId="0" fontId="8" fillId="0" borderId="103" xfId="2" applyFont="1" applyBorder="1" applyAlignment="1">
      <alignment horizontal="center" vertical="center" wrapText="1"/>
    </xf>
    <xf numFmtId="0" fontId="60" fillId="2" borderId="0" xfId="2" applyFont="1" applyFill="1" applyAlignment="1">
      <alignment horizontal="left" wrapText="1" shrinkToFit="1"/>
    </xf>
  </cellXfs>
  <cellStyles count="7">
    <cellStyle name="パーセント" xfId="6" builtinId="5"/>
    <cellStyle name="ハイパーリンク" xfId="5" builtinId="8"/>
    <cellStyle name="桁区切り" xfId="4" builtinId="6"/>
    <cellStyle name="桁区切り 2" xfId="1"/>
    <cellStyle name="標準" xfId="0" builtinId="0"/>
    <cellStyle name="標準 2" xfId="2"/>
    <cellStyle name="標準 3" xfId="3"/>
  </cellStyles>
  <dxfs count="0"/>
  <tableStyles count="0" defaultTableStyle="TableStyleMedium9" defaultPivotStyle="PivotStyleLight16"/>
  <colors>
    <mruColors>
      <color rgb="FF0000FF"/>
      <color rgb="FFF2DCDB"/>
      <color rgb="FFFFCCCC"/>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Z27"/>
  <sheetViews>
    <sheetView showGridLines="0" tabSelected="1" view="pageBreakPreview" zoomScaleNormal="100" zoomScaleSheetLayoutView="100" workbookViewId="0">
      <selection activeCell="P2" sqref="P2:R2"/>
    </sheetView>
  </sheetViews>
  <sheetFormatPr defaultColWidth="9" defaultRowHeight="23.1" customHeight="1"/>
  <cols>
    <col min="1" max="2" width="3.125" style="1" customWidth="1"/>
    <col min="3" max="3" width="5.625" style="1" customWidth="1"/>
    <col min="4" max="5" width="3.125" style="1" customWidth="1"/>
    <col min="6" max="6" width="5.625" style="1" customWidth="1"/>
    <col min="7" max="9" width="7.25" style="1" customWidth="1"/>
    <col min="10" max="25" width="5.625" style="1" customWidth="1"/>
    <col min="26" max="26" width="7.875" style="1" customWidth="1"/>
    <col min="27" max="27" width="5.625" style="1" customWidth="1"/>
    <col min="28" max="16384" width="9" style="1"/>
  </cols>
  <sheetData>
    <row r="1" spans="1:26" ht="23.1" customHeight="1">
      <c r="A1" s="245" t="s">
        <v>241</v>
      </c>
      <c r="B1" s="246"/>
      <c r="C1" s="246"/>
      <c r="D1" s="246"/>
      <c r="E1" s="246"/>
      <c r="F1" s="246"/>
      <c r="G1" s="246"/>
      <c r="H1" s="240" t="s">
        <v>254</v>
      </c>
      <c r="I1" s="66"/>
      <c r="J1" s="66"/>
      <c r="K1" s="66"/>
      <c r="L1" s="66"/>
      <c r="M1" s="66"/>
    </row>
    <row r="2" spans="1:26" ht="22.5" customHeight="1">
      <c r="N2" s="24" t="s">
        <v>86</v>
      </c>
      <c r="O2" s="67" t="s">
        <v>74</v>
      </c>
      <c r="P2" s="331"/>
      <c r="Q2" s="332"/>
      <c r="R2" s="333"/>
      <c r="S2" s="67" t="s">
        <v>62</v>
      </c>
      <c r="T2" s="282"/>
      <c r="U2" s="332"/>
      <c r="V2" s="332"/>
      <c r="W2" s="333"/>
    </row>
    <row r="3" spans="1:26" ht="22.5" customHeight="1">
      <c r="A3" s="1" t="s">
        <v>63</v>
      </c>
      <c r="V3" s="56"/>
      <c r="W3" s="57"/>
      <c r="X3" s="57"/>
      <c r="Y3" s="5"/>
      <c r="Z3" s="54"/>
    </row>
    <row r="4" spans="1:26" ht="22.5" customHeight="1">
      <c r="A4" s="278" t="s">
        <v>0</v>
      </c>
      <c r="B4" s="279"/>
      <c r="C4" s="279"/>
      <c r="D4" s="279"/>
      <c r="E4" s="279"/>
      <c r="F4" s="251"/>
      <c r="G4" s="280"/>
      <c r="H4" s="280"/>
      <c r="I4" s="280"/>
      <c r="J4" s="280"/>
      <c r="K4" s="281"/>
      <c r="L4" s="282" t="s">
        <v>1</v>
      </c>
      <c r="M4" s="283"/>
      <c r="N4" s="284"/>
      <c r="O4" s="248"/>
      <c r="P4" s="249"/>
      <c r="Q4" s="249"/>
      <c r="R4" s="249"/>
      <c r="S4" s="249"/>
      <c r="T4" s="250"/>
      <c r="U4" s="58"/>
      <c r="V4" s="57"/>
      <c r="W4" s="57"/>
      <c r="X4" s="5"/>
      <c r="Y4" s="54"/>
    </row>
    <row r="5" spans="1:26" ht="22.5" customHeight="1">
      <c r="A5" s="282" t="s">
        <v>238</v>
      </c>
      <c r="B5" s="283"/>
      <c r="C5" s="283"/>
      <c r="D5" s="283"/>
      <c r="E5" s="283"/>
      <c r="F5" s="251"/>
      <c r="G5" s="280"/>
      <c r="H5" s="280"/>
      <c r="I5" s="280"/>
      <c r="J5" s="280"/>
      <c r="K5" s="281"/>
      <c r="L5" s="282" t="s">
        <v>10</v>
      </c>
      <c r="M5" s="283"/>
      <c r="N5" s="284"/>
      <c r="O5" s="251"/>
      <c r="P5" s="249"/>
      <c r="Q5" s="249"/>
      <c r="R5" s="249"/>
      <c r="S5" s="249"/>
      <c r="T5" s="250"/>
      <c r="V5" s="5"/>
      <c r="W5" s="5"/>
      <c r="X5" s="5"/>
      <c r="Y5" s="54"/>
    </row>
    <row r="6" spans="1:26" ht="22.5" customHeight="1">
      <c r="A6" s="297" t="s">
        <v>25</v>
      </c>
      <c r="B6" s="298"/>
      <c r="C6" s="298"/>
      <c r="D6" s="298"/>
      <c r="E6" s="298"/>
      <c r="F6" s="299"/>
      <c r="G6" s="300"/>
      <c r="H6" s="300"/>
      <c r="I6" s="300"/>
      <c r="J6" s="300"/>
      <c r="K6" s="301"/>
      <c r="L6" s="282" t="s">
        <v>11</v>
      </c>
      <c r="M6" s="283"/>
      <c r="N6" s="284"/>
      <c r="O6" s="252"/>
      <c r="P6" s="249"/>
      <c r="Q6" s="249"/>
      <c r="R6" s="249"/>
      <c r="S6" s="249"/>
      <c r="T6" s="250"/>
      <c r="V6" s="56"/>
      <c r="W6" s="56"/>
      <c r="X6" s="5"/>
      <c r="Y6" s="40"/>
    </row>
    <row r="7" spans="1:26" ht="22.5" customHeight="1">
      <c r="A7" s="297" t="s">
        <v>48</v>
      </c>
      <c r="B7" s="298"/>
      <c r="C7" s="298"/>
      <c r="D7" s="298"/>
      <c r="E7" s="298"/>
      <c r="F7" s="299"/>
      <c r="G7" s="300"/>
      <c r="H7" s="300"/>
      <c r="I7" s="300"/>
      <c r="J7" s="300"/>
      <c r="K7" s="301"/>
      <c r="L7" s="68"/>
      <c r="M7" s="44"/>
      <c r="N7" s="44"/>
      <c r="O7" s="102"/>
      <c r="P7" s="103"/>
      <c r="Q7" s="103"/>
      <c r="R7" s="103"/>
      <c r="S7" s="103"/>
      <c r="T7" s="103"/>
      <c r="V7" s="56"/>
      <c r="W7" s="56"/>
      <c r="X7" s="5"/>
      <c r="Y7" s="54"/>
    </row>
    <row r="8" spans="1:26" ht="18" customHeight="1"/>
    <row r="9" spans="1:26" ht="22.5" customHeight="1">
      <c r="A9" s="1" t="s">
        <v>77</v>
      </c>
      <c r="U9" s="24"/>
      <c r="W9" s="24" t="s">
        <v>23</v>
      </c>
    </row>
    <row r="10" spans="1:26" ht="41.25" customHeight="1" thickBot="1">
      <c r="A10" s="292" t="s">
        <v>2</v>
      </c>
      <c r="B10" s="292"/>
      <c r="C10" s="293"/>
      <c r="D10" s="293"/>
      <c r="E10" s="293"/>
      <c r="F10" s="293"/>
      <c r="G10" s="293"/>
      <c r="H10" s="293"/>
      <c r="I10" s="293"/>
      <c r="J10" s="294" t="s">
        <v>3</v>
      </c>
      <c r="K10" s="295"/>
      <c r="L10" s="296" t="s">
        <v>59</v>
      </c>
      <c r="M10" s="295"/>
      <c r="N10" s="296" t="s">
        <v>263</v>
      </c>
      <c r="O10" s="295"/>
      <c r="P10" s="294" t="s">
        <v>4</v>
      </c>
      <c r="Q10" s="295"/>
      <c r="R10" s="296" t="s">
        <v>84</v>
      </c>
      <c r="S10" s="295"/>
      <c r="T10" s="302" t="s">
        <v>24</v>
      </c>
      <c r="U10" s="303"/>
      <c r="V10" s="302" t="s">
        <v>26</v>
      </c>
      <c r="W10" s="303"/>
    </row>
    <row r="11" spans="1:26" ht="24" customHeight="1" thickTop="1" thickBot="1">
      <c r="A11" s="261" t="s">
        <v>255</v>
      </c>
      <c r="B11" s="262"/>
      <c r="C11" s="262"/>
      <c r="D11" s="263"/>
      <c r="E11" s="263"/>
      <c r="F11" s="263"/>
      <c r="G11" s="263"/>
      <c r="H11" s="263"/>
      <c r="I11" s="264"/>
      <c r="J11" s="285"/>
      <c r="K11" s="286"/>
      <c r="L11" s="285"/>
      <c r="M11" s="286"/>
      <c r="N11" s="285"/>
      <c r="O11" s="286"/>
      <c r="P11" s="285"/>
      <c r="Q11" s="286"/>
      <c r="R11" s="285"/>
      <c r="S11" s="286"/>
      <c r="T11" s="285"/>
      <c r="U11" s="286"/>
      <c r="V11" s="312">
        <f t="shared" ref="V11:V21" si="0">SUM(J11:U11)</f>
        <v>0</v>
      </c>
      <c r="W11" s="313"/>
      <c r="X11" s="125" t="s">
        <v>88</v>
      </c>
    </row>
    <row r="12" spans="1:26" ht="24" customHeight="1" thickTop="1">
      <c r="A12" s="274" t="s">
        <v>69</v>
      </c>
      <c r="B12" s="289" t="s">
        <v>256</v>
      </c>
      <c r="C12" s="290"/>
      <c r="D12" s="290"/>
      <c r="E12" s="290"/>
      <c r="F12" s="290"/>
      <c r="G12" s="290"/>
      <c r="H12" s="290"/>
      <c r="I12" s="291"/>
      <c r="J12" s="308"/>
      <c r="K12" s="309"/>
      <c r="L12" s="308"/>
      <c r="M12" s="309"/>
      <c r="N12" s="308"/>
      <c r="O12" s="309"/>
      <c r="P12" s="308"/>
      <c r="Q12" s="309"/>
      <c r="R12" s="308"/>
      <c r="S12" s="309"/>
      <c r="T12" s="308"/>
      <c r="U12" s="309"/>
      <c r="V12" s="314">
        <f t="shared" si="0"/>
        <v>0</v>
      </c>
      <c r="W12" s="315"/>
    </row>
    <row r="13" spans="1:26" ht="24" customHeight="1">
      <c r="A13" s="275"/>
      <c r="B13" s="265" t="s">
        <v>257</v>
      </c>
      <c r="C13" s="266"/>
      <c r="D13" s="266"/>
      <c r="E13" s="266"/>
      <c r="F13" s="266"/>
      <c r="G13" s="266"/>
      <c r="H13" s="266"/>
      <c r="I13" s="267"/>
      <c r="J13" s="329"/>
      <c r="K13" s="330"/>
      <c r="L13" s="329"/>
      <c r="M13" s="330"/>
      <c r="N13" s="329"/>
      <c r="O13" s="330"/>
      <c r="P13" s="329"/>
      <c r="Q13" s="330"/>
      <c r="R13" s="329"/>
      <c r="S13" s="330"/>
      <c r="T13" s="329"/>
      <c r="U13" s="330"/>
      <c r="V13" s="310">
        <f t="shared" ref="V13:V14" si="1">SUM(J13:U13)</f>
        <v>0</v>
      </c>
      <c r="W13" s="311"/>
    </row>
    <row r="14" spans="1:26" ht="24" customHeight="1">
      <c r="A14" s="276" t="s">
        <v>70</v>
      </c>
      <c r="B14" s="268" t="s">
        <v>258</v>
      </c>
      <c r="C14" s="269"/>
      <c r="D14" s="269"/>
      <c r="E14" s="269"/>
      <c r="F14" s="269"/>
      <c r="G14" s="269"/>
      <c r="H14" s="269"/>
      <c r="I14" s="270"/>
      <c r="J14" s="327"/>
      <c r="K14" s="328"/>
      <c r="L14" s="327"/>
      <c r="M14" s="328"/>
      <c r="N14" s="327"/>
      <c r="O14" s="328"/>
      <c r="P14" s="327"/>
      <c r="Q14" s="328"/>
      <c r="R14" s="327"/>
      <c r="S14" s="328"/>
      <c r="T14" s="327"/>
      <c r="U14" s="328"/>
      <c r="V14" s="312">
        <f t="shared" si="1"/>
        <v>0</v>
      </c>
      <c r="W14" s="313"/>
    </row>
    <row r="15" spans="1:26" ht="24" customHeight="1" thickBot="1">
      <c r="A15" s="277"/>
      <c r="B15" s="271" t="s">
        <v>259</v>
      </c>
      <c r="C15" s="272"/>
      <c r="D15" s="272"/>
      <c r="E15" s="272"/>
      <c r="F15" s="272"/>
      <c r="G15" s="272"/>
      <c r="H15" s="272"/>
      <c r="I15" s="273"/>
      <c r="J15" s="304"/>
      <c r="K15" s="305"/>
      <c r="L15" s="304"/>
      <c r="M15" s="305"/>
      <c r="N15" s="304"/>
      <c r="O15" s="305"/>
      <c r="P15" s="304"/>
      <c r="Q15" s="305"/>
      <c r="R15" s="304"/>
      <c r="S15" s="305"/>
      <c r="T15" s="304"/>
      <c r="U15" s="305"/>
      <c r="V15" s="316">
        <f t="shared" si="0"/>
        <v>0</v>
      </c>
      <c r="W15" s="317"/>
    </row>
    <row r="16" spans="1:26" ht="24" customHeight="1" thickTop="1">
      <c r="A16" s="349" t="s">
        <v>265</v>
      </c>
      <c r="B16" s="350"/>
      <c r="C16" s="351"/>
      <c r="D16" s="354" t="s">
        <v>71</v>
      </c>
      <c r="E16" s="355"/>
      <c r="F16" s="355"/>
      <c r="G16" s="355"/>
      <c r="H16" s="355"/>
      <c r="I16" s="356"/>
      <c r="J16" s="306">
        <f>J11-J12-J13+J14+J15</f>
        <v>0</v>
      </c>
      <c r="K16" s="307"/>
      <c r="L16" s="306">
        <f t="shared" ref="L16" si="2">L11-L12-L13+L14+L15</f>
        <v>0</v>
      </c>
      <c r="M16" s="307"/>
      <c r="N16" s="306">
        <f t="shared" ref="N16" si="3">N11-N12-N13+N14+N15</f>
        <v>0</v>
      </c>
      <c r="O16" s="307"/>
      <c r="P16" s="306">
        <f t="shared" ref="P16" si="4">P11-P12-P13+P14+P15</f>
        <v>0</v>
      </c>
      <c r="Q16" s="307"/>
      <c r="R16" s="306">
        <f t="shared" ref="R16" si="5">R11-R12-R13+R14+R15</f>
        <v>0</v>
      </c>
      <c r="S16" s="307"/>
      <c r="T16" s="306">
        <f t="shared" ref="T16" si="6">T11-T12-T13+T14+T15</f>
        <v>0</v>
      </c>
      <c r="U16" s="307"/>
      <c r="V16" s="306">
        <f t="shared" si="0"/>
        <v>0</v>
      </c>
      <c r="W16" s="318"/>
    </row>
    <row r="17" spans="1:26" ht="24" customHeight="1">
      <c r="A17" s="352"/>
      <c r="B17" s="351"/>
      <c r="C17" s="353"/>
      <c r="D17" s="253" t="s">
        <v>50</v>
      </c>
      <c r="E17" s="254" t="s">
        <v>67</v>
      </c>
      <c r="F17" s="255"/>
      <c r="G17" s="255"/>
      <c r="H17" s="255"/>
      <c r="I17" s="256"/>
      <c r="J17" s="323"/>
      <c r="K17" s="324"/>
      <c r="L17" s="323"/>
      <c r="M17" s="324"/>
      <c r="N17" s="323"/>
      <c r="O17" s="324"/>
      <c r="P17" s="323"/>
      <c r="Q17" s="324"/>
      <c r="R17" s="323"/>
      <c r="S17" s="324"/>
      <c r="T17" s="323"/>
      <c r="U17" s="324"/>
      <c r="V17" s="357">
        <f t="shared" si="0"/>
        <v>0</v>
      </c>
      <c r="W17" s="358"/>
    </row>
    <row r="18" spans="1:26" ht="24" customHeight="1">
      <c r="A18" s="352"/>
      <c r="B18" s="351"/>
      <c r="C18" s="353"/>
      <c r="D18" s="253"/>
      <c r="E18" s="257" t="s">
        <v>90</v>
      </c>
      <c r="F18" s="258"/>
      <c r="G18" s="258"/>
      <c r="H18" s="258"/>
      <c r="I18" s="259"/>
      <c r="J18" s="321"/>
      <c r="K18" s="322"/>
      <c r="L18" s="321"/>
      <c r="M18" s="322"/>
      <c r="N18" s="321"/>
      <c r="O18" s="322"/>
      <c r="P18" s="321"/>
      <c r="Q18" s="322"/>
      <c r="R18" s="321"/>
      <c r="S18" s="322"/>
      <c r="T18" s="321"/>
      <c r="U18" s="322"/>
      <c r="V18" s="325">
        <f t="shared" si="0"/>
        <v>0</v>
      </c>
      <c r="W18" s="326"/>
    </row>
    <row r="19" spans="1:26" ht="24" customHeight="1">
      <c r="A19" s="352"/>
      <c r="B19" s="351"/>
      <c r="C19" s="353"/>
      <c r="D19" s="253" t="s">
        <v>49</v>
      </c>
      <c r="E19" s="254" t="s">
        <v>68</v>
      </c>
      <c r="F19" s="255"/>
      <c r="G19" s="255"/>
      <c r="H19" s="255"/>
      <c r="I19" s="256"/>
      <c r="J19" s="319"/>
      <c r="K19" s="320"/>
      <c r="L19" s="319"/>
      <c r="M19" s="320"/>
      <c r="N19" s="319"/>
      <c r="O19" s="320"/>
      <c r="P19" s="319"/>
      <c r="Q19" s="320"/>
      <c r="R19" s="319"/>
      <c r="S19" s="320"/>
      <c r="T19" s="319"/>
      <c r="U19" s="320"/>
      <c r="V19" s="334">
        <f t="shared" si="0"/>
        <v>0</v>
      </c>
      <c r="W19" s="335"/>
    </row>
    <row r="20" spans="1:26" ht="24" customHeight="1">
      <c r="A20" s="352"/>
      <c r="B20" s="351"/>
      <c r="C20" s="351"/>
      <c r="D20" s="260"/>
      <c r="E20" s="340" t="s">
        <v>91</v>
      </c>
      <c r="F20" s="341"/>
      <c r="G20" s="341"/>
      <c r="H20" s="341"/>
      <c r="I20" s="342"/>
      <c r="J20" s="347"/>
      <c r="K20" s="348"/>
      <c r="L20" s="347"/>
      <c r="M20" s="348"/>
      <c r="N20" s="347"/>
      <c r="O20" s="348"/>
      <c r="P20" s="347"/>
      <c r="Q20" s="348"/>
      <c r="R20" s="347"/>
      <c r="S20" s="348"/>
      <c r="T20" s="347"/>
      <c r="U20" s="348"/>
      <c r="V20" s="336">
        <f t="shared" si="0"/>
        <v>0</v>
      </c>
      <c r="W20" s="337"/>
      <c r="Y20" s="35"/>
      <c r="Z20" s="36"/>
    </row>
    <row r="21" spans="1:26" ht="24" customHeight="1">
      <c r="A21" s="344" t="s">
        <v>242</v>
      </c>
      <c r="B21" s="344"/>
      <c r="C21" s="345"/>
      <c r="D21" s="345"/>
      <c r="E21" s="345"/>
      <c r="F21" s="345"/>
      <c r="G21" s="345"/>
      <c r="H21" s="346"/>
      <c r="I21" s="346"/>
      <c r="J21" s="338">
        <f>J16-J17-J18+J19+J20</f>
        <v>0</v>
      </c>
      <c r="K21" s="343"/>
      <c r="L21" s="338">
        <f t="shared" ref="L21" si="7">L16-L17-L18+L19+L20</f>
        <v>0</v>
      </c>
      <c r="M21" s="343"/>
      <c r="N21" s="338">
        <f t="shared" ref="N21" si="8">N16-N17-N18+N19+N20</f>
        <v>0</v>
      </c>
      <c r="O21" s="343"/>
      <c r="P21" s="338">
        <f t="shared" ref="P21" si="9">P16-P17-P18+P19+P20</f>
        <v>0</v>
      </c>
      <c r="Q21" s="343"/>
      <c r="R21" s="338">
        <f t="shared" ref="R21" si="10">R16-R17-R18+R19+R20</f>
        <v>0</v>
      </c>
      <c r="S21" s="343"/>
      <c r="T21" s="338">
        <f t="shared" ref="T21" si="11">T16-T17-T18+T19+T20</f>
        <v>0</v>
      </c>
      <c r="U21" s="343"/>
      <c r="V21" s="338">
        <f t="shared" si="0"/>
        <v>0</v>
      </c>
      <c r="W21" s="339"/>
      <c r="Y21" s="35"/>
      <c r="Z21" s="29"/>
    </row>
    <row r="22" spans="1:26" s="3" customFormat="1" ht="15.95" customHeight="1">
      <c r="A22" s="59" t="s">
        <v>219</v>
      </c>
      <c r="B22" s="60"/>
      <c r="D22" s="37"/>
      <c r="E22" s="37"/>
      <c r="F22" s="4"/>
      <c r="G22" s="4"/>
      <c r="H22" s="4"/>
      <c r="I22" s="4"/>
      <c r="J22" s="4"/>
      <c r="K22" s="4"/>
      <c r="L22" s="4"/>
      <c r="M22" s="4"/>
      <c r="N22" s="4"/>
      <c r="O22" s="4"/>
      <c r="P22" s="4"/>
      <c r="Q22" s="4"/>
      <c r="R22" s="4"/>
      <c r="S22" s="4"/>
      <c r="T22" s="4"/>
      <c r="U22" s="4"/>
      <c r="V22" s="189"/>
      <c r="W22" s="190"/>
      <c r="X22" s="247"/>
      <c r="Y22" s="247"/>
    </row>
    <row r="23" spans="1:26" s="3" customFormat="1" ht="15.95" customHeight="1">
      <c r="A23" s="59" t="s">
        <v>85</v>
      </c>
      <c r="B23" s="60"/>
      <c r="D23" s="37"/>
      <c r="E23" s="37"/>
      <c r="F23" s="4"/>
      <c r="G23" s="4"/>
      <c r="H23" s="4"/>
      <c r="I23" s="4"/>
      <c r="J23" s="4"/>
      <c r="K23" s="4"/>
      <c r="L23" s="4"/>
      <c r="M23" s="4"/>
      <c r="N23" s="4"/>
      <c r="O23" s="4"/>
      <c r="P23" s="4"/>
      <c r="Q23" s="4"/>
      <c r="R23" s="4"/>
      <c r="S23" s="4"/>
      <c r="T23" s="4"/>
      <c r="U23" s="4"/>
      <c r="V23" s="287"/>
      <c r="W23" s="288"/>
      <c r="X23" s="247"/>
      <c r="Y23" s="247"/>
    </row>
    <row r="24" spans="1:26" s="3" customFormat="1" ht="15.95" customHeight="1">
      <c r="A24" s="61" t="s">
        <v>250</v>
      </c>
      <c r="B24" s="60"/>
      <c r="D24" s="37"/>
      <c r="E24" s="37"/>
      <c r="F24" s="4"/>
      <c r="G24" s="4"/>
      <c r="H24" s="4"/>
      <c r="I24" s="4"/>
      <c r="J24" s="4"/>
      <c r="K24" s="4"/>
      <c r="L24" s="4"/>
      <c r="M24" s="4"/>
      <c r="N24" s="4"/>
      <c r="O24" s="4"/>
      <c r="P24" s="4"/>
      <c r="Q24" s="4"/>
      <c r="R24" s="4"/>
      <c r="S24" s="4"/>
      <c r="T24" s="4"/>
      <c r="U24" s="4"/>
      <c r="V24" s="4"/>
      <c r="W24" s="4"/>
      <c r="X24" s="4"/>
    </row>
    <row r="25" spans="1:26" s="3" customFormat="1" ht="15.95" customHeight="1">
      <c r="A25" s="62"/>
      <c r="B25" s="237" t="s">
        <v>251</v>
      </c>
      <c r="D25" s="37"/>
      <c r="E25" s="37"/>
      <c r="F25" s="4"/>
      <c r="G25" s="4"/>
      <c r="H25" s="4"/>
      <c r="I25" s="4"/>
      <c r="J25" s="4"/>
      <c r="K25" s="4"/>
      <c r="L25" s="4"/>
      <c r="M25" s="4"/>
      <c r="N25" s="4"/>
      <c r="O25" s="4"/>
      <c r="P25" s="4"/>
      <c r="Q25" s="4"/>
      <c r="R25" s="4"/>
      <c r="S25" s="4"/>
      <c r="T25" s="4"/>
      <c r="U25" s="4"/>
      <c r="V25" s="4"/>
      <c r="W25" s="4"/>
      <c r="X25" s="4"/>
    </row>
    <row r="26" spans="1:26" s="3" customFormat="1" ht="20.100000000000001" customHeight="1">
      <c r="A26" s="4"/>
      <c r="B26" s="4"/>
      <c r="C26" s="39"/>
      <c r="D26" s="39"/>
      <c r="E26" s="37"/>
      <c r="F26" s="4"/>
      <c r="G26" s="4"/>
      <c r="H26" s="4"/>
      <c r="I26" s="4"/>
      <c r="J26" s="4"/>
      <c r="K26" s="4"/>
      <c r="L26" s="4"/>
      <c r="M26" s="4"/>
      <c r="N26" s="4"/>
      <c r="O26" s="4"/>
      <c r="P26" s="4"/>
      <c r="Q26" s="4"/>
      <c r="R26" s="4"/>
      <c r="S26" s="4"/>
      <c r="T26" s="4"/>
      <c r="U26" s="4"/>
      <c r="V26" s="4"/>
      <c r="W26" s="4"/>
      <c r="X26" s="4"/>
    </row>
    <row r="27" spans="1:26" s="3" customFormat="1" ht="20.100000000000001" customHeight="1">
      <c r="A27" s="4"/>
      <c r="B27" s="4"/>
      <c r="C27" s="39"/>
      <c r="D27" s="39"/>
      <c r="E27" s="4"/>
      <c r="F27" s="4"/>
      <c r="G27" s="4"/>
      <c r="H27" s="4"/>
      <c r="I27" s="4"/>
      <c r="J27" s="4"/>
      <c r="K27" s="4"/>
      <c r="L27" s="4"/>
      <c r="M27" s="4"/>
      <c r="N27" s="4"/>
      <c r="O27" s="4"/>
      <c r="P27" s="4"/>
      <c r="Q27" s="4"/>
      <c r="R27" s="4"/>
      <c r="S27" s="4"/>
      <c r="T27" s="4"/>
      <c r="U27" s="4"/>
      <c r="V27" s="4"/>
      <c r="W27" s="4"/>
      <c r="X27" s="4"/>
    </row>
  </sheetData>
  <mergeCells count="121">
    <mergeCell ref="P2:R2"/>
    <mergeCell ref="T2:W2"/>
    <mergeCell ref="F7:K7"/>
    <mergeCell ref="V19:W19"/>
    <mergeCell ref="V20:W20"/>
    <mergeCell ref="V21:W21"/>
    <mergeCell ref="E20:I20"/>
    <mergeCell ref="T21:U21"/>
    <mergeCell ref="A21:I21"/>
    <mergeCell ref="J21:K21"/>
    <mergeCell ref="L21:M21"/>
    <mergeCell ref="N21:O21"/>
    <mergeCell ref="P21:Q21"/>
    <mergeCell ref="R21:S21"/>
    <mergeCell ref="J20:K20"/>
    <mergeCell ref="L20:M20"/>
    <mergeCell ref="N20:O20"/>
    <mergeCell ref="P20:Q20"/>
    <mergeCell ref="R20:S20"/>
    <mergeCell ref="T20:U20"/>
    <mergeCell ref="A16:C20"/>
    <mergeCell ref="D16:I16"/>
    <mergeCell ref="T16:U16"/>
    <mergeCell ref="V17:W17"/>
    <mergeCell ref="V18:W18"/>
    <mergeCell ref="J14:K14"/>
    <mergeCell ref="L14:M14"/>
    <mergeCell ref="N14:O14"/>
    <mergeCell ref="P14:Q14"/>
    <mergeCell ref="R14:S14"/>
    <mergeCell ref="T14:U14"/>
    <mergeCell ref="J13:K13"/>
    <mergeCell ref="L13:M13"/>
    <mergeCell ref="N13:O13"/>
    <mergeCell ref="P13:Q13"/>
    <mergeCell ref="R13:S13"/>
    <mergeCell ref="T13:U13"/>
    <mergeCell ref="N15:O15"/>
    <mergeCell ref="P15:Q15"/>
    <mergeCell ref="R15:S15"/>
    <mergeCell ref="T15:U15"/>
    <mergeCell ref="P16:Q16"/>
    <mergeCell ref="T19:U19"/>
    <mergeCell ref="J18:K18"/>
    <mergeCell ref="L18:M18"/>
    <mergeCell ref="N18:O18"/>
    <mergeCell ref="P18:Q18"/>
    <mergeCell ref="R18:S18"/>
    <mergeCell ref="T18:U18"/>
    <mergeCell ref="J17:K17"/>
    <mergeCell ref="L17:M17"/>
    <mergeCell ref="N17:O17"/>
    <mergeCell ref="P17:Q17"/>
    <mergeCell ref="R17:S17"/>
    <mergeCell ref="T17:U17"/>
    <mergeCell ref="J19:K19"/>
    <mergeCell ref="L19:M19"/>
    <mergeCell ref="N19:O19"/>
    <mergeCell ref="P19:Q19"/>
    <mergeCell ref="R19:S19"/>
    <mergeCell ref="N11:O11"/>
    <mergeCell ref="P11:Q11"/>
    <mergeCell ref="V10:W10"/>
    <mergeCell ref="V13:W13"/>
    <mergeCell ref="V14:W14"/>
    <mergeCell ref="T11:U11"/>
    <mergeCell ref="L16:M16"/>
    <mergeCell ref="N16:O16"/>
    <mergeCell ref="V11:W11"/>
    <mergeCell ref="V12:W12"/>
    <mergeCell ref="V15:W15"/>
    <mergeCell ref="V16:W16"/>
    <mergeCell ref="R11:S11"/>
    <mergeCell ref="V23:W23"/>
    <mergeCell ref="X23:Y23"/>
    <mergeCell ref="B12:I12"/>
    <mergeCell ref="A10:I10"/>
    <mergeCell ref="J10:K10"/>
    <mergeCell ref="L10:M10"/>
    <mergeCell ref="N10:O10"/>
    <mergeCell ref="P10:Q10"/>
    <mergeCell ref="A6:E6"/>
    <mergeCell ref="F6:K6"/>
    <mergeCell ref="L6:N6"/>
    <mergeCell ref="A7:E7"/>
    <mergeCell ref="R10:S10"/>
    <mergeCell ref="T10:U10"/>
    <mergeCell ref="J15:K15"/>
    <mergeCell ref="L15:M15"/>
    <mergeCell ref="J16:K16"/>
    <mergeCell ref="J12:K12"/>
    <mergeCell ref="L12:M12"/>
    <mergeCell ref="N12:O12"/>
    <mergeCell ref="P12:Q12"/>
    <mergeCell ref="R12:S12"/>
    <mergeCell ref="T12:U12"/>
    <mergeCell ref="R16:S16"/>
    <mergeCell ref="A1:G1"/>
    <mergeCell ref="X22:Y22"/>
    <mergeCell ref="O4:T4"/>
    <mergeCell ref="O5:T5"/>
    <mergeCell ref="O6:T6"/>
    <mergeCell ref="D17:D18"/>
    <mergeCell ref="E17:I17"/>
    <mergeCell ref="E18:I18"/>
    <mergeCell ref="D19:D20"/>
    <mergeCell ref="E19:I19"/>
    <mergeCell ref="A11:I11"/>
    <mergeCell ref="B13:I13"/>
    <mergeCell ref="B14:I14"/>
    <mergeCell ref="B15:I15"/>
    <mergeCell ref="A12:A13"/>
    <mergeCell ref="A14:A15"/>
    <mergeCell ref="A4:E4"/>
    <mergeCell ref="F4:K4"/>
    <mergeCell ref="L4:N4"/>
    <mergeCell ref="A5:E5"/>
    <mergeCell ref="F5:K5"/>
    <mergeCell ref="L5:N5"/>
    <mergeCell ref="J11:K11"/>
    <mergeCell ref="L11:M11"/>
  </mergeCells>
  <phoneticPr fontId="2"/>
  <pageMargins left="0.98425196850393704" right="0.39370078740157483" top="0.59055118110236227" bottom="0.39370078740157483" header="0" footer="0.19685039370078741"/>
  <pageSetup paperSize="9" scale="99"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AK24"/>
  <sheetViews>
    <sheetView showGridLines="0" view="pageBreakPreview" topLeftCell="A13" zoomScaleNormal="95" zoomScaleSheetLayoutView="100" workbookViewId="0">
      <selection activeCell="AF10" sqref="AF10"/>
    </sheetView>
  </sheetViews>
  <sheetFormatPr defaultColWidth="9" defaultRowHeight="23.1" customHeight="1"/>
  <cols>
    <col min="1" max="1" width="2.375" style="26" customWidth="1"/>
    <col min="2" max="32" width="4.625" style="26" customWidth="1"/>
    <col min="33" max="16384" width="9" style="26"/>
  </cols>
  <sheetData>
    <row r="1" spans="1:29" ht="23.25" customHeight="1">
      <c r="A1" s="26" t="s">
        <v>64</v>
      </c>
    </row>
    <row r="2" spans="1:29" ht="23.25" customHeight="1" thickBot="1">
      <c r="B2" s="380" t="s">
        <v>35</v>
      </c>
      <c r="C2" s="380"/>
      <c r="D2" s="380"/>
      <c r="E2" s="380"/>
      <c r="F2" s="278" t="s">
        <v>32</v>
      </c>
      <c r="G2" s="279"/>
      <c r="H2" s="279"/>
      <c r="I2" s="279"/>
      <c r="J2" s="279"/>
      <c r="K2" s="279"/>
      <c r="L2" s="279"/>
      <c r="M2" s="279"/>
      <c r="N2" s="279"/>
      <c r="O2" s="278" t="s">
        <v>33</v>
      </c>
      <c r="P2" s="279"/>
      <c r="Q2" s="279"/>
      <c r="R2" s="279"/>
      <c r="S2" s="279"/>
      <c r="T2" s="279"/>
      <c r="U2" s="279"/>
      <c r="V2" s="279"/>
      <c r="W2" s="381"/>
    </row>
    <row r="3" spans="1:29" ht="23.25" customHeight="1" thickBot="1">
      <c r="B3" s="385" t="s">
        <v>27</v>
      </c>
      <c r="C3" s="386"/>
      <c r="D3" s="386"/>
      <c r="E3" s="386"/>
      <c r="F3" s="377"/>
      <c r="G3" s="369"/>
      <c r="H3" s="369"/>
      <c r="I3" s="369"/>
      <c r="J3" s="28" t="s">
        <v>31</v>
      </c>
      <c r="K3" s="388"/>
      <c r="L3" s="389"/>
      <c r="M3" s="389"/>
      <c r="N3" s="390"/>
      <c r="O3" s="377"/>
      <c r="P3" s="369"/>
      <c r="Q3" s="369"/>
      <c r="R3" s="369"/>
      <c r="S3" s="28" t="s">
        <v>31</v>
      </c>
      <c r="T3" s="368"/>
      <c r="U3" s="369"/>
      <c r="V3" s="369"/>
      <c r="W3" s="370"/>
    </row>
    <row r="4" spans="1:29" ht="23.25" customHeight="1">
      <c r="B4" s="383" t="s">
        <v>30</v>
      </c>
      <c r="C4" s="383"/>
      <c r="D4" s="387" t="s">
        <v>28</v>
      </c>
      <c r="E4" s="387"/>
      <c r="F4" s="378"/>
      <c r="G4" s="372"/>
      <c r="H4" s="372"/>
      <c r="I4" s="372"/>
      <c r="J4" s="42" t="s">
        <v>31</v>
      </c>
      <c r="K4" s="371"/>
      <c r="L4" s="372"/>
      <c r="M4" s="372"/>
      <c r="N4" s="373"/>
      <c r="O4" s="378"/>
      <c r="P4" s="372"/>
      <c r="Q4" s="372"/>
      <c r="R4" s="372"/>
      <c r="S4" s="42" t="s">
        <v>31</v>
      </c>
      <c r="T4" s="371"/>
      <c r="U4" s="372"/>
      <c r="V4" s="372"/>
      <c r="W4" s="373"/>
    </row>
    <row r="5" spans="1:29" ht="23.25" customHeight="1">
      <c r="B5" s="384"/>
      <c r="C5" s="384"/>
      <c r="D5" s="382" t="s">
        <v>29</v>
      </c>
      <c r="E5" s="382"/>
      <c r="F5" s="359"/>
      <c r="G5" s="360"/>
      <c r="H5" s="360"/>
      <c r="I5" s="360"/>
      <c r="J5" s="44" t="s">
        <v>31</v>
      </c>
      <c r="K5" s="363"/>
      <c r="L5" s="360"/>
      <c r="M5" s="360"/>
      <c r="N5" s="364"/>
      <c r="O5" s="359"/>
      <c r="P5" s="360"/>
      <c r="Q5" s="360"/>
      <c r="R5" s="360"/>
      <c r="S5" s="44" t="s">
        <v>31</v>
      </c>
      <c r="T5" s="363"/>
      <c r="U5" s="360"/>
      <c r="V5" s="360"/>
      <c r="W5" s="364"/>
    </row>
    <row r="6" spans="1:29" ht="23.25" customHeight="1">
      <c r="B6" s="384"/>
      <c r="C6" s="384"/>
      <c r="D6" s="382"/>
      <c r="E6" s="382"/>
      <c r="F6" s="361"/>
      <c r="G6" s="362"/>
      <c r="H6" s="362"/>
      <c r="I6" s="362"/>
      <c r="J6" s="34" t="s">
        <v>31</v>
      </c>
      <c r="K6" s="365"/>
      <c r="L6" s="362"/>
      <c r="M6" s="362"/>
      <c r="N6" s="366"/>
      <c r="O6" s="361"/>
      <c r="P6" s="362"/>
      <c r="Q6" s="362"/>
      <c r="R6" s="362"/>
      <c r="S6" s="34" t="s">
        <v>31</v>
      </c>
      <c r="T6" s="365"/>
      <c r="U6" s="362"/>
      <c r="V6" s="362"/>
      <c r="W6" s="366"/>
    </row>
    <row r="7" spans="1:29" ht="23.25" customHeight="1">
      <c r="B7" s="384" t="s">
        <v>39</v>
      </c>
      <c r="C7" s="384"/>
      <c r="D7" s="382" t="s">
        <v>28</v>
      </c>
      <c r="E7" s="382"/>
      <c r="F7" s="379"/>
      <c r="G7" s="375"/>
      <c r="H7" s="375"/>
      <c r="I7" s="375"/>
      <c r="J7" s="43" t="s">
        <v>31</v>
      </c>
      <c r="K7" s="374"/>
      <c r="L7" s="375"/>
      <c r="M7" s="375"/>
      <c r="N7" s="376"/>
      <c r="O7" s="379"/>
      <c r="P7" s="375"/>
      <c r="Q7" s="375"/>
      <c r="R7" s="375"/>
      <c r="S7" s="43" t="s">
        <v>31</v>
      </c>
      <c r="T7" s="374"/>
      <c r="U7" s="375"/>
      <c r="V7" s="375"/>
      <c r="W7" s="376"/>
    </row>
    <row r="8" spans="1:29" ht="23.25" customHeight="1">
      <c r="B8" s="384"/>
      <c r="C8" s="384"/>
      <c r="D8" s="382" t="s">
        <v>29</v>
      </c>
      <c r="E8" s="382"/>
      <c r="F8" s="359"/>
      <c r="G8" s="360"/>
      <c r="H8" s="360"/>
      <c r="I8" s="360"/>
      <c r="J8" s="44" t="s">
        <v>31</v>
      </c>
      <c r="K8" s="363"/>
      <c r="L8" s="360"/>
      <c r="M8" s="360"/>
      <c r="N8" s="364"/>
      <c r="O8" s="359"/>
      <c r="P8" s="360"/>
      <c r="Q8" s="360"/>
      <c r="R8" s="360"/>
      <c r="S8" s="44" t="s">
        <v>31</v>
      </c>
      <c r="T8" s="363"/>
      <c r="U8" s="360"/>
      <c r="V8" s="360"/>
      <c r="W8" s="364"/>
    </row>
    <row r="9" spans="1:29" ht="23.25" customHeight="1">
      <c r="B9" s="384"/>
      <c r="C9" s="384"/>
      <c r="D9" s="382"/>
      <c r="E9" s="382"/>
      <c r="F9" s="361"/>
      <c r="G9" s="362"/>
      <c r="H9" s="362"/>
      <c r="I9" s="362"/>
      <c r="J9" s="34" t="s">
        <v>31</v>
      </c>
      <c r="K9" s="365"/>
      <c r="L9" s="362"/>
      <c r="M9" s="362"/>
      <c r="N9" s="366"/>
      <c r="O9" s="361"/>
      <c r="P9" s="362"/>
      <c r="Q9" s="362"/>
      <c r="R9" s="362"/>
      <c r="S9" s="34" t="s">
        <v>31</v>
      </c>
      <c r="T9" s="365"/>
      <c r="U9" s="362"/>
      <c r="V9" s="362"/>
      <c r="W9" s="366"/>
    </row>
    <row r="10" spans="1:29" ht="24.95" customHeight="1">
      <c r="B10" s="5"/>
      <c r="C10" s="5"/>
      <c r="D10" s="5"/>
      <c r="E10" s="5"/>
      <c r="F10" s="5"/>
      <c r="G10" s="5"/>
      <c r="H10" s="5"/>
      <c r="I10" s="5"/>
      <c r="J10" s="5"/>
      <c r="K10" s="5"/>
      <c r="L10" s="5"/>
      <c r="M10" s="5"/>
      <c r="N10" s="5"/>
      <c r="O10" s="5"/>
    </row>
    <row r="11" spans="1:29" ht="23.25" customHeight="1">
      <c r="A11" s="26" t="s">
        <v>65</v>
      </c>
      <c r="B11" s="5"/>
      <c r="C11" s="5"/>
      <c r="D11" s="5"/>
      <c r="E11" s="5"/>
      <c r="F11" s="5"/>
      <c r="G11" s="5"/>
      <c r="H11" s="5"/>
      <c r="I11" s="5"/>
      <c r="J11" s="5"/>
      <c r="K11" s="5"/>
      <c r="L11" s="5"/>
      <c r="M11" s="5"/>
      <c r="N11" s="5"/>
      <c r="O11" s="5"/>
    </row>
    <row r="12" spans="1:29" ht="23.25" customHeight="1">
      <c r="B12" s="382" t="s">
        <v>35</v>
      </c>
      <c r="C12" s="382"/>
      <c r="D12" s="382"/>
      <c r="E12" s="382"/>
      <c r="F12" s="382" t="s">
        <v>62</v>
      </c>
      <c r="G12" s="382"/>
      <c r="H12" s="382"/>
      <c r="I12" s="382"/>
      <c r="J12" s="382"/>
      <c r="K12" s="382" t="s">
        <v>34</v>
      </c>
      <c r="L12" s="382"/>
      <c r="M12" s="382"/>
      <c r="N12" s="382"/>
      <c r="O12" s="382"/>
      <c r="P12" s="382"/>
      <c r="Q12" s="382"/>
      <c r="R12" s="382"/>
      <c r="S12" s="278" t="s">
        <v>72</v>
      </c>
      <c r="T12" s="279"/>
      <c r="U12" s="279"/>
      <c r="V12" s="279"/>
      <c r="W12" s="279"/>
      <c r="X12" s="279"/>
      <c r="Y12" s="279"/>
      <c r="Z12" s="279"/>
      <c r="AA12" s="367"/>
    </row>
    <row r="13" spans="1:29" ht="23.25" customHeight="1">
      <c r="B13" s="382" t="s">
        <v>60</v>
      </c>
      <c r="C13" s="382"/>
      <c r="D13" s="382"/>
      <c r="E13" s="382"/>
      <c r="F13" s="382"/>
      <c r="G13" s="382"/>
      <c r="H13" s="382"/>
      <c r="I13" s="382"/>
      <c r="J13" s="382"/>
      <c r="K13" s="382"/>
      <c r="L13" s="382"/>
      <c r="M13" s="382"/>
      <c r="N13" s="382"/>
      <c r="O13" s="382"/>
      <c r="P13" s="382"/>
      <c r="Q13" s="382"/>
      <c r="R13" s="382"/>
      <c r="S13" s="397"/>
      <c r="T13" s="398"/>
      <c r="U13" s="399"/>
      <c r="V13" s="399"/>
      <c r="W13" s="399"/>
      <c r="X13" s="399"/>
      <c r="Y13" s="399"/>
      <c r="Z13" s="395" t="s">
        <v>31</v>
      </c>
      <c r="AA13" s="396"/>
    </row>
    <row r="14" spans="1:29" ht="23.25" customHeight="1">
      <c r="B14" s="382" t="s">
        <v>61</v>
      </c>
      <c r="C14" s="382"/>
      <c r="D14" s="382"/>
      <c r="E14" s="382"/>
      <c r="F14" s="382"/>
      <c r="G14" s="382"/>
      <c r="H14" s="382"/>
      <c r="I14" s="382"/>
      <c r="J14" s="382"/>
      <c r="K14" s="382"/>
      <c r="L14" s="382"/>
      <c r="M14" s="382"/>
      <c r="N14" s="382"/>
      <c r="O14" s="382"/>
      <c r="P14" s="382"/>
      <c r="Q14" s="382"/>
      <c r="R14" s="382"/>
      <c r="S14" s="397"/>
      <c r="T14" s="398"/>
      <c r="U14" s="399"/>
      <c r="V14" s="399"/>
      <c r="W14" s="399"/>
      <c r="X14" s="399"/>
      <c r="Y14" s="399"/>
      <c r="Z14" s="395" t="s">
        <v>87</v>
      </c>
      <c r="AA14" s="396"/>
    </row>
    <row r="15" spans="1:29" ht="24.95" customHeight="1"/>
    <row r="16" spans="1:29" ht="23.25" customHeight="1">
      <c r="A16" s="26" t="s">
        <v>66</v>
      </c>
      <c r="W16" s="5"/>
      <c r="X16" s="5"/>
      <c r="Y16" s="5"/>
      <c r="Z16" s="5"/>
      <c r="AA16" s="5"/>
      <c r="AB16" s="5"/>
      <c r="AC16" s="5"/>
    </row>
    <row r="17" spans="1:37" ht="23.25" customHeight="1">
      <c r="B17" s="382" t="s">
        <v>36</v>
      </c>
      <c r="C17" s="382"/>
      <c r="D17" s="382"/>
      <c r="E17" s="382"/>
      <c r="F17" s="282" t="s">
        <v>74</v>
      </c>
      <c r="G17" s="284"/>
      <c r="H17" s="283"/>
      <c r="I17" s="283"/>
      <c r="J17" s="283"/>
      <c r="K17" s="283"/>
      <c r="L17" s="284"/>
      <c r="M17" s="282" t="s">
        <v>62</v>
      </c>
      <c r="N17" s="284"/>
      <c r="O17" s="283"/>
      <c r="P17" s="393"/>
      <c r="Q17" s="393"/>
      <c r="R17" s="393"/>
      <c r="S17" s="393"/>
      <c r="T17" s="394"/>
      <c r="W17" s="27"/>
      <c r="X17" s="27"/>
      <c r="Y17" s="27"/>
      <c r="Z17" s="27"/>
      <c r="AA17" s="27"/>
      <c r="AB17" s="27"/>
      <c r="AC17" s="27"/>
      <c r="AD17" s="27"/>
      <c r="AE17" s="27"/>
      <c r="AF17" s="27"/>
      <c r="AG17" s="5"/>
      <c r="AH17" s="5"/>
      <c r="AI17" s="5"/>
      <c r="AJ17" s="5"/>
      <c r="AK17" s="5"/>
    </row>
    <row r="18" spans="1:37" ht="23.25" customHeight="1">
      <c r="B18" s="382" t="s">
        <v>37</v>
      </c>
      <c r="C18" s="382"/>
      <c r="D18" s="382"/>
      <c r="E18" s="382"/>
      <c r="F18" s="282" t="s">
        <v>74</v>
      </c>
      <c r="G18" s="284"/>
      <c r="H18" s="283"/>
      <c r="I18" s="283"/>
      <c r="J18" s="283"/>
      <c r="K18" s="283"/>
      <c r="L18" s="284"/>
      <c r="M18" s="282" t="s">
        <v>62</v>
      </c>
      <c r="N18" s="284"/>
      <c r="O18" s="283"/>
      <c r="P18" s="393"/>
      <c r="Q18" s="393"/>
      <c r="R18" s="393"/>
      <c r="S18" s="393"/>
      <c r="T18" s="394"/>
      <c r="W18" s="27"/>
      <c r="X18" s="27"/>
      <c r="Y18" s="27"/>
      <c r="Z18" s="27"/>
      <c r="AA18" s="27"/>
      <c r="AB18" s="27"/>
      <c r="AC18" s="27"/>
    </row>
    <row r="19" spans="1:37" ht="23.25" customHeight="1">
      <c r="B19" s="278" t="s">
        <v>38</v>
      </c>
      <c r="C19" s="279"/>
      <c r="D19" s="279"/>
      <c r="E19" s="279"/>
      <c r="F19" s="282" t="s">
        <v>76</v>
      </c>
      <c r="G19" s="284"/>
      <c r="H19" s="283"/>
      <c r="I19" s="283"/>
      <c r="J19" s="283"/>
      <c r="K19" s="283"/>
      <c r="L19" s="284"/>
      <c r="M19" s="282" t="s">
        <v>62</v>
      </c>
      <c r="N19" s="284"/>
      <c r="O19" s="283"/>
      <c r="P19" s="393"/>
      <c r="Q19" s="393"/>
      <c r="R19" s="393"/>
      <c r="S19" s="393"/>
      <c r="T19" s="394"/>
      <c r="U19" s="41"/>
      <c r="V19" s="53"/>
      <c r="W19" s="53"/>
      <c r="X19" s="53"/>
      <c r="Y19" s="53"/>
      <c r="Z19" s="53"/>
      <c r="AA19" s="53"/>
    </row>
    <row r="20" spans="1:37" ht="23.25" customHeight="1">
      <c r="B20" s="391"/>
      <c r="C20" s="392"/>
      <c r="D20" s="392"/>
      <c r="E20" s="392"/>
      <c r="F20" s="282" t="s">
        <v>76</v>
      </c>
      <c r="G20" s="284"/>
      <c r="H20" s="283"/>
      <c r="I20" s="283"/>
      <c r="J20" s="283"/>
      <c r="K20" s="283"/>
      <c r="L20" s="284"/>
      <c r="M20" s="282" t="s">
        <v>62</v>
      </c>
      <c r="N20" s="284"/>
      <c r="O20" s="283"/>
      <c r="P20" s="393"/>
      <c r="Q20" s="393"/>
      <c r="R20" s="393"/>
      <c r="S20" s="393"/>
      <c r="T20" s="394"/>
      <c r="U20" s="41"/>
      <c r="V20" s="53"/>
      <c r="W20" s="53"/>
      <c r="X20" s="53"/>
      <c r="Y20" s="53"/>
      <c r="Z20" s="53"/>
      <c r="AA20" s="53"/>
    </row>
    <row r="21" spans="1:37" ht="18" customHeight="1">
      <c r="F21" s="238" t="s">
        <v>239</v>
      </c>
    </row>
    <row r="22" spans="1:37" ht="23.1" customHeight="1">
      <c r="F22" s="239" t="s">
        <v>163</v>
      </c>
    </row>
    <row r="23" spans="1:37" ht="23.1" customHeight="1">
      <c r="A23" s="26" t="s">
        <v>73</v>
      </c>
    </row>
    <row r="24" spans="1:37" ht="23.1" customHeight="1">
      <c r="B24" s="282" t="s">
        <v>74</v>
      </c>
      <c r="C24" s="284"/>
      <c r="D24" s="283"/>
      <c r="E24" s="283"/>
      <c r="F24" s="283"/>
      <c r="G24" s="283"/>
      <c r="H24" s="284"/>
      <c r="I24" s="282" t="s">
        <v>62</v>
      </c>
      <c r="J24" s="284"/>
      <c r="K24" s="283"/>
      <c r="L24" s="393"/>
      <c r="M24" s="393"/>
      <c r="N24" s="393"/>
      <c r="O24" s="393"/>
      <c r="P24" s="394"/>
    </row>
  </sheetData>
  <mergeCells count="75">
    <mergeCell ref="K24:P24"/>
    <mergeCell ref="B24:C24"/>
    <mergeCell ref="D24:H24"/>
    <mergeCell ref="I24:J24"/>
    <mergeCell ref="B13:E13"/>
    <mergeCell ref="F13:J13"/>
    <mergeCell ref="K13:R13"/>
    <mergeCell ref="Z13:AA13"/>
    <mergeCell ref="M20:N20"/>
    <mergeCell ref="O20:T20"/>
    <mergeCell ref="H17:L17"/>
    <mergeCell ref="M17:N17"/>
    <mergeCell ref="O17:T17"/>
    <mergeCell ref="M18:N18"/>
    <mergeCell ref="O18:T18"/>
    <mergeCell ref="Z14:AA14"/>
    <mergeCell ref="S13:Y13"/>
    <mergeCell ref="S14:Y14"/>
    <mergeCell ref="D8:E9"/>
    <mergeCell ref="B18:E18"/>
    <mergeCell ref="B19:E20"/>
    <mergeCell ref="B17:E17"/>
    <mergeCell ref="F17:G17"/>
    <mergeCell ref="B14:E14"/>
    <mergeCell ref="F14:J14"/>
    <mergeCell ref="F18:G18"/>
    <mergeCell ref="H18:L18"/>
    <mergeCell ref="K14:R14"/>
    <mergeCell ref="F19:G19"/>
    <mergeCell ref="H19:L19"/>
    <mergeCell ref="F20:G20"/>
    <mergeCell ref="H20:L20"/>
    <mergeCell ref="M19:N19"/>
    <mergeCell ref="O19:T19"/>
    <mergeCell ref="B2:E2"/>
    <mergeCell ref="F2:N2"/>
    <mergeCell ref="O2:W2"/>
    <mergeCell ref="B12:E12"/>
    <mergeCell ref="F12:J12"/>
    <mergeCell ref="K12:R12"/>
    <mergeCell ref="B4:C6"/>
    <mergeCell ref="B7:C9"/>
    <mergeCell ref="B3:E3"/>
    <mergeCell ref="D4:E4"/>
    <mergeCell ref="D5:E6"/>
    <mergeCell ref="D7:E7"/>
    <mergeCell ref="F3:I3"/>
    <mergeCell ref="K3:N3"/>
    <mergeCell ref="F4:I4"/>
    <mergeCell ref="F5:I5"/>
    <mergeCell ref="F6:I6"/>
    <mergeCell ref="F7:I7"/>
    <mergeCell ref="F8:I8"/>
    <mergeCell ref="F9:I9"/>
    <mergeCell ref="K4:N4"/>
    <mergeCell ref="K5:N5"/>
    <mergeCell ref="K6:N6"/>
    <mergeCell ref="K7:N7"/>
    <mergeCell ref="K8:N8"/>
    <mergeCell ref="K9:N9"/>
    <mergeCell ref="O3:R3"/>
    <mergeCell ref="O4:R4"/>
    <mergeCell ref="O5:R5"/>
    <mergeCell ref="O6:R6"/>
    <mergeCell ref="O7:R7"/>
    <mergeCell ref="T3:W3"/>
    <mergeCell ref="T4:W4"/>
    <mergeCell ref="T5:W5"/>
    <mergeCell ref="T6:W6"/>
    <mergeCell ref="T7:W7"/>
    <mergeCell ref="O8:R8"/>
    <mergeCell ref="O9:R9"/>
    <mergeCell ref="T8:W8"/>
    <mergeCell ref="T9:W9"/>
    <mergeCell ref="S12:AA12"/>
  </mergeCells>
  <phoneticPr fontId="2"/>
  <pageMargins left="0.78740157480314965" right="0.39370078740157483" top="0.59055118110236227" bottom="0.39370078740157483" header="0" footer="0.19685039370078741"/>
  <pageSetup paperSize="9" scale="96" firstPageNumber="2" orientation="landscape"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S41"/>
  <sheetViews>
    <sheetView view="pageBreakPreview" topLeftCell="A22" zoomScaleNormal="95" zoomScaleSheetLayoutView="100" workbookViewId="0">
      <selection activeCell="C37" sqref="C37"/>
    </sheetView>
  </sheetViews>
  <sheetFormatPr defaultRowHeight="24.95" customHeight="1"/>
  <cols>
    <col min="1" max="2" width="5.625" style="1" customWidth="1"/>
    <col min="3" max="4" width="4.625" style="1" customWidth="1"/>
    <col min="5" max="7" width="5.625" style="1" customWidth="1"/>
    <col min="8" max="9" width="9.125" style="1" customWidth="1"/>
    <col min="10" max="13" width="8.125" style="1" customWidth="1"/>
    <col min="14" max="14" width="13.75" style="1" customWidth="1"/>
    <col min="15" max="18" width="7.625" style="1" customWidth="1"/>
    <col min="19" max="19" width="3.625" style="1" customWidth="1"/>
    <col min="20" max="256" width="9" style="1"/>
    <col min="257" max="258" width="5.625" style="1" customWidth="1"/>
    <col min="259" max="260" width="4.625" style="1" customWidth="1"/>
    <col min="261" max="263" width="5.625" style="1" customWidth="1"/>
    <col min="264" max="265" width="9.125" style="1" customWidth="1"/>
    <col min="266" max="269" width="8.125" style="1" customWidth="1"/>
    <col min="270" max="270" width="13.75" style="1" customWidth="1"/>
    <col min="271" max="274" width="7.625" style="1" customWidth="1"/>
    <col min="275" max="275" width="3.625" style="1" customWidth="1"/>
    <col min="276" max="512" width="9" style="1"/>
    <col min="513" max="514" width="5.625" style="1" customWidth="1"/>
    <col min="515" max="516" width="4.625" style="1" customWidth="1"/>
    <col min="517" max="519" width="5.625" style="1" customWidth="1"/>
    <col min="520" max="521" width="9.125" style="1" customWidth="1"/>
    <col min="522" max="525" width="8.125" style="1" customWidth="1"/>
    <col min="526" max="526" width="13.75" style="1" customWidth="1"/>
    <col min="527" max="530" width="7.625" style="1" customWidth="1"/>
    <col min="531" max="531" width="3.625" style="1" customWidth="1"/>
    <col min="532" max="768" width="9" style="1"/>
    <col min="769" max="770" width="5.625" style="1" customWidth="1"/>
    <col min="771" max="772" width="4.625" style="1" customWidth="1"/>
    <col min="773" max="775" width="5.625" style="1" customWidth="1"/>
    <col min="776" max="777" width="9.125" style="1" customWidth="1"/>
    <col min="778" max="781" width="8.125" style="1" customWidth="1"/>
    <col min="782" max="782" width="13.75" style="1" customWidth="1"/>
    <col min="783" max="786" width="7.625" style="1" customWidth="1"/>
    <col min="787" max="787" width="3.625" style="1" customWidth="1"/>
    <col min="788" max="1024" width="9" style="1"/>
    <col min="1025" max="1026" width="5.625" style="1" customWidth="1"/>
    <col min="1027" max="1028" width="4.625" style="1" customWidth="1"/>
    <col min="1029" max="1031" width="5.625" style="1" customWidth="1"/>
    <col min="1032" max="1033" width="9.125" style="1" customWidth="1"/>
    <col min="1034" max="1037" width="8.125" style="1" customWidth="1"/>
    <col min="1038" max="1038" width="13.75" style="1" customWidth="1"/>
    <col min="1039" max="1042" width="7.625" style="1" customWidth="1"/>
    <col min="1043" max="1043" width="3.625" style="1" customWidth="1"/>
    <col min="1044" max="1280" width="9" style="1"/>
    <col min="1281" max="1282" width="5.625" style="1" customWidth="1"/>
    <col min="1283" max="1284" width="4.625" style="1" customWidth="1"/>
    <col min="1285" max="1287" width="5.625" style="1" customWidth="1"/>
    <col min="1288" max="1289" width="9.125" style="1" customWidth="1"/>
    <col min="1290" max="1293" width="8.125" style="1" customWidth="1"/>
    <col min="1294" max="1294" width="13.75" style="1" customWidth="1"/>
    <col min="1295" max="1298" width="7.625" style="1" customWidth="1"/>
    <col min="1299" max="1299" width="3.625" style="1" customWidth="1"/>
    <col min="1300" max="1536" width="9" style="1"/>
    <col min="1537" max="1538" width="5.625" style="1" customWidth="1"/>
    <col min="1539" max="1540" width="4.625" style="1" customWidth="1"/>
    <col min="1541" max="1543" width="5.625" style="1" customWidth="1"/>
    <col min="1544" max="1545" width="9.125" style="1" customWidth="1"/>
    <col min="1546" max="1549" width="8.125" style="1" customWidth="1"/>
    <col min="1550" max="1550" width="13.75" style="1" customWidth="1"/>
    <col min="1551" max="1554" width="7.625" style="1" customWidth="1"/>
    <col min="1555" max="1555" width="3.625" style="1" customWidth="1"/>
    <col min="1556" max="1792" width="9" style="1"/>
    <col min="1793" max="1794" width="5.625" style="1" customWidth="1"/>
    <col min="1795" max="1796" width="4.625" style="1" customWidth="1"/>
    <col min="1797" max="1799" width="5.625" style="1" customWidth="1"/>
    <col min="1800" max="1801" width="9.125" style="1" customWidth="1"/>
    <col min="1802" max="1805" width="8.125" style="1" customWidth="1"/>
    <col min="1806" max="1806" width="13.75" style="1" customWidth="1"/>
    <col min="1807" max="1810" width="7.625" style="1" customWidth="1"/>
    <col min="1811" max="1811" width="3.625" style="1" customWidth="1"/>
    <col min="1812" max="2048" width="9" style="1"/>
    <col min="2049" max="2050" width="5.625" style="1" customWidth="1"/>
    <col min="2051" max="2052" width="4.625" style="1" customWidth="1"/>
    <col min="2053" max="2055" width="5.625" style="1" customWidth="1"/>
    <col min="2056" max="2057" width="9.125" style="1" customWidth="1"/>
    <col min="2058" max="2061" width="8.125" style="1" customWidth="1"/>
    <col min="2062" max="2062" width="13.75" style="1" customWidth="1"/>
    <col min="2063" max="2066" width="7.625" style="1" customWidth="1"/>
    <col min="2067" max="2067" width="3.625" style="1" customWidth="1"/>
    <col min="2068" max="2304" width="9" style="1"/>
    <col min="2305" max="2306" width="5.625" style="1" customWidth="1"/>
    <col min="2307" max="2308" width="4.625" style="1" customWidth="1"/>
    <col min="2309" max="2311" width="5.625" style="1" customWidth="1"/>
    <col min="2312" max="2313" width="9.125" style="1" customWidth="1"/>
    <col min="2314" max="2317" width="8.125" style="1" customWidth="1"/>
    <col min="2318" max="2318" width="13.75" style="1" customWidth="1"/>
    <col min="2319" max="2322" width="7.625" style="1" customWidth="1"/>
    <col min="2323" max="2323" width="3.625" style="1" customWidth="1"/>
    <col min="2324" max="2560" width="9" style="1"/>
    <col min="2561" max="2562" width="5.625" style="1" customWidth="1"/>
    <col min="2563" max="2564" width="4.625" style="1" customWidth="1"/>
    <col min="2565" max="2567" width="5.625" style="1" customWidth="1"/>
    <col min="2568" max="2569" width="9.125" style="1" customWidth="1"/>
    <col min="2570" max="2573" width="8.125" style="1" customWidth="1"/>
    <col min="2574" max="2574" width="13.75" style="1" customWidth="1"/>
    <col min="2575" max="2578" width="7.625" style="1" customWidth="1"/>
    <col min="2579" max="2579" width="3.625" style="1" customWidth="1"/>
    <col min="2580" max="2816" width="9" style="1"/>
    <col min="2817" max="2818" width="5.625" style="1" customWidth="1"/>
    <col min="2819" max="2820" width="4.625" style="1" customWidth="1"/>
    <col min="2821" max="2823" width="5.625" style="1" customWidth="1"/>
    <col min="2824" max="2825" width="9.125" style="1" customWidth="1"/>
    <col min="2826" max="2829" width="8.125" style="1" customWidth="1"/>
    <col min="2830" max="2830" width="13.75" style="1" customWidth="1"/>
    <col min="2831" max="2834" width="7.625" style="1" customWidth="1"/>
    <col min="2835" max="2835" width="3.625" style="1" customWidth="1"/>
    <col min="2836" max="3072" width="9" style="1"/>
    <col min="3073" max="3074" width="5.625" style="1" customWidth="1"/>
    <col min="3075" max="3076" width="4.625" style="1" customWidth="1"/>
    <col min="3077" max="3079" width="5.625" style="1" customWidth="1"/>
    <col min="3080" max="3081" width="9.125" style="1" customWidth="1"/>
    <col min="3082" max="3085" width="8.125" style="1" customWidth="1"/>
    <col min="3086" max="3086" width="13.75" style="1" customWidth="1"/>
    <col min="3087" max="3090" width="7.625" style="1" customWidth="1"/>
    <col min="3091" max="3091" width="3.625" style="1" customWidth="1"/>
    <col min="3092" max="3328" width="9" style="1"/>
    <col min="3329" max="3330" width="5.625" style="1" customWidth="1"/>
    <col min="3331" max="3332" width="4.625" style="1" customWidth="1"/>
    <col min="3333" max="3335" width="5.625" style="1" customWidth="1"/>
    <col min="3336" max="3337" width="9.125" style="1" customWidth="1"/>
    <col min="3338" max="3341" width="8.125" style="1" customWidth="1"/>
    <col min="3342" max="3342" width="13.75" style="1" customWidth="1"/>
    <col min="3343" max="3346" width="7.625" style="1" customWidth="1"/>
    <col min="3347" max="3347" width="3.625" style="1" customWidth="1"/>
    <col min="3348" max="3584" width="9" style="1"/>
    <col min="3585" max="3586" width="5.625" style="1" customWidth="1"/>
    <col min="3587" max="3588" width="4.625" style="1" customWidth="1"/>
    <col min="3589" max="3591" width="5.625" style="1" customWidth="1"/>
    <col min="3592" max="3593" width="9.125" style="1" customWidth="1"/>
    <col min="3594" max="3597" width="8.125" style="1" customWidth="1"/>
    <col min="3598" max="3598" width="13.75" style="1" customWidth="1"/>
    <col min="3599" max="3602" width="7.625" style="1" customWidth="1"/>
    <col min="3603" max="3603" width="3.625" style="1" customWidth="1"/>
    <col min="3604" max="3840" width="9" style="1"/>
    <col min="3841" max="3842" width="5.625" style="1" customWidth="1"/>
    <col min="3843" max="3844" width="4.625" style="1" customWidth="1"/>
    <col min="3845" max="3847" width="5.625" style="1" customWidth="1"/>
    <col min="3848" max="3849" width="9.125" style="1" customWidth="1"/>
    <col min="3850" max="3853" width="8.125" style="1" customWidth="1"/>
    <col min="3854" max="3854" width="13.75" style="1" customWidth="1"/>
    <col min="3855" max="3858" width="7.625" style="1" customWidth="1"/>
    <col min="3859" max="3859" width="3.625" style="1" customWidth="1"/>
    <col min="3860" max="4096" width="9" style="1"/>
    <col min="4097" max="4098" width="5.625" style="1" customWidth="1"/>
    <col min="4099" max="4100" width="4.625" style="1" customWidth="1"/>
    <col min="4101" max="4103" width="5.625" style="1" customWidth="1"/>
    <col min="4104" max="4105" width="9.125" style="1" customWidth="1"/>
    <col min="4106" max="4109" width="8.125" style="1" customWidth="1"/>
    <col min="4110" max="4110" width="13.75" style="1" customWidth="1"/>
    <col min="4111" max="4114" width="7.625" style="1" customWidth="1"/>
    <col min="4115" max="4115" width="3.625" style="1" customWidth="1"/>
    <col min="4116" max="4352" width="9" style="1"/>
    <col min="4353" max="4354" width="5.625" style="1" customWidth="1"/>
    <col min="4355" max="4356" width="4.625" style="1" customWidth="1"/>
    <col min="4357" max="4359" width="5.625" style="1" customWidth="1"/>
    <col min="4360" max="4361" width="9.125" style="1" customWidth="1"/>
    <col min="4362" max="4365" width="8.125" style="1" customWidth="1"/>
    <col min="4366" max="4366" width="13.75" style="1" customWidth="1"/>
    <col min="4367" max="4370" width="7.625" style="1" customWidth="1"/>
    <col min="4371" max="4371" width="3.625" style="1" customWidth="1"/>
    <col min="4372" max="4608" width="9" style="1"/>
    <col min="4609" max="4610" width="5.625" style="1" customWidth="1"/>
    <col min="4611" max="4612" width="4.625" style="1" customWidth="1"/>
    <col min="4613" max="4615" width="5.625" style="1" customWidth="1"/>
    <col min="4616" max="4617" width="9.125" style="1" customWidth="1"/>
    <col min="4618" max="4621" width="8.125" style="1" customWidth="1"/>
    <col min="4622" max="4622" width="13.75" style="1" customWidth="1"/>
    <col min="4623" max="4626" width="7.625" style="1" customWidth="1"/>
    <col min="4627" max="4627" width="3.625" style="1" customWidth="1"/>
    <col min="4628" max="4864" width="9" style="1"/>
    <col min="4865" max="4866" width="5.625" style="1" customWidth="1"/>
    <col min="4867" max="4868" width="4.625" style="1" customWidth="1"/>
    <col min="4869" max="4871" width="5.625" style="1" customWidth="1"/>
    <col min="4872" max="4873" width="9.125" style="1" customWidth="1"/>
    <col min="4874" max="4877" width="8.125" style="1" customWidth="1"/>
    <col min="4878" max="4878" width="13.75" style="1" customWidth="1"/>
    <col min="4879" max="4882" width="7.625" style="1" customWidth="1"/>
    <col min="4883" max="4883" width="3.625" style="1" customWidth="1"/>
    <col min="4884" max="5120" width="9" style="1"/>
    <col min="5121" max="5122" width="5.625" style="1" customWidth="1"/>
    <col min="5123" max="5124" width="4.625" style="1" customWidth="1"/>
    <col min="5125" max="5127" width="5.625" style="1" customWidth="1"/>
    <col min="5128" max="5129" width="9.125" style="1" customWidth="1"/>
    <col min="5130" max="5133" width="8.125" style="1" customWidth="1"/>
    <col min="5134" max="5134" width="13.75" style="1" customWidth="1"/>
    <col min="5135" max="5138" width="7.625" style="1" customWidth="1"/>
    <col min="5139" max="5139" width="3.625" style="1" customWidth="1"/>
    <col min="5140" max="5376" width="9" style="1"/>
    <col min="5377" max="5378" width="5.625" style="1" customWidth="1"/>
    <col min="5379" max="5380" width="4.625" style="1" customWidth="1"/>
    <col min="5381" max="5383" width="5.625" style="1" customWidth="1"/>
    <col min="5384" max="5385" width="9.125" style="1" customWidth="1"/>
    <col min="5386" max="5389" width="8.125" style="1" customWidth="1"/>
    <col min="5390" max="5390" width="13.75" style="1" customWidth="1"/>
    <col min="5391" max="5394" width="7.625" style="1" customWidth="1"/>
    <col min="5395" max="5395" width="3.625" style="1" customWidth="1"/>
    <col min="5396" max="5632" width="9" style="1"/>
    <col min="5633" max="5634" width="5.625" style="1" customWidth="1"/>
    <col min="5635" max="5636" width="4.625" style="1" customWidth="1"/>
    <col min="5637" max="5639" width="5.625" style="1" customWidth="1"/>
    <col min="5640" max="5641" width="9.125" style="1" customWidth="1"/>
    <col min="5642" max="5645" width="8.125" style="1" customWidth="1"/>
    <col min="5646" max="5646" width="13.75" style="1" customWidth="1"/>
    <col min="5647" max="5650" width="7.625" style="1" customWidth="1"/>
    <col min="5651" max="5651" width="3.625" style="1" customWidth="1"/>
    <col min="5652" max="5888" width="9" style="1"/>
    <col min="5889" max="5890" width="5.625" style="1" customWidth="1"/>
    <col min="5891" max="5892" width="4.625" style="1" customWidth="1"/>
    <col min="5893" max="5895" width="5.625" style="1" customWidth="1"/>
    <col min="5896" max="5897" width="9.125" style="1" customWidth="1"/>
    <col min="5898" max="5901" width="8.125" style="1" customWidth="1"/>
    <col min="5902" max="5902" width="13.75" style="1" customWidth="1"/>
    <col min="5903" max="5906" width="7.625" style="1" customWidth="1"/>
    <col min="5907" max="5907" width="3.625" style="1" customWidth="1"/>
    <col min="5908" max="6144" width="9" style="1"/>
    <col min="6145" max="6146" width="5.625" style="1" customWidth="1"/>
    <col min="6147" max="6148" width="4.625" style="1" customWidth="1"/>
    <col min="6149" max="6151" width="5.625" style="1" customWidth="1"/>
    <col min="6152" max="6153" width="9.125" style="1" customWidth="1"/>
    <col min="6154" max="6157" width="8.125" style="1" customWidth="1"/>
    <col min="6158" max="6158" width="13.75" style="1" customWidth="1"/>
    <col min="6159" max="6162" width="7.625" style="1" customWidth="1"/>
    <col min="6163" max="6163" width="3.625" style="1" customWidth="1"/>
    <col min="6164" max="6400" width="9" style="1"/>
    <col min="6401" max="6402" width="5.625" style="1" customWidth="1"/>
    <col min="6403" max="6404" width="4.625" style="1" customWidth="1"/>
    <col min="6405" max="6407" width="5.625" style="1" customWidth="1"/>
    <col min="6408" max="6409" width="9.125" style="1" customWidth="1"/>
    <col min="6410" max="6413" width="8.125" style="1" customWidth="1"/>
    <col min="6414" max="6414" width="13.75" style="1" customWidth="1"/>
    <col min="6415" max="6418" width="7.625" style="1" customWidth="1"/>
    <col min="6419" max="6419" width="3.625" style="1" customWidth="1"/>
    <col min="6420" max="6656" width="9" style="1"/>
    <col min="6657" max="6658" width="5.625" style="1" customWidth="1"/>
    <col min="6659" max="6660" width="4.625" style="1" customWidth="1"/>
    <col min="6661" max="6663" width="5.625" style="1" customWidth="1"/>
    <col min="6664" max="6665" width="9.125" style="1" customWidth="1"/>
    <col min="6666" max="6669" width="8.125" style="1" customWidth="1"/>
    <col min="6670" max="6670" width="13.75" style="1" customWidth="1"/>
    <col min="6671" max="6674" width="7.625" style="1" customWidth="1"/>
    <col min="6675" max="6675" width="3.625" style="1" customWidth="1"/>
    <col min="6676" max="6912" width="9" style="1"/>
    <col min="6913" max="6914" width="5.625" style="1" customWidth="1"/>
    <col min="6915" max="6916" width="4.625" style="1" customWidth="1"/>
    <col min="6917" max="6919" width="5.625" style="1" customWidth="1"/>
    <col min="6920" max="6921" width="9.125" style="1" customWidth="1"/>
    <col min="6922" max="6925" width="8.125" style="1" customWidth="1"/>
    <col min="6926" max="6926" width="13.75" style="1" customWidth="1"/>
    <col min="6927" max="6930" width="7.625" style="1" customWidth="1"/>
    <col min="6931" max="6931" width="3.625" style="1" customWidth="1"/>
    <col min="6932" max="7168" width="9" style="1"/>
    <col min="7169" max="7170" width="5.625" style="1" customWidth="1"/>
    <col min="7171" max="7172" width="4.625" style="1" customWidth="1"/>
    <col min="7173" max="7175" width="5.625" style="1" customWidth="1"/>
    <col min="7176" max="7177" width="9.125" style="1" customWidth="1"/>
    <col min="7178" max="7181" width="8.125" style="1" customWidth="1"/>
    <col min="7182" max="7182" width="13.75" style="1" customWidth="1"/>
    <col min="7183" max="7186" width="7.625" style="1" customWidth="1"/>
    <col min="7187" max="7187" width="3.625" style="1" customWidth="1"/>
    <col min="7188" max="7424" width="9" style="1"/>
    <col min="7425" max="7426" width="5.625" style="1" customWidth="1"/>
    <col min="7427" max="7428" width="4.625" style="1" customWidth="1"/>
    <col min="7429" max="7431" width="5.625" style="1" customWidth="1"/>
    <col min="7432" max="7433" width="9.125" style="1" customWidth="1"/>
    <col min="7434" max="7437" width="8.125" style="1" customWidth="1"/>
    <col min="7438" max="7438" width="13.75" style="1" customWidth="1"/>
    <col min="7439" max="7442" width="7.625" style="1" customWidth="1"/>
    <col min="7443" max="7443" width="3.625" style="1" customWidth="1"/>
    <col min="7444" max="7680" width="9" style="1"/>
    <col min="7681" max="7682" width="5.625" style="1" customWidth="1"/>
    <col min="7683" max="7684" width="4.625" style="1" customWidth="1"/>
    <col min="7685" max="7687" width="5.625" style="1" customWidth="1"/>
    <col min="7688" max="7689" width="9.125" style="1" customWidth="1"/>
    <col min="7690" max="7693" width="8.125" style="1" customWidth="1"/>
    <col min="7694" max="7694" width="13.75" style="1" customWidth="1"/>
    <col min="7695" max="7698" width="7.625" style="1" customWidth="1"/>
    <col min="7699" max="7699" width="3.625" style="1" customWidth="1"/>
    <col min="7700" max="7936" width="9" style="1"/>
    <col min="7937" max="7938" width="5.625" style="1" customWidth="1"/>
    <col min="7939" max="7940" width="4.625" style="1" customWidth="1"/>
    <col min="7941" max="7943" width="5.625" style="1" customWidth="1"/>
    <col min="7944" max="7945" width="9.125" style="1" customWidth="1"/>
    <col min="7946" max="7949" width="8.125" style="1" customWidth="1"/>
    <col min="7950" max="7950" width="13.75" style="1" customWidth="1"/>
    <col min="7951" max="7954" width="7.625" style="1" customWidth="1"/>
    <col min="7955" max="7955" width="3.625" style="1" customWidth="1"/>
    <col min="7956" max="8192" width="9" style="1"/>
    <col min="8193" max="8194" width="5.625" style="1" customWidth="1"/>
    <col min="8195" max="8196" width="4.625" style="1" customWidth="1"/>
    <col min="8197" max="8199" width="5.625" style="1" customWidth="1"/>
    <col min="8200" max="8201" width="9.125" style="1" customWidth="1"/>
    <col min="8202" max="8205" width="8.125" style="1" customWidth="1"/>
    <col min="8206" max="8206" width="13.75" style="1" customWidth="1"/>
    <col min="8207" max="8210" width="7.625" style="1" customWidth="1"/>
    <col min="8211" max="8211" width="3.625" style="1" customWidth="1"/>
    <col min="8212" max="8448" width="9" style="1"/>
    <col min="8449" max="8450" width="5.625" style="1" customWidth="1"/>
    <col min="8451" max="8452" width="4.625" style="1" customWidth="1"/>
    <col min="8453" max="8455" width="5.625" style="1" customWidth="1"/>
    <col min="8456" max="8457" width="9.125" style="1" customWidth="1"/>
    <col min="8458" max="8461" width="8.125" style="1" customWidth="1"/>
    <col min="8462" max="8462" width="13.75" style="1" customWidth="1"/>
    <col min="8463" max="8466" width="7.625" style="1" customWidth="1"/>
    <col min="8467" max="8467" width="3.625" style="1" customWidth="1"/>
    <col min="8468" max="8704" width="9" style="1"/>
    <col min="8705" max="8706" width="5.625" style="1" customWidth="1"/>
    <col min="8707" max="8708" width="4.625" style="1" customWidth="1"/>
    <col min="8709" max="8711" width="5.625" style="1" customWidth="1"/>
    <col min="8712" max="8713" width="9.125" style="1" customWidth="1"/>
    <col min="8714" max="8717" width="8.125" style="1" customWidth="1"/>
    <col min="8718" max="8718" width="13.75" style="1" customWidth="1"/>
    <col min="8719" max="8722" width="7.625" style="1" customWidth="1"/>
    <col min="8723" max="8723" width="3.625" style="1" customWidth="1"/>
    <col min="8724" max="8960" width="9" style="1"/>
    <col min="8961" max="8962" width="5.625" style="1" customWidth="1"/>
    <col min="8963" max="8964" width="4.625" style="1" customWidth="1"/>
    <col min="8965" max="8967" width="5.625" style="1" customWidth="1"/>
    <col min="8968" max="8969" width="9.125" style="1" customWidth="1"/>
    <col min="8970" max="8973" width="8.125" style="1" customWidth="1"/>
    <col min="8974" max="8974" width="13.75" style="1" customWidth="1"/>
    <col min="8975" max="8978" width="7.625" style="1" customWidth="1"/>
    <col min="8979" max="8979" width="3.625" style="1" customWidth="1"/>
    <col min="8980" max="9216" width="9" style="1"/>
    <col min="9217" max="9218" width="5.625" style="1" customWidth="1"/>
    <col min="9219" max="9220" width="4.625" style="1" customWidth="1"/>
    <col min="9221" max="9223" width="5.625" style="1" customWidth="1"/>
    <col min="9224" max="9225" width="9.125" style="1" customWidth="1"/>
    <col min="9226" max="9229" width="8.125" style="1" customWidth="1"/>
    <col min="9230" max="9230" width="13.75" style="1" customWidth="1"/>
    <col min="9231" max="9234" width="7.625" style="1" customWidth="1"/>
    <col min="9235" max="9235" width="3.625" style="1" customWidth="1"/>
    <col min="9236" max="9472" width="9" style="1"/>
    <col min="9473" max="9474" width="5.625" style="1" customWidth="1"/>
    <col min="9475" max="9476" width="4.625" style="1" customWidth="1"/>
    <col min="9477" max="9479" width="5.625" style="1" customWidth="1"/>
    <col min="9480" max="9481" width="9.125" style="1" customWidth="1"/>
    <col min="9482" max="9485" width="8.125" style="1" customWidth="1"/>
    <col min="9486" max="9486" width="13.75" style="1" customWidth="1"/>
    <col min="9487" max="9490" width="7.625" style="1" customWidth="1"/>
    <col min="9491" max="9491" width="3.625" style="1" customWidth="1"/>
    <col min="9492" max="9728" width="9" style="1"/>
    <col min="9729" max="9730" width="5.625" style="1" customWidth="1"/>
    <col min="9731" max="9732" width="4.625" style="1" customWidth="1"/>
    <col min="9733" max="9735" width="5.625" style="1" customWidth="1"/>
    <col min="9736" max="9737" width="9.125" style="1" customWidth="1"/>
    <col min="9738" max="9741" width="8.125" style="1" customWidth="1"/>
    <col min="9742" max="9742" width="13.75" style="1" customWidth="1"/>
    <col min="9743" max="9746" width="7.625" style="1" customWidth="1"/>
    <col min="9747" max="9747" width="3.625" style="1" customWidth="1"/>
    <col min="9748" max="9984" width="9" style="1"/>
    <col min="9985" max="9986" width="5.625" style="1" customWidth="1"/>
    <col min="9987" max="9988" width="4.625" style="1" customWidth="1"/>
    <col min="9989" max="9991" width="5.625" style="1" customWidth="1"/>
    <col min="9992" max="9993" width="9.125" style="1" customWidth="1"/>
    <col min="9994" max="9997" width="8.125" style="1" customWidth="1"/>
    <col min="9998" max="9998" width="13.75" style="1" customWidth="1"/>
    <col min="9999" max="10002" width="7.625" style="1" customWidth="1"/>
    <col min="10003" max="10003" width="3.625" style="1" customWidth="1"/>
    <col min="10004" max="10240" width="9" style="1"/>
    <col min="10241" max="10242" width="5.625" style="1" customWidth="1"/>
    <col min="10243" max="10244" width="4.625" style="1" customWidth="1"/>
    <col min="10245" max="10247" width="5.625" style="1" customWidth="1"/>
    <col min="10248" max="10249" width="9.125" style="1" customWidth="1"/>
    <col min="10250" max="10253" width="8.125" style="1" customWidth="1"/>
    <col min="10254" max="10254" width="13.75" style="1" customWidth="1"/>
    <col min="10255" max="10258" width="7.625" style="1" customWidth="1"/>
    <col min="10259" max="10259" width="3.625" style="1" customWidth="1"/>
    <col min="10260" max="10496" width="9" style="1"/>
    <col min="10497" max="10498" width="5.625" style="1" customWidth="1"/>
    <col min="10499" max="10500" width="4.625" style="1" customWidth="1"/>
    <col min="10501" max="10503" width="5.625" style="1" customWidth="1"/>
    <col min="10504" max="10505" width="9.125" style="1" customWidth="1"/>
    <col min="10506" max="10509" width="8.125" style="1" customWidth="1"/>
    <col min="10510" max="10510" width="13.75" style="1" customWidth="1"/>
    <col min="10511" max="10514" width="7.625" style="1" customWidth="1"/>
    <col min="10515" max="10515" width="3.625" style="1" customWidth="1"/>
    <col min="10516" max="10752" width="9" style="1"/>
    <col min="10753" max="10754" width="5.625" style="1" customWidth="1"/>
    <col min="10755" max="10756" width="4.625" style="1" customWidth="1"/>
    <col min="10757" max="10759" width="5.625" style="1" customWidth="1"/>
    <col min="10760" max="10761" width="9.125" style="1" customWidth="1"/>
    <col min="10762" max="10765" width="8.125" style="1" customWidth="1"/>
    <col min="10766" max="10766" width="13.75" style="1" customWidth="1"/>
    <col min="10767" max="10770" width="7.625" style="1" customWidth="1"/>
    <col min="10771" max="10771" width="3.625" style="1" customWidth="1"/>
    <col min="10772" max="11008" width="9" style="1"/>
    <col min="11009" max="11010" width="5.625" style="1" customWidth="1"/>
    <col min="11011" max="11012" width="4.625" style="1" customWidth="1"/>
    <col min="11013" max="11015" width="5.625" style="1" customWidth="1"/>
    <col min="11016" max="11017" width="9.125" style="1" customWidth="1"/>
    <col min="11018" max="11021" width="8.125" style="1" customWidth="1"/>
    <col min="11022" max="11022" width="13.75" style="1" customWidth="1"/>
    <col min="11023" max="11026" width="7.625" style="1" customWidth="1"/>
    <col min="11027" max="11027" width="3.625" style="1" customWidth="1"/>
    <col min="11028" max="11264" width="9" style="1"/>
    <col min="11265" max="11266" width="5.625" style="1" customWidth="1"/>
    <col min="11267" max="11268" width="4.625" style="1" customWidth="1"/>
    <col min="11269" max="11271" width="5.625" style="1" customWidth="1"/>
    <col min="11272" max="11273" width="9.125" style="1" customWidth="1"/>
    <col min="11274" max="11277" width="8.125" style="1" customWidth="1"/>
    <col min="11278" max="11278" width="13.75" style="1" customWidth="1"/>
    <col min="11279" max="11282" width="7.625" style="1" customWidth="1"/>
    <col min="11283" max="11283" width="3.625" style="1" customWidth="1"/>
    <col min="11284" max="11520" width="9" style="1"/>
    <col min="11521" max="11522" width="5.625" style="1" customWidth="1"/>
    <col min="11523" max="11524" width="4.625" style="1" customWidth="1"/>
    <col min="11525" max="11527" width="5.625" style="1" customWidth="1"/>
    <col min="11528" max="11529" width="9.125" style="1" customWidth="1"/>
    <col min="11530" max="11533" width="8.125" style="1" customWidth="1"/>
    <col min="11534" max="11534" width="13.75" style="1" customWidth="1"/>
    <col min="11535" max="11538" width="7.625" style="1" customWidth="1"/>
    <col min="11539" max="11539" width="3.625" style="1" customWidth="1"/>
    <col min="11540" max="11776" width="9" style="1"/>
    <col min="11777" max="11778" width="5.625" style="1" customWidth="1"/>
    <col min="11779" max="11780" width="4.625" style="1" customWidth="1"/>
    <col min="11781" max="11783" width="5.625" style="1" customWidth="1"/>
    <col min="11784" max="11785" width="9.125" style="1" customWidth="1"/>
    <col min="11786" max="11789" width="8.125" style="1" customWidth="1"/>
    <col min="11790" max="11790" width="13.75" style="1" customWidth="1"/>
    <col min="11791" max="11794" width="7.625" style="1" customWidth="1"/>
    <col min="11795" max="11795" width="3.625" style="1" customWidth="1"/>
    <col min="11796" max="12032" width="9" style="1"/>
    <col min="12033" max="12034" width="5.625" style="1" customWidth="1"/>
    <col min="12035" max="12036" width="4.625" style="1" customWidth="1"/>
    <col min="12037" max="12039" width="5.625" style="1" customWidth="1"/>
    <col min="12040" max="12041" width="9.125" style="1" customWidth="1"/>
    <col min="12042" max="12045" width="8.125" style="1" customWidth="1"/>
    <col min="12046" max="12046" width="13.75" style="1" customWidth="1"/>
    <col min="12047" max="12050" width="7.625" style="1" customWidth="1"/>
    <col min="12051" max="12051" width="3.625" style="1" customWidth="1"/>
    <col min="12052" max="12288" width="9" style="1"/>
    <col min="12289" max="12290" width="5.625" style="1" customWidth="1"/>
    <col min="12291" max="12292" width="4.625" style="1" customWidth="1"/>
    <col min="12293" max="12295" width="5.625" style="1" customWidth="1"/>
    <col min="12296" max="12297" width="9.125" style="1" customWidth="1"/>
    <col min="12298" max="12301" width="8.125" style="1" customWidth="1"/>
    <col min="12302" max="12302" width="13.75" style="1" customWidth="1"/>
    <col min="12303" max="12306" width="7.625" style="1" customWidth="1"/>
    <col min="12307" max="12307" width="3.625" style="1" customWidth="1"/>
    <col min="12308" max="12544" width="9" style="1"/>
    <col min="12545" max="12546" width="5.625" style="1" customWidth="1"/>
    <col min="12547" max="12548" width="4.625" style="1" customWidth="1"/>
    <col min="12549" max="12551" width="5.625" style="1" customWidth="1"/>
    <col min="12552" max="12553" width="9.125" style="1" customWidth="1"/>
    <col min="12554" max="12557" width="8.125" style="1" customWidth="1"/>
    <col min="12558" max="12558" width="13.75" style="1" customWidth="1"/>
    <col min="12559" max="12562" width="7.625" style="1" customWidth="1"/>
    <col min="12563" max="12563" width="3.625" style="1" customWidth="1"/>
    <col min="12564" max="12800" width="9" style="1"/>
    <col min="12801" max="12802" width="5.625" style="1" customWidth="1"/>
    <col min="12803" max="12804" width="4.625" style="1" customWidth="1"/>
    <col min="12805" max="12807" width="5.625" style="1" customWidth="1"/>
    <col min="12808" max="12809" width="9.125" style="1" customWidth="1"/>
    <col min="12810" max="12813" width="8.125" style="1" customWidth="1"/>
    <col min="12814" max="12814" width="13.75" style="1" customWidth="1"/>
    <col min="12815" max="12818" width="7.625" style="1" customWidth="1"/>
    <col min="12819" max="12819" width="3.625" style="1" customWidth="1"/>
    <col min="12820" max="13056" width="9" style="1"/>
    <col min="13057" max="13058" width="5.625" style="1" customWidth="1"/>
    <col min="13059" max="13060" width="4.625" style="1" customWidth="1"/>
    <col min="13061" max="13063" width="5.625" style="1" customWidth="1"/>
    <col min="13064" max="13065" width="9.125" style="1" customWidth="1"/>
    <col min="13066" max="13069" width="8.125" style="1" customWidth="1"/>
    <col min="13070" max="13070" width="13.75" style="1" customWidth="1"/>
    <col min="13071" max="13074" width="7.625" style="1" customWidth="1"/>
    <col min="13075" max="13075" width="3.625" style="1" customWidth="1"/>
    <col min="13076" max="13312" width="9" style="1"/>
    <col min="13313" max="13314" width="5.625" style="1" customWidth="1"/>
    <col min="13315" max="13316" width="4.625" style="1" customWidth="1"/>
    <col min="13317" max="13319" width="5.625" style="1" customWidth="1"/>
    <col min="13320" max="13321" width="9.125" style="1" customWidth="1"/>
    <col min="13322" max="13325" width="8.125" style="1" customWidth="1"/>
    <col min="13326" max="13326" width="13.75" style="1" customWidth="1"/>
    <col min="13327" max="13330" width="7.625" style="1" customWidth="1"/>
    <col min="13331" max="13331" width="3.625" style="1" customWidth="1"/>
    <col min="13332" max="13568" width="9" style="1"/>
    <col min="13569" max="13570" width="5.625" style="1" customWidth="1"/>
    <col min="13571" max="13572" width="4.625" style="1" customWidth="1"/>
    <col min="13573" max="13575" width="5.625" style="1" customWidth="1"/>
    <col min="13576" max="13577" width="9.125" style="1" customWidth="1"/>
    <col min="13578" max="13581" width="8.125" style="1" customWidth="1"/>
    <col min="13582" max="13582" width="13.75" style="1" customWidth="1"/>
    <col min="13583" max="13586" width="7.625" style="1" customWidth="1"/>
    <col min="13587" max="13587" width="3.625" style="1" customWidth="1"/>
    <col min="13588" max="13824" width="9" style="1"/>
    <col min="13825" max="13826" width="5.625" style="1" customWidth="1"/>
    <col min="13827" max="13828" width="4.625" style="1" customWidth="1"/>
    <col min="13829" max="13831" width="5.625" style="1" customWidth="1"/>
    <col min="13832" max="13833" width="9.125" style="1" customWidth="1"/>
    <col min="13834" max="13837" width="8.125" style="1" customWidth="1"/>
    <col min="13838" max="13838" width="13.75" style="1" customWidth="1"/>
    <col min="13839" max="13842" width="7.625" style="1" customWidth="1"/>
    <col min="13843" max="13843" width="3.625" style="1" customWidth="1"/>
    <col min="13844" max="14080" width="9" style="1"/>
    <col min="14081" max="14082" width="5.625" style="1" customWidth="1"/>
    <col min="14083" max="14084" width="4.625" style="1" customWidth="1"/>
    <col min="14085" max="14087" width="5.625" style="1" customWidth="1"/>
    <col min="14088" max="14089" width="9.125" style="1" customWidth="1"/>
    <col min="14090" max="14093" width="8.125" style="1" customWidth="1"/>
    <col min="14094" max="14094" width="13.75" style="1" customWidth="1"/>
    <col min="14095" max="14098" width="7.625" style="1" customWidth="1"/>
    <col min="14099" max="14099" width="3.625" style="1" customWidth="1"/>
    <col min="14100" max="14336" width="9" style="1"/>
    <col min="14337" max="14338" width="5.625" style="1" customWidth="1"/>
    <col min="14339" max="14340" width="4.625" style="1" customWidth="1"/>
    <col min="14341" max="14343" width="5.625" style="1" customWidth="1"/>
    <col min="14344" max="14345" width="9.125" style="1" customWidth="1"/>
    <col min="14346" max="14349" width="8.125" style="1" customWidth="1"/>
    <col min="14350" max="14350" width="13.75" style="1" customWidth="1"/>
    <col min="14351" max="14354" width="7.625" style="1" customWidth="1"/>
    <col min="14355" max="14355" width="3.625" style="1" customWidth="1"/>
    <col min="14356" max="14592" width="9" style="1"/>
    <col min="14593" max="14594" width="5.625" style="1" customWidth="1"/>
    <col min="14595" max="14596" width="4.625" style="1" customWidth="1"/>
    <col min="14597" max="14599" width="5.625" style="1" customWidth="1"/>
    <col min="14600" max="14601" width="9.125" style="1" customWidth="1"/>
    <col min="14602" max="14605" width="8.125" style="1" customWidth="1"/>
    <col min="14606" max="14606" width="13.75" style="1" customWidth="1"/>
    <col min="14607" max="14610" width="7.625" style="1" customWidth="1"/>
    <col min="14611" max="14611" width="3.625" style="1" customWidth="1"/>
    <col min="14612" max="14848" width="9" style="1"/>
    <col min="14849" max="14850" width="5.625" style="1" customWidth="1"/>
    <col min="14851" max="14852" width="4.625" style="1" customWidth="1"/>
    <col min="14853" max="14855" width="5.625" style="1" customWidth="1"/>
    <col min="14856" max="14857" width="9.125" style="1" customWidth="1"/>
    <col min="14858" max="14861" width="8.125" style="1" customWidth="1"/>
    <col min="14862" max="14862" width="13.75" style="1" customWidth="1"/>
    <col min="14863" max="14866" width="7.625" style="1" customWidth="1"/>
    <col min="14867" max="14867" width="3.625" style="1" customWidth="1"/>
    <col min="14868" max="15104" width="9" style="1"/>
    <col min="15105" max="15106" width="5.625" style="1" customWidth="1"/>
    <col min="15107" max="15108" width="4.625" style="1" customWidth="1"/>
    <col min="15109" max="15111" width="5.625" style="1" customWidth="1"/>
    <col min="15112" max="15113" width="9.125" style="1" customWidth="1"/>
    <col min="15114" max="15117" width="8.125" style="1" customWidth="1"/>
    <col min="15118" max="15118" width="13.75" style="1" customWidth="1"/>
    <col min="15119" max="15122" width="7.625" style="1" customWidth="1"/>
    <col min="15123" max="15123" width="3.625" style="1" customWidth="1"/>
    <col min="15124" max="15360" width="9" style="1"/>
    <col min="15361" max="15362" width="5.625" style="1" customWidth="1"/>
    <col min="15363" max="15364" width="4.625" style="1" customWidth="1"/>
    <col min="15365" max="15367" width="5.625" style="1" customWidth="1"/>
    <col min="15368" max="15369" width="9.125" style="1" customWidth="1"/>
    <col min="15370" max="15373" width="8.125" style="1" customWidth="1"/>
    <col min="15374" max="15374" width="13.75" style="1" customWidth="1"/>
    <col min="15375" max="15378" width="7.625" style="1" customWidth="1"/>
    <col min="15379" max="15379" width="3.625" style="1" customWidth="1"/>
    <col min="15380" max="15616" width="9" style="1"/>
    <col min="15617" max="15618" width="5.625" style="1" customWidth="1"/>
    <col min="15619" max="15620" width="4.625" style="1" customWidth="1"/>
    <col min="15621" max="15623" width="5.625" style="1" customWidth="1"/>
    <col min="15624" max="15625" width="9.125" style="1" customWidth="1"/>
    <col min="15626" max="15629" width="8.125" style="1" customWidth="1"/>
    <col min="15630" max="15630" width="13.75" style="1" customWidth="1"/>
    <col min="15631" max="15634" width="7.625" style="1" customWidth="1"/>
    <col min="15635" max="15635" width="3.625" style="1" customWidth="1"/>
    <col min="15636" max="15872" width="9" style="1"/>
    <col min="15873" max="15874" width="5.625" style="1" customWidth="1"/>
    <col min="15875" max="15876" width="4.625" style="1" customWidth="1"/>
    <col min="15877" max="15879" width="5.625" style="1" customWidth="1"/>
    <col min="15880" max="15881" width="9.125" style="1" customWidth="1"/>
    <col min="15882" max="15885" width="8.125" style="1" customWidth="1"/>
    <col min="15886" max="15886" width="13.75" style="1" customWidth="1"/>
    <col min="15887" max="15890" width="7.625" style="1" customWidth="1"/>
    <col min="15891" max="15891" width="3.625" style="1" customWidth="1"/>
    <col min="15892" max="16128" width="9" style="1"/>
    <col min="16129" max="16130" width="5.625" style="1" customWidth="1"/>
    <col min="16131" max="16132" width="4.625" style="1" customWidth="1"/>
    <col min="16133" max="16135" width="5.625" style="1" customWidth="1"/>
    <col min="16136" max="16137" width="9.125" style="1" customWidth="1"/>
    <col min="16138" max="16141" width="8.125" style="1" customWidth="1"/>
    <col min="16142" max="16142" width="13.75" style="1" customWidth="1"/>
    <col min="16143" max="16146" width="7.625" style="1" customWidth="1"/>
    <col min="16147" max="16147" width="3.625" style="1" customWidth="1"/>
    <col min="16148" max="16384" width="9" style="1"/>
  </cols>
  <sheetData>
    <row r="1" spans="1:19" ht="23.1" customHeight="1">
      <c r="A1" s="192" t="s">
        <v>245</v>
      </c>
    </row>
    <row r="2" spans="1:19" ht="23.1" customHeight="1">
      <c r="A2" s="1" t="s">
        <v>164</v>
      </c>
    </row>
    <row r="3" spans="1:19" ht="18.75" customHeight="1">
      <c r="A3" s="413" t="s">
        <v>8</v>
      </c>
      <c r="B3" s="414"/>
      <c r="C3" s="413" t="s">
        <v>165</v>
      </c>
      <c r="D3" s="415"/>
      <c r="E3" s="413" t="s">
        <v>9</v>
      </c>
      <c r="F3" s="416"/>
      <c r="G3" s="416"/>
      <c r="H3" s="419" t="s">
        <v>5</v>
      </c>
      <c r="I3" s="419" t="s">
        <v>6</v>
      </c>
      <c r="J3" s="414" t="s">
        <v>166</v>
      </c>
      <c r="K3" s="414"/>
      <c r="L3" s="400" t="s">
        <v>220</v>
      </c>
      <c r="M3" s="401"/>
      <c r="N3" s="193" t="s">
        <v>167</v>
      </c>
      <c r="O3" s="404" t="s">
        <v>243</v>
      </c>
      <c r="P3" s="405"/>
      <c r="Q3" s="406" t="s">
        <v>264</v>
      </c>
      <c r="R3" s="407"/>
    </row>
    <row r="4" spans="1:19" ht="23.1" customHeight="1">
      <c r="A4" s="408"/>
      <c r="B4" s="410"/>
      <c r="C4" s="408" t="s">
        <v>168</v>
      </c>
      <c r="D4" s="409"/>
      <c r="E4" s="417"/>
      <c r="F4" s="418"/>
      <c r="G4" s="418"/>
      <c r="H4" s="420"/>
      <c r="I4" s="420"/>
      <c r="J4" s="410" t="s">
        <v>169</v>
      </c>
      <c r="K4" s="410"/>
      <c r="L4" s="402"/>
      <c r="M4" s="403"/>
      <c r="N4" s="194" t="s">
        <v>170</v>
      </c>
      <c r="O4" s="411" t="s">
        <v>171</v>
      </c>
      <c r="P4" s="412"/>
      <c r="Q4" s="411" t="s">
        <v>171</v>
      </c>
      <c r="R4" s="412"/>
    </row>
    <row r="5" spans="1:19" ht="23.1" customHeight="1">
      <c r="A5" s="421" t="s">
        <v>172</v>
      </c>
      <c r="B5" s="422"/>
      <c r="C5" s="195"/>
      <c r="D5" s="196"/>
      <c r="E5" s="27"/>
      <c r="F5" s="27"/>
      <c r="G5" s="27"/>
      <c r="H5" s="25"/>
      <c r="I5" s="25"/>
      <c r="J5" s="197" t="s">
        <v>173</v>
      </c>
      <c r="K5" s="197" t="s">
        <v>174</v>
      </c>
      <c r="L5" s="198" t="s">
        <v>173</v>
      </c>
      <c r="M5" s="199" t="s">
        <v>174</v>
      </c>
      <c r="N5" s="197"/>
      <c r="O5" s="423" t="s">
        <v>175</v>
      </c>
      <c r="P5" s="424"/>
      <c r="Q5" s="423" t="s">
        <v>175</v>
      </c>
      <c r="R5" s="424"/>
    </row>
    <row r="6" spans="1:19" ht="23.1" customHeight="1">
      <c r="A6" s="425" t="s">
        <v>176</v>
      </c>
      <c r="B6" s="426"/>
      <c r="C6" s="425" t="s">
        <v>210</v>
      </c>
      <c r="D6" s="429"/>
      <c r="E6" s="425" t="s">
        <v>177</v>
      </c>
      <c r="F6" s="431"/>
      <c r="G6" s="431"/>
      <c r="H6" s="434" t="s">
        <v>178</v>
      </c>
      <c r="I6" s="434" t="s">
        <v>179</v>
      </c>
      <c r="J6" s="436" t="s">
        <v>195</v>
      </c>
      <c r="K6" s="437"/>
      <c r="L6" s="440" t="s">
        <v>277</v>
      </c>
      <c r="M6" s="437"/>
      <c r="N6" s="217" t="s">
        <v>196</v>
      </c>
      <c r="O6" s="441" t="s">
        <v>198</v>
      </c>
      <c r="P6" s="442"/>
      <c r="Q6" s="441" t="s">
        <v>198</v>
      </c>
      <c r="R6" s="442"/>
      <c r="S6" s="2"/>
    </row>
    <row r="7" spans="1:19" ht="23.1" customHeight="1" thickBot="1">
      <c r="A7" s="427"/>
      <c r="B7" s="428"/>
      <c r="C7" s="427"/>
      <c r="D7" s="430"/>
      <c r="E7" s="432"/>
      <c r="F7" s="433"/>
      <c r="G7" s="433"/>
      <c r="H7" s="435"/>
      <c r="I7" s="435"/>
      <c r="J7" s="438"/>
      <c r="K7" s="439"/>
      <c r="L7" s="438"/>
      <c r="M7" s="439"/>
      <c r="N7" s="218" t="s">
        <v>197</v>
      </c>
      <c r="O7" s="200" t="s">
        <v>199</v>
      </c>
      <c r="P7" s="201" t="s">
        <v>200</v>
      </c>
      <c r="Q7" s="200" t="s">
        <v>199</v>
      </c>
      <c r="R7" s="201" t="s">
        <v>200</v>
      </c>
      <c r="S7" s="2"/>
    </row>
    <row r="8" spans="1:19" ht="23.1" customHeight="1">
      <c r="A8" s="443"/>
      <c r="B8" s="444"/>
      <c r="C8" s="443" t="s">
        <v>209</v>
      </c>
      <c r="D8" s="445"/>
      <c r="E8" s="443"/>
      <c r="F8" s="446"/>
      <c r="G8" s="446"/>
      <c r="H8" s="447"/>
      <c r="I8" s="447" t="s">
        <v>208</v>
      </c>
      <c r="J8" s="443" t="s">
        <v>180</v>
      </c>
      <c r="K8" s="445"/>
      <c r="L8" s="443" t="s">
        <v>180</v>
      </c>
      <c r="M8" s="445"/>
      <c r="N8" s="202"/>
      <c r="O8" s="448" t="s">
        <v>181</v>
      </c>
      <c r="P8" s="449"/>
      <c r="Q8" s="448" t="s">
        <v>181</v>
      </c>
      <c r="R8" s="449"/>
    </row>
    <row r="9" spans="1:19" ht="23.1" customHeight="1">
      <c r="A9" s="408"/>
      <c r="B9" s="410"/>
      <c r="C9" s="408"/>
      <c r="D9" s="409"/>
      <c r="E9" s="417"/>
      <c r="F9" s="418"/>
      <c r="G9" s="418"/>
      <c r="H9" s="420"/>
      <c r="I9" s="420"/>
      <c r="J9" s="408"/>
      <c r="K9" s="409"/>
      <c r="L9" s="408"/>
      <c r="M9" s="409"/>
      <c r="N9" s="191"/>
      <c r="O9" s="203" t="s">
        <v>182</v>
      </c>
      <c r="P9" s="204" t="s">
        <v>183</v>
      </c>
      <c r="Q9" s="203" t="s">
        <v>182</v>
      </c>
      <c r="R9" s="204" t="s">
        <v>183</v>
      </c>
    </row>
    <row r="10" spans="1:19" ht="23.1" customHeight="1">
      <c r="A10" s="413"/>
      <c r="B10" s="414"/>
      <c r="C10" s="443"/>
      <c r="D10" s="445"/>
      <c r="E10" s="413"/>
      <c r="F10" s="416"/>
      <c r="G10" s="416"/>
      <c r="H10" s="419"/>
      <c r="I10" s="419"/>
      <c r="J10" s="443" t="s">
        <v>180</v>
      </c>
      <c r="K10" s="445"/>
      <c r="L10" s="443" t="s">
        <v>180</v>
      </c>
      <c r="M10" s="445"/>
      <c r="N10" s="202"/>
      <c r="O10" s="448" t="s">
        <v>181</v>
      </c>
      <c r="P10" s="449"/>
      <c r="Q10" s="448" t="s">
        <v>181</v>
      </c>
      <c r="R10" s="449"/>
    </row>
    <row r="11" spans="1:19" ht="23.1" customHeight="1">
      <c r="A11" s="408"/>
      <c r="B11" s="410"/>
      <c r="C11" s="408"/>
      <c r="D11" s="409"/>
      <c r="E11" s="417"/>
      <c r="F11" s="418"/>
      <c r="G11" s="418"/>
      <c r="H11" s="420"/>
      <c r="I11" s="420"/>
      <c r="J11" s="408"/>
      <c r="K11" s="409"/>
      <c r="L11" s="408"/>
      <c r="M11" s="409"/>
      <c r="N11" s="191"/>
      <c r="O11" s="203" t="s">
        <v>182</v>
      </c>
      <c r="P11" s="204" t="s">
        <v>183</v>
      </c>
      <c r="Q11" s="203" t="s">
        <v>182</v>
      </c>
      <c r="R11" s="204" t="s">
        <v>183</v>
      </c>
    </row>
    <row r="12" spans="1:19" ht="23.1" customHeight="1">
      <c r="A12" s="413"/>
      <c r="B12" s="414"/>
      <c r="C12" s="443"/>
      <c r="D12" s="445"/>
      <c r="E12" s="413"/>
      <c r="F12" s="416"/>
      <c r="G12" s="416"/>
      <c r="H12" s="419"/>
      <c r="I12" s="419"/>
      <c r="J12" s="443" t="s">
        <v>180</v>
      </c>
      <c r="K12" s="445"/>
      <c r="L12" s="443" t="s">
        <v>180</v>
      </c>
      <c r="M12" s="445"/>
      <c r="N12" s="202"/>
      <c r="O12" s="448" t="s">
        <v>181</v>
      </c>
      <c r="P12" s="449"/>
      <c r="Q12" s="448" t="s">
        <v>181</v>
      </c>
      <c r="R12" s="449"/>
    </row>
    <row r="13" spans="1:19" ht="23.1" customHeight="1">
      <c r="A13" s="408"/>
      <c r="B13" s="410"/>
      <c r="C13" s="408"/>
      <c r="D13" s="409"/>
      <c r="E13" s="417"/>
      <c r="F13" s="418"/>
      <c r="G13" s="418"/>
      <c r="H13" s="420"/>
      <c r="I13" s="420"/>
      <c r="J13" s="408"/>
      <c r="K13" s="409"/>
      <c r="L13" s="408"/>
      <c r="M13" s="409"/>
      <c r="N13" s="191"/>
      <c r="O13" s="203" t="s">
        <v>182</v>
      </c>
      <c r="P13" s="204" t="s">
        <v>183</v>
      </c>
      <c r="Q13" s="203" t="s">
        <v>182</v>
      </c>
      <c r="R13" s="204" t="s">
        <v>183</v>
      </c>
    </row>
    <row r="14" spans="1:19" ht="23.1" customHeight="1">
      <c r="A14" s="413"/>
      <c r="B14" s="414"/>
      <c r="C14" s="443"/>
      <c r="D14" s="445"/>
      <c r="E14" s="413"/>
      <c r="F14" s="416"/>
      <c r="G14" s="416"/>
      <c r="H14" s="419"/>
      <c r="I14" s="419"/>
      <c r="J14" s="443" t="s">
        <v>180</v>
      </c>
      <c r="K14" s="445"/>
      <c r="L14" s="443" t="s">
        <v>180</v>
      </c>
      <c r="M14" s="445"/>
      <c r="N14" s="202"/>
      <c r="O14" s="448" t="s">
        <v>181</v>
      </c>
      <c r="P14" s="449"/>
      <c r="Q14" s="448" t="s">
        <v>181</v>
      </c>
      <c r="R14" s="449"/>
    </row>
    <row r="15" spans="1:19" ht="23.1" customHeight="1">
      <c r="A15" s="408"/>
      <c r="B15" s="410"/>
      <c r="C15" s="408"/>
      <c r="D15" s="409"/>
      <c r="E15" s="417"/>
      <c r="F15" s="418"/>
      <c r="G15" s="418"/>
      <c r="H15" s="420"/>
      <c r="I15" s="420"/>
      <c r="J15" s="408"/>
      <c r="K15" s="409"/>
      <c r="L15" s="408"/>
      <c r="M15" s="409"/>
      <c r="N15" s="191"/>
      <c r="O15" s="203" t="s">
        <v>182</v>
      </c>
      <c r="P15" s="204" t="s">
        <v>183</v>
      </c>
      <c r="Q15" s="203" t="s">
        <v>182</v>
      </c>
      <c r="R15" s="204" t="s">
        <v>183</v>
      </c>
    </row>
    <row r="16" spans="1:19" ht="23.1" customHeight="1">
      <c r="A16" s="413"/>
      <c r="B16" s="414"/>
      <c r="C16" s="443"/>
      <c r="D16" s="445"/>
      <c r="E16" s="413"/>
      <c r="F16" s="416"/>
      <c r="G16" s="416"/>
      <c r="H16" s="419"/>
      <c r="I16" s="419"/>
      <c r="J16" s="443" t="s">
        <v>180</v>
      </c>
      <c r="K16" s="445"/>
      <c r="L16" s="443" t="s">
        <v>180</v>
      </c>
      <c r="M16" s="445"/>
      <c r="N16" s="202"/>
      <c r="O16" s="448" t="s">
        <v>181</v>
      </c>
      <c r="P16" s="449"/>
      <c r="Q16" s="448" t="s">
        <v>181</v>
      </c>
      <c r="R16" s="449"/>
    </row>
    <row r="17" spans="1:18" ht="23.1" customHeight="1">
      <c r="A17" s="408"/>
      <c r="B17" s="410"/>
      <c r="C17" s="408"/>
      <c r="D17" s="409"/>
      <c r="E17" s="417"/>
      <c r="F17" s="418"/>
      <c r="G17" s="418"/>
      <c r="H17" s="420"/>
      <c r="I17" s="420"/>
      <c r="J17" s="408"/>
      <c r="K17" s="409"/>
      <c r="L17" s="408"/>
      <c r="M17" s="409"/>
      <c r="N17" s="191"/>
      <c r="O17" s="203" t="s">
        <v>182</v>
      </c>
      <c r="P17" s="204" t="s">
        <v>183</v>
      </c>
      <c r="Q17" s="203" t="s">
        <v>182</v>
      </c>
      <c r="R17" s="204" t="s">
        <v>183</v>
      </c>
    </row>
    <row r="18" spans="1:18" ht="23.1" customHeight="1">
      <c r="A18" s="413"/>
      <c r="B18" s="414"/>
      <c r="C18" s="443"/>
      <c r="D18" s="445"/>
      <c r="E18" s="413"/>
      <c r="F18" s="416"/>
      <c r="G18" s="416"/>
      <c r="H18" s="419"/>
      <c r="I18" s="419"/>
      <c r="J18" s="443" t="s">
        <v>180</v>
      </c>
      <c r="K18" s="445"/>
      <c r="L18" s="443" t="s">
        <v>180</v>
      </c>
      <c r="M18" s="445"/>
      <c r="N18" s="202"/>
      <c r="O18" s="448" t="s">
        <v>181</v>
      </c>
      <c r="P18" s="449"/>
      <c r="Q18" s="448" t="s">
        <v>181</v>
      </c>
      <c r="R18" s="449"/>
    </row>
    <row r="19" spans="1:18" ht="23.1" customHeight="1">
      <c r="A19" s="408"/>
      <c r="B19" s="410"/>
      <c r="C19" s="408"/>
      <c r="D19" s="409"/>
      <c r="E19" s="417"/>
      <c r="F19" s="418"/>
      <c r="G19" s="418"/>
      <c r="H19" s="420"/>
      <c r="I19" s="420"/>
      <c r="J19" s="408"/>
      <c r="K19" s="409"/>
      <c r="L19" s="408"/>
      <c r="M19" s="409"/>
      <c r="N19" s="191"/>
      <c r="O19" s="203" t="s">
        <v>182</v>
      </c>
      <c r="P19" s="204" t="s">
        <v>183</v>
      </c>
      <c r="Q19" s="203" t="s">
        <v>182</v>
      </c>
      <c r="R19" s="204" t="s">
        <v>183</v>
      </c>
    </row>
    <row r="20" spans="1:18" ht="23.1" customHeight="1">
      <c r="A20" s="413"/>
      <c r="B20" s="414"/>
      <c r="C20" s="443"/>
      <c r="D20" s="445"/>
      <c r="E20" s="413"/>
      <c r="F20" s="416"/>
      <c r="G20" s="416"/>
      <c r="H20" s="419"/>
      <c r="I20" s="419"/>
      <c r="J20" s="443" t="s">
        <v>180</v>
      </c>
      <c r="K20" s="445"/>
      <c r="L20" s="443" t="s">
        <v>180</v>
      </c>
      <c r="M20" s="445"/>
      <c r="N20" s="202"/>
      <c r="O20" s="448" t="s">
        <v>181</v>
      </c>
      <c r="P20" s="449"/>
      <c r="Q20" s="448" t="s">
        <v>181</v>
      </c>
      <c r="R20" s="449"/>
    </row>
    <row r="21" spans="1:18" ht="23.1" customHeight="1">
      <c r="A21" s="408"/>
      <c r="B21" s="410"/>
      <c r="C21" s="408"/>
      <c r="D21" s="409"/>
      <c r="E21" s="417"/>
      <c r="F21" s="418"/>
      <c r="G21" s="418"/>
      <c r="H21" s="420"/>
      <c r="I21" s="420"/>
      <c r="J21" s="408"/>
      <c r="K21" s="409"/>
      <c r="L21" s="408"/>
      <c r="M21" s="409"/>
      <c r="N21" s="191"/>
      <c r="O21" s="203" t="s">
        <v>182</v>
      </c>
      <c r="P21" s="204" t="s">
        <v>183</v>
      </c>
      <c r="Q21" s="203" t="s">
        <v>182</v>
      </c>
      <c r="R21" s="204" t="s">
        <v>183</v>
      </c>
    </row>
    <row r="22" spans="1:18" ht="23.1" customHeight="1">
      <c r="A22" s="413"/>
      <c r="B22" s="414"/>
      <c r="C22" s="443"/>
      <c r="D22" s="445"/>
      <c r="E22" s="413"/>
      <c r="F22" s="416"/>
      <c r="G22" s="416"/>
      <c r="H22" s="419"/>
      <c r="I22" s="419"/>
      <c r="J22" s="443" t="s">
        <v>180</v>
      </c>
      <c r="K22" s="445"/>
      <c r="L22" s="443" t="s">
        <v>180</v>
      </c>
      <c r="M22" s="445"/>
      <c r="N22" s="202"/>
      <c r="O22" s="448" t="s">
        <v>181</v>
      </c>
      <c r="P22" s="449"/>
      <c r="Q22" s="448" t="s">
        <v>181</v>
      </c>
      <c r="R22" s="449"/>
    </row>
    <row r="23" spans="1:18" ht="23.1" customHeight="1">
      <c r="A23" s="408"/>
      <c r="B23" s="410"/>
      <c r="C23" s="408"/>
      <c r="D23" s="409"/>
      <c r="E23" s="417"/>
      <c r="F23" s="418"/>
      <c r="G23" s="418"/>
      <c r="H23" s="420"/>
      <c r="I23" s="420"/>
      <c r="J23" s="408"/>
      <c r="K23" s="409"/>
      <c r="L23" s="408"/>
      <c r="M23" s="409"/>
      <c r="N23" s="191"/>
      <c r="O23" s="203" t="s">
        <v>182</v>
      </c>
      <c r="P23" s="204" t="s">
        <v>183</v>
      </c>
      <c r="Q23" s="203" t="s">
        <v>182</v>
      </c>
      <c r="R23" s="204" t="s">
        <v>183</v>
      </c>
    </row>
    <row r="24" spans="1:18" ht="23.1" customHeight="1">
      <c r="A24" s="413"/>
      <c r="B24" s="414"/>
      <c r="C24" s="443"/>
      <c r="D24" s="445"/>
      <c r="E24" s="413"/>
      <c r="F24" s="416"/>
      <c r="G24" s="416"/>
      <c r="H24" s="419"/>
      <c r="I24" s="419"/>
      <c r="J24" s="443" t="s">
        <v>180</v>
      </c>
      <c r="K24" s="445"/>
      <c r="L24" s="443" t="s">
        <v>180</v>
      </c>
      <c r="M24" s="445"/>
      <c r="N24" s="202"/>
      <c r="O24" s="448" t="s">
        <v>181</v>
      </c>
      <c r="P24" s="449"/>
      <c r="Q24" s="448" t="s">
        <v>181</v>
      </c>
      <c r="R24" s="449"/>
    </row>
    <row r="25" spans="1:18" ht="23.1" customHeight="1">
      <c r="A25" s="408"/>
      <c r="B25" s="410"/>
      <c r="C25" s="408"/>
      <c r="D25" s="409"/>
      <c r="E25" s="417"/>
      <c r="F25" s="418"/>
      <c r="G25" s="418"/>
      <c r="H25" s="420"/>
      <c r="I25" s="420"/>
      <c r="J25" s="408"/>
      <c r="K25" s="409"/>
      <c r="L25" s="408"/>
      <c r="M25" s="409"/>
      <c r="N25" s="191"/>
      <c r="O25" s="203" t="s">
        <v>182</v>
      </c>
      <c r="P25" s="204" t="s">
        <v>183</v>
      </c>
      <c r="Q25" s="203" t="s">
        <v>182</v>
      </c>
      <c r="R25" s="204" t="s">
        <v>183</v>
      </c>
    </row>
    <row r="26" spans="1:18" s="3" customFormat="1" ht="11.1" customHeight="1"/>
    <row r="27" spans="1:18" s="3" customFormat="1" ht="15" customHeight="1">
      <c r="A27" s="4" t="s">
        <v>184</v>
      </c>
      <c r="B27" s="205" t="s">
        <v>185</v>
      </c>
      <c r="C27" s="206" t="s">
        <v>252</v>
      </c>
      <c r="D27" s="206"/>
      <c r="E27" s="206"/>
      <c r="F27" s="206"/>
      <c r="G27" s="206"/>
      <c r="H27" s="206"/>
      <c r="I27" s="206"/>
      <c r="J27" s="207"/>
      <c r="K27" s="207"/>
      <c r="L27" s="207"/>
      <c r="M27" s="207"/>
      <c r="N27" s="207"/>
    </row>
    <row r="28" spans="1:18" s="3" customFormat="1" ht="15" customHeight="1">
      <c r="A28" s="4"/>
      <c r="B28" s="219" t="s">
        <v>201</v>
      </c>
      <c r="C28" s="450" t="s">
        <v>202</v>
      </c>
      <c r="D28" s="450"/>
      <c r="E28" s="450"/>
      <c r="F28" s="450"/>
      <c r="G28" s="450"/>
      <c r="H28" s="450"/>
      <c r="I28" s="450"/>
      <c r="J28" s="450"/>
      <c r="K28" s="450"/>
      <c r="L28" s="450"/>
      <c r="M28" s="450"/>
      <c r="N28" s="450"/>
      <c r="O28" s="450"/>
      <c r="P28" s="450"/>
      <c r="Q28" s="450"/>
      <c r="R28" s="450"/>
    </row>
    <row r="29" spans="1:18" s="3" customFormat="1" ht="15" customHeight="1">
      <c r="A29" s="4"/>
      <c r="B29" s="209" t="s">
        <v>221</v>
      </c>
      <c r="C29" s="213" t="s">
        <v>272</v>
      </c>
      <c r="D29" s="4"/>
      <c r="E29" s="4"/>
      <c r="F29" s="4"/>
      <c r="G29" s="4"/>
      <c r="H29" s="4"/>
      <c r="I29" s="4"/>
    </row>
    <row r="30" spans="1:18" s="3" customFormat="1" ht="15" customHeight="1">
      <c r="A30" s="4"/>
      <c r="B30" s="209" t="s">
        <v>224</v>
      </c>
      <c r="C30" s="213" t="s">
        <v>222</v>
      </c>
      <c r="D30" s="4"/>
      <c r="E30" s="4"/>
      <c r="F30" s="4"/>
      <c r="G30" s="4"/>
      <c r="H30" s="4"/>
      <c r="I30" s="4"/>
    </row>
    <row r="31" spans="1:18" s="3" customFormat="1" ht="15" customHeight="1">
      <c r="A31" s="4"/>
      <c r="B31" s="4"/>
      <c r="C31" s="213" t="s">
        <v>223</v>
      </c>
      <c r="D31" s="4"/>
      <c r="E31" s="4"/>
      <c r="F31" s="4"/>
      <c r="G31" s="4"/>
      <c r="H31" s="4"/>
      <c r="I31" s="4"/>
    </row>
    <row r="32" spans="1:18" s="3" customFormat="1" ht="15" customHeight="1">
      <c r="A32" s="4"/>
      <c r="B32" s="209" t="s">
        <v>225</v>
      </c>
      <c r="C32" s="213" t="s">
        <v>226</v>
      </c>
      <c r="D32" s="4"/>
      <c r="E32" s="4"/>
      <c r="F32" s="4"/>
      <c r="G32" s="4"/>
      <c r="H32" s="4"/>
      <c r="I32" s="4"/>
    </row>
    <row r="33" spans="1:18" s="3" customFormat="1" ht="15" customHeight="1">
      <c r="A33" s="4"/>
      <c r="B33" s="209" t="s">
        <v>187</v>
      </c>
      <c r="C33" s="213" t="s">
        <v>203</v>
      </c>
      <c r="D33" s="4"/>
      <c r="E33" s="4"/>
      <c r="F33" s="4"/>
      <c r="G33" s="4"/>
      <c r="H33" s="4"/>
      <c r="I33" s="4"/>
    </row>
    <row r="34" spans="1:18" s="3" customFormat="1" ht="15" customHeight="1">
      <c r="A34" s="4"/>
      <c r="B34" s="209" t="s">
        <v>227</v>
      </c>
      <c r="C34" s="4" t="s">
        <v>228</v>
      </c>
      <c r="D34" s="4"/>
      <c r="E34" s="4"/>
      <c r="F34" s="4"/>
      <c r="G34" s="4"/>
      <c r="H34" s="4"/>
      <c r="I34" s="4"/>
    </row>
    <row r="35" spans="1:18" ht="12.75" customHeight="1">
      <c r="A35" s="4"/>
      <c r="B35" s="210" t="s">
        <v>229</v>
      </c>
      <c r="C35" s="213" t="s">
        <v>189</v>
      </c>
      <c r="D35" s="214"/>
      <c r="E35" s="214"/>
      <c r="F35" s="214"/>
      <c r="G35" s="4"/>
      <c r="H35" s="4"/>
      <c r="I35" s="4"/>
      <c r="O35" s="3"/>
      <c r="P35" s="3"/>
      <c r="Q35" s="3"/>
      <c r="R35" s="3"/>
    </row>
    <row r="36" spans="1:18" ht="12.75" customHeight="1">
      <c r="A36" s="4"/>
      <c r="B36" s="4"/>
      <c r="C36" s="213" t="s">
        <v>278</v>
      </c>
      <c r="D36" s="4"/>
      <c r="E36" s="4"/>
      <c r="F36" s="4"/>
      <c r="G36" s="4"/>
      <c r="H36" s="4"/>
      <c r="I36" s="4"/>
      <c r="O36" s="3"/>
      <c r="P36" s="3"/>
      <c r="Q36" s="3"/>
      <c r="R36" s="3"/>
    </row>
    <row r="37" spans="1:18" ht="12.75" customHeight="1">
      <c r="A37" s="4"/>
      <c r="B37" s="4"/>
      <c r="C37" s="213" t="s">
        <v>204</v>
      </c>
      <c r="D37" s="4"/>
      <c r="E37" s="4"/>
      <c r="F37" s="4"/>
      <c r="G37" s="4"/>
      <c r="H37" s="4"/>
      <c r="I37" s="4"/>
      <c r="O37" s="3"/>
      <c r="P37" s="3"/>
      <c r="Q37" s="3"/>
      <c r="R37" s="3"/>
    </row>
    <row r="38" spans="1:18" ht="12.75" customHeight="1">
      <c r="B38" s="236" t="s">
        <v>206</v>
      </c>
      <c r="C38" s="213" t="s">
        <v>205</v>
      </c>
      <c r="O38" s="3"/>
      <c r="P38" s="3"/>
      <c r="Q38" s="3"/>
      <c r="R38" s="3"/>
    </row>
    <row r="39" spans="1:18" s="3" customFormat="1" ht="12.95" customHeight="1">
      <c r="A39" s="4"/>
      <c r="B39" s="210" t="s">
        <v>230</v>
      </c>
      <c r="C39" s="211" t="s">
        <v>188</v>
      </c>
      <c r="D39" s="4"/>
      <c r="E39" s="4"/>
      <c r="F39" s="4"/>
      <c r="G39" s="4"/>
      <c r="H39" s="4"/>
      <c r="I39" s="4"/>
    </row>
    <row r="40" spans="1:18" s="3" customFormat="1" ht="12.95" customHeight="1">
      <c r="A40" s="4"/>
      <c r="B40" s="4"/>
      <c r="C40" s="4" t="s">
        <v>207</v>
      </c>
      <c r="D40" s="212"/>
      <c r="E40" s="212"/>
      <c r="F40" s="212"/>
      <c r="G40" s="212"/>
      <c r="H40" s="212"/>
      <c r="I40" s="4"/>
    </row>
    <row r="41" spans="1:18" ht="24.95" customHeight="1">
      <c r="O41" s="3"/>
      <c r="P41" s="3"/>
      <c r="Q41" s="3"/>
      <c r="R41" s="3"/>
    </row>
  </sheetData>
  <mergeCells count="107">
    <mergeCell ref="Q24:R24"/>
    <mergeCell ref="C28:R28"/>
    <mergeCell ref="O22:P22"/>
    <mergeCell ref="Q22:R22"/>
    <mergeCell ref="A24:B25"/>
    <mergeCell ref="C24:D25"/>
    <mergeCell ref="E24:G25"/>
    <mergeCell ref="H24:H25"/>
    <mergeCell ref="I24:I25"/>
    <mergeCell ref="J24:K25"/>
    <mergeCell ref="L24:M25"/>
    <mergeCell ref="O24:P24"/>
    <mergeCell ref="L20:M21"/>
    <mergeCell ref="O20:P20"/>
    <mergeCell ref="Q20:R20"/>
    <mergeCell ref="A22:B23"/>
    <mergeCell ref="C22:D23"/>
    <mergeCell ref="E22:G23"/>
    <mergeCell ref="H22:H23"/>
    <mergeCell ref="I22:I23"/>
    <mergeCell ref="J22:K23"/>
    <mergeCell ref="L22:M23"/>
    <mergeCell ref="A20:B21"/>
    <mergeCell ref="C20:D21"/>
    <mergeCell ref="E20:G21"/>
    <mergeCell ref="H20:H21"/>
    <mergeCell ref="I20:I21"/>
    <mergeCell ref="J20:K21"/>
    <mergeCell ref="A18:B19"/>
    <mergeCell ref="C18:D19"/>
    <mergeCell ref="E18:G19"/>
    <mergeCell ref="H18:H19"/>
    <mergeCell ref="I18:I19"/>
    <mergeCell ref="J18:K19"/>
    <mergeCell ref="L18:M19"/>
    <mergeCell ref="O18:P18"/>
    <mergeCell ref="Q18:R18"/>
    <mergeCell ref="A16:B17"/>
    <mergeCell ref="C16:D17"/>
    <mergeCell ref="E16:G17"/>
    <mergeCell ref="H16:H17"/>
    <mergeCell ref="I16:I17"/>
    <mergeCell ref="J16:K17"/>
    <mergeCell ref="L16:M17"/>
    <mergeCell ref="O16:P16"/>
    <mergeCell ref="Q16:R16"/>
    <mergeCell ref="L12:M13"/>
    <mergeCell ref="O12:P12"/>
    <mergeCell ref="Q12:R12"/>
    <mergeCell ref="A14:B15"/>
    <mergeCell ref="C14:D15"/>
    <mergeCell ref="E14:G15"/>
    <mergeCell ref="H14:H15"/>
    <mergeCell ref="I14:I15"/>
    <mergeCell ref="J14:K15"/>
    <mergeCell ref="L14:M15"/>
    <mergeCell ref="A12:B13"/>
    <mergeCell ref="C12:D13"/>
    <mergeCell ref="E12:G13"/>
    <mergeCell ref="H12:H13"/>
    <mergeCell ref="I12:I13"/>
    <mergeCell ref="J12:K13"/>
    <mergeCell ref="O14:P14"/>
    <mergeCell ref="Q14:R14"/>
    <mergeCell ref="A10:B11"/>
    <mergeCell ref="C10:D11"/>
    <mergeCell ref="E10:G11"/>
    <mergeCell ref="H10:H11"/>
    <mergeCell ref="I10:I11"/>
    <mergeCell ref="J10:K11"/>
    <mergeCell ref="L10:M11"/>
    <mergeCell ref="O10:P10"/>
    <mergeCell ref="Q10:R10"/>
    <mergeCell ref="A8:B9"/>
    <mergeCell ref="C8:D9"/>
    <mergeCell ref="E8:G9"/>
    <mergeCell ref="H8:H9"/>
    <mergeCell ref="I8:I9"/>
    <mergeCell ref="J8:K9"/>
    <mergeCell ref="L8:M9"/>
    <mergeCell ref="O8:P8"/>
    <mergeCell ref="Q8:R8"/>
    <mergeCell ref="A5:B5"/>
    <mergeCell ref="O5:P5"/>
    <mergeCell ref="Q5:R5"/>
    <mergeCell ref="A6:B7"/>
    <mergeCell ref="C6:D7"/>
    <mergeCell ref="E6:G7"/>
    <mergeCell ref="H6:H7"/>
    <mergeCell ref="I6:I7"/>
    <mergeCell ref="J6:K7"/>
    <mergeCell ref="L6:M7"/>
    <mergeCell ref="O6:P6"/>
    <mergeCell ref="Q6:R6"/>
    <mergeCell ref="L3:M4"/>
    <mergeCell ref="O3:P3"/>
    <mergeCell ref="Q3:R3"/>
    <mergeCell ref="C4:D4"/>
    <mergeCell ref="J4:K4"/>
    <mergeCell ref="O4:P4"/>
    <mergeCell ref="Q4:R4"/>
    <mergeCell ref="A3:B4"/>
    <mergeCell ref="C3:D3"/>
    <mergeCell ref="E3:G4"/>
    <mergeCell ref="H3:H4"/>
    <mergeCell ref="I3:I4"/>
    <mergeCell ref="J3:K3"/>
  </mergeCells>
  <phoneticPr fontId="2"/>
  <dataValidations count="2">
    <dataValidation type="list" allowBlank="1" showInputMessage="1" showErrorMessage="1" sqref="I6:I25">
      <formula1>"有,無,　,"</formula1>
    </dataValidation>
    <dataValidation type="list" allowBlank="1" showInputMessage="1" showErrorMessage="1" sqref="C6:D25">
      <formula1>"専任,兼任,　　,"</formula1>
    </dataValidation>
  </dataValidations>
  <printOptions horizontalCentered="1"/>
  <pageMargins left="0.78740157480314965" right="0.59055118110236227" top="0.31496062992125984" bottom="0.39370078740157483" header="0" footer="0.19685039370078741"/>
  <pageSetup paperSize="9" orientation="landscape" r:id="rId1"/>
  <headerFooter alignWithMargins="0">
    <oddFooter>&amp;C&amp;"ＭＳ Ｐ明朝,標準"&amp;9－３－</oddFooter>
  </headerFooter>
  <rowBreaks count="1" manualBreakCount="1">
    <brk id="26"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U30"/>
  <sheetViews>
    <sheetView view="pageBreakPreview" topLeftCell="A16" zoomScaleNormal="100" zoomScaleSheetLayoutView="100" workbookViewId="0">
      <selection activeCell="N26" sqref="N26"/>
    </sheetView>
  </sheetViews>
  <sheetFormatPr defaultRowHeight="24.95" customHeight="1"/>
  <cols>
    <col min="1" max="11" width="5.625" style="1" customWidth="1"/>
    <col min="12" max="12" width="13.75" style="1" customWidth="1"/>
    <col min="13" max="14" width="12.625" style="1" customWidth="1"/>
    <col min="15" max="21" width="5.125" style="1" customWidth="1"/>
    <col min="22" max="256" width="9" style="1"/>
    <col min="257" max="267" width="5.625" style="1" customWidth="1"/>
    <col min="268" max="268" width="13.75" style="1" customWidth="1"/>
    <col min="269" max="270" width="12.625" style="1" customWidth="1"/>
    <col min="271" max="277" width="5.125" style="1" customWidth="1"/>
    <col min="278" max="512" width="9" style="1"/>
    <col min="513" max="523" width="5.625" style="1" customWidth="1"/>
    <col min="524" max="524" width="13.75" style="1" customWidth="1"/>
    <col min="525" max="526" width="12.625" style="1" customWidth="1"/>
    <col min="527" max="533" width="5.125" style="1" customWidth="1"/>
    <col min="534" max="768" width="9" style="1"/>
    <col min="769" max="779" width="5.625" style="1" customWidth="1"/>
    <col min="780" max="780" width="13.75" style="1" customWidth="1"/>
    <col min="781" max="782" width="12.625" style="1" customWidth="1"/>
    <col min="783" max="789" width="5.125" style="1" customWidth="1"/>
    <col min="790" max="1024" width="9" style="1"/>
    <col min="1025" max="1035" width="5.625" style="1" customWidth="1"/>
    <col min="1036" max="1036" width="13.75" style="1" customWidth="1"/>
    <col min="1037" max="1038" width="12.625" style="1" customWidth="1"/>
    <col min="1039" max="1045" width="5.125" style="1" customWidth="1"/>
    <col min="1046" max="1280" width="9" style="1"/>
    <col min="1281" max="1291" width="5.625" style="1" customWidth="1"/>
    <col min="1292" max="1292" width="13.75" style="1" customWidth="1"/>
    <col min="1293" max="1294" width="12.625" style="1" customWidth="1"/>
    <col min="1295" max="1301" width="5.125" style="1" customWidth="1"/>
    <col min="1302" max="1536" width="9" style="1"/>
    <col min="1537" max="1547" width="5.625" style="1" customWidth="1"/>
    <col min="1548" max="1548" width="13.75" style="1" customWidth="1"/>
    <col min="1549" max="1550" width="12.625" style="1" customWidth="1"/>
    <col min="1551" max="1557" width="5.125" style="1" customWidth="1"/>
    <col min="1558" max="1792" width="9" style="1"/>
    <col min="1793" max="1803" width="5.625" style="1" customWidth="1"/>
    <col min="1804" max="1804" width="13.75" style="1" customWidth="1"/>
    <col min="1805" max="1806" width="12.625" style="1" customWidth="1"/>
    <col min="1807" max="1813" width="5.125" style="1" customWidth="1"/>
    <col min="1814" max="2048" width="9" style="1"/>
    <col min="2049" max="2059" width="5.625" style="1" customWidth="1"/>
    <col min="2060" max="2060" width="13.75" style="1" customWidth="1"/>
    <col min="2061" max="2062" width="12.625" style="1" customWidth="1"/>
    <col min="2063" max="2069" width="5.125" style="1" customWidth="1"/>
    <col min="2070" max="2304" width="9" style="1"/>
    <col min="2305" max="2315" width="5.625" style="1" customWidth="1"/>
    <col min="2316" max="2316" width="13.75" style="1" customWidth="1"/>
    <col min="2317" max="2318" width="12.625" style="1" customWidth="1"/>
    <col min="2319" max="2325" width="5.125" style="1" customWidth="1"/>
    <col min="2326" max="2560" width="9" style="1"/>
    <col min="2561" max="2571" width="5.625" style="1" customWidth="1"/>
    <col min="2572" max="2572" width="13.75" style="1" customWidth="1"/>
    <col min="2573" max="2574" width="12.625" style="1" customWidth="1"/>
    <col min="2575" max="2581" width="5.125" style="1" customWidth="1"/>
    <col min="2582" max="2816" width="9" style="1"/>
    <col min="2817" max="2827" width="5.625" style="1" customWidth="1"/>
    <col min="2828" max="2828" width="13.75" style="1" customWidth="1"/>
    <col min="2829" max="2830" width="12.625" style="1" customWidth="1"/>
    <col min="2831" max="2837" width="5.125" style="1" customWidth="1"/>
    <col min="2838" max="3072" width="9" style="1"/>
    <col min="3073" max="3083" width="5.625" style="1" customWidth="1"/>
    <col min="3084" max="3084" width="13.75" style="1" customWidth="1"/>
    <col min="3085" max="3086" width="12.625" style="1" customWidth="1"/>
    <col min="3087" max="3093" width="5.125" style="1" customWidth="1"/>
    <col min="3094" max="3328" width="9" style="1"/>
    <col min="3329" max="3339" width="5.625" style="1" customWidth="1"/>
    <col min="3340" max="3340" width="13.75" style="1" customWidth="1"/>
    <col min="3341" max="3342" width="12.625" style="1" customWidth="1"/>
    <col min="3343" max="3349" width="5.125" style="1" customWidth="1"/>
    <col min="3350" max="3584" width="9" style="1"/>
    <col min="3585" max="3595" width="5.625" style="1" customWidth="1"/>
    <col min="3596" max="3596" width="13.75" style="1" customWidth="1"/>
    <col min="3597" max="3598" width="12.625" style="1" customWidth="1"/>
    <col min="3599" max="3605" width="5.125" style="1" customWidth="1"/>
    <col min="3606" max="3840" width="9" style="1"/>
    <col min="3841" max="3851" width="5.625" style="1" customWidth="1"/>
    <col min="3852" max="3852" width="13.75" style="1" customWidth="1"/>
    <col min="3853" max="3854" width="12.625" style="1" customWidth="1"/>
    <col min="3855" max="3861" width="5.125" style="1" customWidth="1"/>
    <col min="3862" max="4096" width="9" style="1"/>
    <col min="4097" max="4107" width="5.625" style="1" customWidth="1"/>
    <col min="4108" max="4108" width="13.75" style="1" customWidth="1"/>
    <col min="4109" max="4110" width="12.625" style="1" customWidth="1"/>
    <col min="4111" max="4117" width="5.125" style="1" customWidth="1"/>
    <col min="4118" max="4352" width="9" style="1"/>
    <col min="4353" max="4363" width="5.625" style="1" customWidth="1"/>
    <col min="4364" max="4364" width="13.75" style="1" customWidth="1"/>
    <col min="4365" max="4366" width="12.625" style="1" customWidth="1"/>
    <col min="4367" max="4373" width="5.125" style="1" customWidth="1"/>
    <col min="4374" max="4608" width="9" style="1"/>
    <col min="4609" max="4619" width="5.625" style="1" customWidth="1"/>
    <col min="4620" max="4620" width="13.75" style="1" customWidth="1"/>
    <col min="4621" max="4622" width="12.625" style="1" customWidth="1"/>
    <col min="4623" max="4629" width="5.125" style="1" customWidth="1"/>
    <col min="4630" max="4864" width="9" style="1"/>
    <col min="4865" max="4875" width="5.625" style="1" customWidth="1"/>
    <col min="4876" max="4876" width="13.75" style="1" customWidth="1"/>
    <col min="4877" max="4878" width="12.625" style="1" customWidth="1"/>
    <col min="4879" max="4885" width="5.125" style="1" customWidth="1"/>
    <col min="4886" max="5120" width="9" style="1"/>
    <col min="5121" max="5131" width="5.625" style="1" customWidth="1"/>
    <col min="5132" max="5132" width="13.75" style="1" customWidth="1"/>
    <col min="5133" max="5134" width="12.625" style="1" customWidth="1"/>
    <col min="5135" max="5141" width="5.125" style="1" customWidth="1"/>
    <col min="5142" max="5376" width="9" style="1"/>
    <col min="5377" max="5387" width="5.625" style="1" customWidth="1"/>
    <col min="5388" max="5388" width="13.75" style="1" customWidth="1"/>
    <col min="5389" max="5390" width="12.625" style="1" customWidth="1"/>
    <col min="5391" max="5397" width="5.125" style="1" customWidth="1"/>
    <col min="5398" max="5632" width="9" style="1"/>
    <col min="5633" max="5643" width="5.625" style="1" customWidth="1"/>
    <col min="5644" max="5644" width="13.75" style="1" customWidth="1"/>
    <col min="5645" max="5646" width="12.625" style="1" customWidth="1"/>
    <col min="5647" max="5653" width="5.125" style="1" customWidth="1"/>
    <col min="5654" max="5888" width="9" style="1"/>
    <col min="5889" max="5899" width="5.625" style="1" customWidth="1"/>
    <col min="5900" max="5900" width="13.75" style="1" customWidth="1"/>
    <col min="5901" max="5902" width="12.625" style="1" customWidth="1"/>
    <col min="5903" max="5909" width="5.125" style="1" customWidth="1"/>
    <col min="5910" max="6144" width="9" style="1"/>
    <col min="6145" max="6155" width="5.625" style="1" customWidth="1"/>
    <col min="6156" max="6156" width="13.75" style="1" customWidth="1"/>
    <col min="6157" max="6158" width="12.625" style="1" customWidth="1"/>
    <col min="6159" max="6165" width="5.125" style="1" customWidth="1"/>
    <col min="6166" max="6400" width="9" style="1"/>
    <col min="6401" max="6411" width="5.625" style="1" customWidth="1"/>
    <col min="6412" max="6412" width="13.75" style="1" customWidth="1"/>
    <col min="6413" max="6414" width="12.625" style="1" customWidth="1"/>
    <col min="6415" max="6421" width="5.125" style="1" customWidth="1"/>
    <col min="6422" max="6656" width="9" style="1"/>
    <col min="6657" max="6667" width="5.625" style="1" customWidth="1"/>
    <col min="6668" max="6668" width="13.75" style="1" customWidth="1"/>
    <col min="6669" max="6670" width="12.625" style="1" customWidth="1"/>
    <col min="6671" max="6677" width="5.125" style="1" customWidth="1"/>
    <col min="6678" max="6912" width="9" style="1"/>
    <col min="6913" max="6923" width="5.625" style="1" customWidth="1"/>
    <col min="6924" max="6924" width="13.75" style="1" customWidth="1"/>
    <col min="6925" max="6926" width="12.625" style="1" customWidth="1"/>
    <col min="6927" max="6933" width="5.125" style="1" customWidth="1"/>
    <col min="6934" max="7168" width="9" style="1"/>
    <col min="7169" max="7179" width="5.625" style="1" customWidth="1"/>
    <col min="7180" max="7180" width="13.75" style="1" customWidth="1"/>
    <col min="7181" max="7182" width="12.625" style="1" customWidth="1"/>
    <col min="7183" max="7189" width="5.125" style="1" customWidth="1"/>
    <col min="7190" max="7424" width="9" style="1"/>
    <col min="7425" max="7435" width="5.625" style="1" customWidth="1"/>
    <col min="7436" max="7436" width="13.75" style="1" customWidth="1"/>
    <col min="7437" max="7438" width="12.625" style="1" customWidth="1"/>
    <col min="7439" max="7445" width="5.125" style="1" customWidth="1"/>
    <col min="7446" max="7680" width="9" style="1"/>
    <col min="7681" max="7691" width="5.625" style="1" customWidth="1"/>
    <col min="7692" max="7692" width="13.75" style="1" customWidth="1"/>
    <col min="7693" max="7694" width="12.625" style="1" customWidth="1"/>
    <col min="7695" max="7701" width="5.125" style="1" customWidth="1"/>
    <col min="7702" max="7936" width="9" style="1"/>
    <col min="7937" max="7947" width="5.625" style="1" customWidth="1"/>
    <col min="7948" max="7948" width="13.75" style="1" customWidth="1"/>
    <col min="7949" max="7950" width="12.625" style="1" customWidth="1"/>
    <col min="7951" max="7957" width="5.125" style="1" customWidth="1"/>
    <col min="7958" max="8192" width="9" style="1"/>
    <col min="8193" max="8203" width="5.625" style="1" customWidth="1"/>
    <col min="8204" max="8204" width="13.75" style="1" customWidth="1"/>
    <col min="8205" max="8206" width="12.625" style="1" customWidth="1"/>
    <col min="8207" max="8213" width="5.125" style="1" customWidth="1"/>
    <col min="8214" max="8448" width="9" style="1"/>
    <col min="8449" max="8459" width="5.625" style="1" customWidth="1"/>
    <col min="8460" max="8460" width="13.75" style="1" customWidth="1"/>
    <col min="8461" max="8462" width="12.625" style="1" customWidth="1"/>
    <col min="8463" max="8469" width="5.125" style="1" customWidth="1"/>
    <col min="8470" max="8704" width="9" style="1"/>
    <col min="8705" max="8715" width="5.625" style="1" customWidth="1"/>
    <col min="8716" max="8716" width="13.75" style="1" customWidth="1"/>
    <col min="8717" max="8718" width="12.625" style="1" customWidth="1"/>
    <col min="8719" max="8725" width="5.125" style="1" customWidth="1"/>
    <col min="8726" max="8960" width="9" style="1"/>
    <col min="8961" max="8971" width="5.625" style="1" customWidth="1"/>
    <col min="8972" max="8972" width="13.75" style="1" customWidth="1"/>
    <col min="8973" max="8974" width="12.625" style="1" customWidth="1"/>
    <col min="8975" max="8981" width="5.125" style="1" customWidth="1"/>
    <col min="8982" max="9216" width="9" style="1"/>
    <col min="9217" max="9227" width="5.625" style="1" customWidth="1"/>
    <col min="9228" max="9228" width="13.75" style="1" customWidth="1"/>
    <col min="9229" max="9230" width="12.625" style="1" customWidth="1"/>
    <col min="9231" max="9237" width="5.125" style="1" customWidth="1"/>
    <col min="9238" max="9472" width="9" style="1"/>
    <col min="9473" max="9483" width="5.625" style="1" customWidth="1"/>
    <col min="9484" max="9484" width="13.75" style="1" customWidth="1"/>
    <col min="9485" max="9486" width="12.625" style="1" customWidth="1"/>
    <col min="9487" max="9493" width="5.125" style="1" customWidth="1"/>
    <col min="9494" max="9728" width="9" style="1"/>
    <col min="9729" max="9739" width="5.625" style="1" customWidth="1"/>
    <col min="9740" max="9740" width="13.75" style="1" customWidth="1"/>
    <col min="9741" max="9742" width="12.625" style="1" customWidth="1"/>
    <col min="9743" max="9749" width="5.125" style="1" customWidth="1"/>
    <col min="9750" max="9984" width="9" style="1"/>
    <col min="9985" max="9995" width="5.625" style="1" customWidth="1"/>
    <col min="9996" max="9996" width="13.75" style="1" customWidth="1"/>
    <col min="9997" max="9998" width="12.625" style="1" customWidth="1"/>
    <col min="9999" max="10005" width="5.125" style="1" customWidth="1"/>
    <col min="10006" max="10240" width="9" style="1"/>
    <col min="10241" max="10251" width="5.625" style="1" customWidth="1"/>
    <col min="10252" max="10252" width="13.75" style="1" customWidth="1"/>
    <col min="10253" max="10254" width="12.625" style="1" customWidth="1"/>
    <col min="10255" max="10261" width="5.125" style="1" customWidth="1"/>
    <col min="10262" max="10496" width="9" style="1"/>
    <col min="10497" max="10507" width="5.625" style="1" customWidth="1"/>
    <col min="10508" max="10508" width="13.75" style="1" customWidth="1"/>
    <col min="10509" max="10510" width="12.625" style="1" customWidth="1"/>
    <col min="10511" max="10517" width="5.125" style="1" customWidth="1"/>
    <col min="10518" max="10752" width="9" style="1"/>
    <col min="10753" max="10763" width="5.625" style="1" customWidth="1"/>
    <col min="10764" max="10764" width="13.75" style="1" customWidth="1"/>
    <col min="10765" max="10766" width="12.625" style="1" customWidth="1"/>
    <col min="10767" max="10773" width="5.125" style="1" customWidth="1"/>
    <col min="10774" max="11008" width="9" style="1"/>
    <col min="11009" max="11019" width="5.625" style="1" customWidth="1"/>
    <col min="11020" max="11020" width="13.75" style="1" customWidth="1"/>
    <col min="11021" max="11022" width="12.625" style="1" customWidth="1"/>
    <col min="11023" max="11029" width="5.125" style="1" customWidth="1"/>
    <col min="11030" max="11264" width="9" style="1"/>
    <col min="11265" max="11275" width="5.625" style="1" customWidth="1"/>
    <col min="11276" max="11276" width="13.75" style="1" customWidth="1"/>
    <col min="11277" max="11278" width="12.625" style="1" customWidth="1"/>
    <col min="11279" max="11285" width="5.125" style="1" customWidth="1"/>
    <col min="11286" max="11520" width="9" style="1"/>
    <col min="11521" max="11531" width="5.625" style="1" customWidth="1"/>
    <col min="11532" max="11532" width="13.75" style="1" customWidth="1"/>
    <col min="11533" max="11534" width="12.625" style="1" customWidth="1"/>
    <col min="11535" max="11541" width="5.125" style="1" customWidth="1"/>
    <col min="11542" max="11776" width="9" style="1"/>
    <col min="11777" max="11787" width="5.625" style="1" customWidth="1"/>
    <col min="11788" max="11788" width="13.75" style="1" customWidth="1"/>
    <col min="11789" max="11790" width="12.625" style="1" customWidth="1"/>
    <col min="11791" max="11797" width="5.125" style="1" customWidth="1"/>
    <col min="11798" max="12032" width="9" style="1"/>
    <col min="12033" max="12043" width="5.625" style="1" customWidth="1"/>
    <col min="12044" max="12044" width="13.75" style="1" customWidth="1"/>
    <col min="12045" max="12046" width="12.625" style="1" customWidth="1"/>
    <col min="12047" max="12053" width="5.125" style="1" customWidth="1"/>
    <col min="12054" max="12288" width="9" style="1"/>
    <col min="12289" max="12299" width="5.625" style="1" customWidth="1"/>
    <col min="12300" max="12300" width="13.75" style="1" customWidth="1"/>
    <col min="12301" max="12302" width="12.625" style="1" customWidth="1"/>
    <col min="12303" max="12309" width="5.125" style="1" customWidth="1"/>
    <col min="12310" max="12544" width="9" style="1"/>
    <col min="12545" max="12555" width="5.625" style="1" customWidth="1"/>
    <col min="12556" max="12556" width="13.75" style="1" customWidth="1"/>
    <col min="12557" max="12558" width="12.625" style="1" customWidth="1"/>
    <col min="12559" max="12565" width="5.125" style="1" customWidth="1"/>
    <col min="12566" max="12800" width="9" style="1"/>
    <col min="12801" max="12811" width="5.625" style="1" customWidth="1"/>
    <col min="12812" max="12812" width="13.75" style="1" customWidth="1"/>
    <col min="12813" max="12814" width="12.625" style="1" customWidth="1"/>
    <col min="12815" max="12821" width="5.125" style="1" customWidth="1"/>
    <col min="12822" max="13056" width="9" style="1"/>
    <col min="13057" max="13067" width="5.625" style="1" customWidth="1"/>
    <col min="13068" max="13068" width="13.75" style="1" customWidth="1"/>
    <col min="13069" max="13070" width="12.625" style="1" customWidth="1"/>
    <col min="13071" max="13077" width="5.125" style="1" customWidth="1"/>
    <col min="13078" max="13312" width="9" style="1"/>
    <col min="13313" max="13323" width="5.625" style="1" customWidth="1"/>
    <col min="13324" max="13324" width="13.75" style="1" customWidth="1"/>
    <col min="13325" max="13326" width="12.625" style="1" customWidth="1"/>
    <col min="13327" max="13333" width="5.125" style="1" customWidth="1"/>
    <col min="13334" max="13568" width="9" style="1"/>
    <col min="13569" max="13579" width="5.625" style="1" customWidth="1"/>
    <col min="13580" max="13580" width="13.75" style="1" customWidth="1"/>
    <col min="13581" max="13582" width="12.625" style="1" customWidth="1"/>
    <col min="13583" max="13589" width="5.125" style="1" customWidth="1"/>
    <col min="13590" max="13824" width="9" style="1"/>
    <col min="13825" max="13835" width="5.625" style="1" customWidth="1"/>
    <col min="13836" max="13836" width="13.75" style="1" customWidth="1"/>
    <col min="13837" max="13838" width="12.625" style="1" customWidth="1"/>
    <col min="13839" max="13845" width="5.125" style="1" customWidth="1"/>
    <col min="13846" max="14080" width="9" style="1"/>
    <col min="14081" max="14091" width="5.625" style="1" customWidth="1"/>
    <col min="14092" max="14092" width="13.75" style="1" customWidth="1"/>
    <col min="14093" max="14094" width="12.625" style="1" customWidth="1"/>
    <col min="14095" max="14101" width="5.125" style="1" customWidth="1"/>
    <col min="14102" max="14336" width="9" style="1"/>
    <col min="14337" max="14347" width="5.625" style="1" customWidth="1"/>
    <col min="14348" max="14348" width="13.75" style="1" customWidth="1"/>
    <col min="14349" max="14350" width="12.625" style="1" customWidth="1"/>
    <col min="14351" max="14357" width="5.125" style="1" customWidth="1"/>
    <col min="14358" max="14592" width="9" style="1"/>
    <col min="14593" max="14603" width="5.625" style="1" customWidth="1"/>
    <col min="14604" max="14604" width="13.75" style="1" customWidth="1"/>
    <col min="14605" max="14606" width="12.625" style="1" customWidth="1"/>
    <col min="14607" max="14613" width="5.125" style="1" customWidth="1"/>
    <col min="14614" max="14848" width="9" style="1"/>
    <col min="14849" max="14859" width="5.625" style="1" customWidth="1"/>
    <col min="14860" max="14860" width="13.75" style="1" customWidth="1"/>
    <col min="14861" max="14862" width="12.625" style="1" customWidth="1"/>
    <col min="14863" max="14869" width="5.125" style="1" customWidth="1"/>
    <col min="14870" max="15104" width="9" style="1"/>
    <col min="15105" max="15115" width="5.625" style="1" customWidth="1"/>
    <col min="15116" max="15116" width="13.75" style="1" customWidth="1"/>
    <col min="15117" max="15118" width="12.625" style="1" customWidth="1"/>
    <col min="15119" max="15125" width="5.125" style="1" customWidth="1"/>
    <col min="15126" max="15360" width="9" style="1"/>
    <col min="15361" max="15371" width="5.625" style="1" customWidth="1"/>
    <col min="15372" max="15372" width="13.75" style="1" customWidth="1"/>
    <col min="15373" max="15374" width="12.625" style="1" customWidth="1"/>
    <col min="15375" max="15381" width="5.125" style="1" customWidth="1"/>
    <col min="15382" max="15616" width="9" style="1"/>
    <col min="15617" max="15627" width="5.625" style="1" customWidth="1"/>
    <col min="15628" max="15628" width="13.75" style="1" customWidth="1"/>
    <col min="15629" max="15630" width="12.625" style="1" customWidth="1"/>
    <col min="15631" max="15637" width="5.125" style="1" customWidth="1"/>
    <col min="15638" max="15872" width="9" style="1"/>
    <col min="15873" max="15883" width="5.625" style="1" customWidth="1"/>
    <col min="15884" max="15884" width="13.75" style="1" customWidth="1"/>
    <col min="15885" max="15886" width="12.625" style="1" customWidth="1"/>
    <col min="15887" max="15893" width="5.125" style="1" customWidth="1"/>
    <col min="15894" max="16128" width="9" style="1"/>
    <col min="16129" max="16139" width="5.625" style="1" customWidth="1"/>
    <col min="16140" max="16140" width="13.75" style="1" customWidth="1"/>
    <col min="16141" max="16142" width="12.625" style="1" customWidth="1"/>
    <col min="16143" max="16149" width="5.125" style="1" customWidth="1"/>
    <col min="16150" max="16384" width="9" style="1"/>
  </cols>
  <sheetData>
    <row r="1" spans="1:21" ht="23.1" customHeight="1">
      <c r="A1" s="1" t="s">
        <v>190</v>
      </c>
    </row>
    <row r="2" spans="1:21" ht="23.1" customHeight="1">
      <c r="A2" s="413" t="s">
        <v>8</v>
      </c>
      <c r="B2" s="414"/>
      <c r="C2" s="413" t="s">
        <v>9</v>
      </c>
      <c r="D2" s="414"/>
      <c r="E2" s="415"/>
      <c r="F2" s="419" t="s">
        <v>5</v>
      </c>
      <c r="G2" s="419" t="s">
        <v>6</v>
      </c>
      <c r="H2" s="400" t="s">
        <v>231</v>
      </c>
      <c r="I2" s="415"/>
      <c r="J2" s="461" t="s">
        <v>191</v>
      </c>
      <c r="K2" s="415"/>
      <c r="L2" s="193" t="s">
        <v>167</v>
      </c>
      <c r="M2" s="413" t="s">
        <v>192</v>
      </c>
      <c r="N2" s="415"/>
      <c r="O2" s="451" t="s">
        <v>246</v>
      </c>
      <c r="P2" s="452"/>
      <c r="Q2" s="452"/>
      <c r="R2" s="452"/>
      <c r="S2" s="452"/>
      <c r="T2" s="452"/>
      <c r="U2" s="453"/>
    </row>
    <row r="3" spans="1:21" ht="23.1" customHeight="1">
      <c r="A3" s="408"/>
      <c r="B3" s="410"/>
      <c r="C3" s="408"/>
      <c r="D3" s="410"/>
      <c r="E3" s="409"/>
      <c r="F3" s="420"/>
      <c r="G3" s="420"/>
      <c r="H3" s="408"/>
      <c r="I3" s="409"/>
      <c r="J3" s="408"/>
      <c r="K3" s="409"/>
      <c r="L3" s="194" t="s">
        <v>170</v>
      </c>
      <c r="M3" s="408"/>
      <c r="N3" s="409"/>
      <c r="O3" s="454"/>
      <c r="P3" s="455"/>
      <c r="Q3" s="455"/>
      <c r="R3" s="455"/>
      <c r="S3" s="455"/>
      <c r="T3" s="455"/>
      <c r="U3" s="456"/>
    </row>
    <row r="4" spans="1:21" ht="23.1" customHeight="1">
      <c r="A4" s="195"/>
      <c r="B4" s="27"/>
      <c r="C4" s="195"/>
      <c r="D4" s="27"/>
      <c r="E4" s="196"/>
      <c r="F4" s="25"/>
      <c r="G4" s="25"/>
      <c r="H4" s="198" t="s">
        <v>173</v>
      </c>
      <c r="I4" s="199" t="s">
        <v>174</v>
      </c>
      <c r="J4" s="198" t="s">
        <v>173</v>
      </c>
      <c r="K4" s="199" t="s">
        <v>174</v>
      </c>
      <c r="L4" s="215"/>
      <c r="M4" s="413"/>
      <c r="N4" s="415"/>
      <c r="O4" s="470"/>
      <c r="P4" s="471"/>
      <c r="Q4" s="471"/>
      <c r="R4" s="471"/>
      <c r="S4" s="471"/>
      <c r="T4" s="471"/>
      <c r="U4" s="472"/>
    </row>
    <row r="5" spans="1:21" ht="23.1" customHeight="1">
      <c r="A5" s="443"/>
      <c r="B5" s="444"/>
      <c r="C5" s="443"/>
      <c r="D5" s="444"/>
      <c r="E5" s="445"/>
      <c r="F5" s="447"/>
      <c r="G5" s="447"/>
      <c r="H5" s="457" t="s">
        <v>180</v>
      </c>
      <c r="I5" s="458"/>
      <c r="J5" s="443"/>
      <c r="K5" s="445"/>
      <c r="L5" s="27"/>
      <c r="M5" s="457" t="s">
        <v>31</v>
      </c>
      <c r="N5" s="458"/>
      <c r="O5" s="464"/>
      <c r="P5" s="465"/>
      <c r="Q5" s="465"/>
      <c r="R5" s="465"/>
      <c r="S5" s="465"/>
      <c r="T5" s="465"/>
      <c r="U5" s="466"/>
    </row>
    <row r="6" spans="1:21" ht="23.1" customHeight="1">
      <c r="A6" s="408"/>
      <c r="B6" s="410"/>
      <c r="C6" s="408"/>
      <c r="D6" s="410"/>
      <c r="E6" s="409"/>
      <c r="F6" s="420"/>
      <c r="G6" s="420"/>
      <c r="H6" s="459"/>
      <c r="I6" s="460"/>
      <c r="J6" s="408"/>
      <c r="K6" s="409"/>
      <c r="L6" s="42"/>
      <c r="M6" s="462"/>
      <c r="N6" s="463"/>
      <c r="O6" s="467"/>
      <c r="P6" s="468"/>
      <c r="Q6" s="468"/>
      <c r="R6" s="468"/>
      <c r="S6" s="468"/>
      <c r="T6" s="468"/>
      <c r="U6" s="469"/>
    </row>
    <row r="7" spans="1:21" ht="23.1" customHeight="1">
      <c r="A7" s="413"/>
      <c r="B7" s="414"/>
      <c r="C7" s="413"/>
      <c r="D7" s="414"/>
      <c r="E7" s="415"/>
      <c r="F7" s="419"/>
      <c r="G7" s="419"/>
      <c r="H7" s="457" t="s">
        <v>180</v>
      </c>
      <c r="I7" s="458"/>
      <c r="J7" s="413"/>
      <c r="K7" s="415"/>
      <c r="L7" s="27"/>
      <c r="M7" s="457" t="s">
        <v>31</v>
      </c>
      <c r="N7" s="458"/>
      <c r="O7" s="464"/>
      <c r="P7" s="465"/>
      <c r="Q7" s="465"/>
      <c r="R7" s="465"/>
      <c r="S7" s="465"/>
      <c r="T7" s="465"/>
      <c r="U7" s="466"/>
    </row>
    <row r="8" spans="1:21" ht="23.1" customHeight="1">
      <c r="A8" s="408"/>
      <c r="B8" s="410"/>
      <c r="C8" s="408"/>
      <c r="D8" s="410"/>
      <c r="E8" s="409"/>
      <c r="F8" s="420"/>
      <c r="G8" s="420"/>
      <c r="H8" s="459"/>
      <c r="I8" s="460"/>
      <c r="J8" s="408"/>
      <c r="K8" s="409"/>
      <c r="L8" s="42"/>
      <c r="M8" s="459"/>
      <c r="N8" s="460"/>
      <c r="O8" s="467"/>
      <c r="P8" s="468"/>
      <c r="Q8" s="468"/>
      <c r="R8" s="468"/>
      <c r="S8" s="468"/>
      <c r="T8" s="468"/>
      <c r="U8" s="469"/>
    </row>
    <row r="9" spans="1:21" ht="23.1" customHeight="1">
      <c r="A9" s="413"/>
      <c r="B9" s="414"/>
      <c r="C9" s="413"/>
      <c r="D9" s="414"/>
      <c r="E9" s="415"/>
      <c r="F9" s="419"/>
      <c r="G9" s="419"/>
      <c r="H9" s="457" t="s">
        <v>180</v>
      </c>
      <c r="I9" s="458"/>
      <c r="J9" s="413"/>
      <c r="K9" s="415"/>
      <c r="L9" s="27"/>
      <c r="M9" s="457" t="s">
        <v>31</v>
      </c>
      <c r="N9" s="458"/>
      <c r="O9" s="464"/>
      <c r="P9" s="465"/>
      <c r="Q9" s="465"/>
      <c r="R9" s="465"/>
      <c r="S9" s="465"/>
      <c r="T9" s="465"/>
      <c r="U9" s="466"/>
    </row>
    <row r="10" spans="1:21" ht="23.1" customHeight="1">
      <c r="A10" s="408"/>
      <c r="B10" s="410"/>
      <c r="C10" s="408"/>
      <c r="D10" s="410"/>
      <c r="E10" s="409"/>
      <c r="F10" s="420"/>
      <c r="G10" s="420"/>
      <c r="H10" s="459"/>
      <c r="I10" s="460"/>
      <c r="J10" s="408"/>
      <c r="K10" s="409"/>
      <c r="L10" s="42"/>
      <c r="M10" s="459"/>
      <c r="N10" s="460"/>
      <c r="O10" s="467"/>
      <c r="P10" s="468"/>
      <c r="Q10" s="468"/>
      <c r="R10" s="468"/>
      <c r="S10" s="468"/>
      <c r="T10" s="468"/>
      <c r="U10" s="469"/>
    </row>
    <row r="11" spans="1:21" ht="23.1" customHeight="1">
      <c r="A11" s="413"/>
      <c r="B11" s="414"/>
      <c r="C11" s="413"/>
      <c r="D11" s="414"/>
      <c r="E11" s="415"/>
      <c r="F11" s="419"/>
      <c r="G11" s="419"/>
      <c r="H11" s="457" t="s">
        <v>180</v>
      </c>
      <c r="I11" s="458"/>
      <c r="J11" s="413"/>
      <c r="K11" s="415"/>
      <c r="L11" s="27"/>
      <c r="M11" s="457" t="s">
        <v>31</v>
      </c>
      <c r="N11" s="458"/>
      <c r="O11" s="464"/>
      <c r="P11" s="465"/>
      <c r="Q11" s="465"/>
      <c r="R11" s="465"/>
      <c r="S11" s="465"/>
      <c r="T11" s="465"/>
      <c r="U11" s="466"/>
    </row>
    <row r="12" spans="1:21" ht="23.1" customHeight="1">
      <c r="A12" s="408"/>
      <c r="B12" s="410"/>
      <c r="C12" s="408"/>
      <c r="D12" s="410"/>
      <c r="E12" s="409"/>
      <c r="F12" s="420"/>
      <c r="G12" s="420"/>
      <c r="H12" s="459"/>
      <c r="I12" s="460"/>
      <c r="J12" s="408"/>
      <c r="K12" s="409"/>
      <c r="L12" s="42"/>
      <c r="M12" s="459"/>
      <c r="N12" s="460"/>
      <c r="O12" s="467"/>
      <c r="P12" s="468"/>
      <c r="Q12" s="468"/>
      <c r="R12" s="468"/>
      <c r="S12" s="468"/>
      <c r="T12" s="468"/>
      <c r="U12" s="469"/>
    </row>
    <row r="13" spans="1:21" ht="23.1" customHeight="1">
      <c r="A13" s="413"/>
      <c r="B13" s="414"/>
      <c r="C13" s="413"/>
      <c r="D13" s="414"/>
      <c r="E13" s="415"/>
      <c r="F13" s="419"/>
      <c r="G13" s="419"/>
      <c r="H13" s="457" t="s">
        <v>180</v>
      </c>
      <c r="I13" s="458"/>
      <c r="J13" s="413"/>
      <c r="K13" s="415"/>
      <c r="L13" s="27"/>
      <c r="M13" s="457" t="s">
        <v>31</v>
      </c>
      <c r="N13" s="458"/>
      <c r="O13" s="464"/>
      <c r="P13" s="465"/>
      <c r="Q13" s="465"/>
      <c r="R13" s="465"/>
      <c r="S13" s="465"/>
      <c r="T13" s="465"/>
      <c r="U13" s="466"/>
    </row>
    <row r="14" spans="1:21" ht="23.1" customHeight="1">
      <c r="A14" s="408"/>
      <c r="B14" s="410"/>
      <c r="C14" s="408"/>
      <c r="D14" s="410"/>
      <c r="E14" s="409"/>
      <c r="F14" s="420"/>
      <c r="G14" s="420"/>
      <c r="H14" s="459"/>
      <c r="I14" s="460"/>
      <c r="J14" s="408"/>
      <c r="K14" s="409"/>
      <c r="L14" s="42"/>
      <c r="M14" s="459"/>
      <c r="N14" s="460"/>
      <c r="O14" s="467"/>
      <c r="P14" s="468"/>
      <c r="Q14" s="468"/>
      <c r="R14" s="468"/>
      <c r="S14" s="468"/>
      <c r="T14" s="468"/>
      <c r="U14" s="469"/>
    </row>
    <row r="15" spans="1:21" ht="23.1" customHeight="1">
      <c r="A15" s="413"/>
      <c r="B15" s="414"/>
      <c r="C15" s="413"/>
      <c r="D15" s="414"/>
      <c r="E15" s="415"/>
      <c r="F15" s="419"/>
      <c r="G15" s="419"/>
      <c r="H15" s="457" t="s">
        <v>180</v>
      </c>
      <c r="I15" s="458"/>
      <c r="J15" s="413"/>
      <c r="K15" s="415"/>
      <c r="L15" s="27"/>
      <c r="M15" s="457" t="s">
        <v>31</v>
      </c>
      <c r="N15" s="458"/>
      <c r="O15" s="464"/>
      <c r="P15" s="465"/>
      <c r="Q15" s="465"/>
      <c r="R15" s="465"/>
      <c r="S15" s="465"/>
      <c r="T15" s="465"/>
      <c r="U15" s="466"/>
    </row>
    <row r="16" spans="1:21" ht="23.1" customHeight="1">
      <c r="A16" s="408"/>
      <c r="B16" s="410"/>
      <c r="C16" s="408"/>
      <c r="D16" s="410"/>
      <c r="E16" s="409"/>
      <c r="F16" s="420"/>
      <c r="G16" s="420"/>
      <c r="H16" s="459"/>
      <c r="I16" s="460"/>
      <c r="J16" s="408"/>
      <c r="K16" s="409"/>
      <c r="L16" s="42"/>
      <c r="M16" s="459"/>
      <c r="N16" s="460"/>
      <c r="O16" s="467"/>
      <c r="P16" s="468"/>
      <c r="Q16" s="468"/>
      <c r="R16" s="468"/>
      <c r="S16" s="468"/>
      <c r="T16" s="468"/>
      <c r="U16" s="469"/>
    </row>
    <row r="17" spans="1:21" ht="23.1" customHeight="1">
      <c r="A17" s="413"/>
      <c r="B17" s="414"/>
      <c r="C17" s="413"/>
      <c r="D17" s="414"/>
      <c r="E17" s="415"/>
      <c r="F17" s="419"/>
      <c r="G17" s="419"/>
      <c r="H17" s="457" t="s">
        <v>180</v>
      </c>
      <c r="I17" s="458"/>
      <c r="J17" s="413"/>
      <c r="K17" s="415"/>
      <c r="L17" s="27"/>
      <c r="M17" s="457" t="s">
        <v>31</v>
      </c>
      <c r="N17" s="458"/>
      <c r="O17" s="464"/>
      <c r="P17" s="465"/>
      <c r="Q17" s="465"/>
      <c r="R17" s="465"/>
      <c r="S17" s="465"/>
      <c r="T17" s="465"/>
      <c r="U17" s="466"/>
    </row>
    <row r="18" spans="1:21" ht="23.1" customHeight="1">
      <c r="A18" s="408"/>
      <c r="B18" s="410"/>
      <c r="C18" s="408"/>
      <c r="D18" s="410"/>
      <c r="E18" s="409"/>
      <c r="F18" s="420"/>
      <c r="G18" s="420"/>
      <c r="H18" s="459"/>
      <c r="I18" s="460"/>
      <c r="J18" s="408"/>
      <c r="K18" s="409"/>
      <c r="L18" s="42"/>
      <c r="M18" s="459"/>
      <c r="N18" s="460"/>
      <c r="O18" s="467"/>
      <c r="P18" s="468"/>
      <c r="Q18" s="468"/>
      <c r="R18" s="468"/>
      <c r="S18" s="468"/>
      <c r="T18" s="468"/>
      <c r="U18" s="469"/>
    </row>
    <row r="19" spans="1:21" ht="23.1" customHeight="1">
      <c r="A19" s="413"/>
      <c r="B19" s="414"/>
      <c r="C19" s="413"/>
      <c r="D19" s="414"/>
      <c r="E19" s="415"/>
      <c r="F19" s="419"/>
      <c r="G19" s="419"/>
      <c r="H19" s="457" t="s">
        <v>180</v>
      </c>
      <c r="I19" s="458"/>
      <c r="J19" s="413"/>
      <c r="K19" s="415"/>
      <c r="L19" s="27"/>
      <c r="M19" s="457" t="s">
        <v>31</v>
      </c>
      <c r="N19" s="458"/>
      <c r="O19" s="464"/>
      <c r="P19" s="465"/>
      <c r="Q19" s="465"/>
      <c r="R19" s="465"/>
      <c r="S19" s="465"/>
      <c r="T19" s="465"/>
      <c r="U19" s="466"/>
    </row>
    <row r="20" spans="1:21" ht="23.1" customHeight="1">
      <c r="A20" s="408"/>
      <c r="B20" s="410"/>
      <c r="C20" s="408"/>
      <c r="D20" s="410"/>
      <c r="E20" s="409"/>
      <c r="F20" s="420"/>
      <c r="G20" s="420"/>
      <c r="H20" s="459"/>
      <c r="I20" s="460"/>
      <c r="J20" s="408"/>
      <c r="K20" s="409"/>
      <c r="L20" s="42"/>
      <c r="M20" s="459"/>
      <c r="N20" s="460"/>
      <c r="O20" s="467"/>
      <c r="P20" s="468"/>
      <c r="Q20" s="468"/>
      <c r="R20" s="468"/>
      <c r="S20" s="468"/>
      <c r="T20" s="468"/>
      <c r="U20" s="469"/>
    </row>
    <row r="21" spans="1:21" s="3" customFormat="1" ht="11.1" customHeight="1"/>
    <row r="22" spans="1:21" s="3" customFormat="1" ht="15" customHeight="1">
      <c r="A22" s="4" t="s">
        <v>184</v>
      </c>
      <c r="B22" s="208" t="s">
        <v>185</v>
      </c>
      <c r="C22" s="4" t="s">
        <v>232</v>
      </c>
    </row>
    <row r="23" spans="1:21" s="3" customFormat="1" ht="15" customHeight="1">
      <c r="A23" s="4"/>
      <c r="B23" s="208" t="s">
        <v>193</v>
      </c>
      <c r="C23" s="4" t="s">
        <v>233</v>
      </c>
    </row>
    <row r="24" spans="1:21" s="3" customFormat="1" ht="15" customHeight="1">
      <c r="A24" s="4"/>
      <c r="B24" s="208" t="s">
        <v>186</v>
      </c>
      <c r="C24" s="4" t="s">
        <v>194</v>
      </c>
    </row>
    <row r="25" spans="1:21" s="3" customFormat="1" ht="15" customHeight="1">
      <c r="A25" s="4"/>
      <c r="B25" s="4"/>
      <c r="C25" s="213" t="s">
        <v>234</v>
      </c>
      <c r="F25" s="213"/>
    </row>
    <row r="26" spans="1:21" ht="12.75" customHeight="1">
      <c r="B26" s="210" t="s">
        <v>235</v>
      </c>
      <c r="C26" s="213" t="s">
        <v>189</v>
      </c>
    </row>
    <row r="27" spans="1:21" ht="12.75" customHeight="1">
      <c r="A27" s="4"/>
      <c r="B27" s="4"/>
      <c r="C27" s="213" t="s">
        <v>278</v>
      </c>
      <c r="D27" s="4"/>
      <c r="E27" s="4"/>
      <c r="F27" s="4"/>
      <c r="G27" s="4"/>
      <c r="H27" s="4"/>
      <c r="I27" s="4"/>
      <c r="O27" s="3"/>
      <c r="P27" s="3"/>
      <c r="Q27" s="3"/>
      <c r="R27" s="3"/>
    </row>
    <row r="28" spans="1:21" ht="12.75" customHeight="1">
      <c r="A28" s="4"/>
      <c r="B28" s="4"/>
      <c r="C28" s="213" t="s">
        <v>204</v>
      </c>
      <c r="D28" s="4"/>
      <c r="E28" s="4"/>
      <c r="F28" s="4"/>
      <c r="G28" s="4"/>
      <c r="H28" s="4"/>
      <c r="I28" s="4"/>
      <c r="O28" s="3"/>
      <c r="P28" s="3"/>
      <c r="Q28" s="3"/>
      <c r="R28" s="3"/>
    </row>
    <row r="29" spans="1:21" s="3" customFormat="1" ht="12.95" customHeight="1">
      <c r="A29" s="4"/>
      <c r="B29" s="210" t="s">
        <v>236</v>
      </c>
      <c r="C29" s="211" t="s">
        <v>188</v>
      </c>
    </row>
    <row r="30" spans="1:21" s="3" customFormat="1" ht="12.95" customHeight="1">
      <c r="A30" s="4"/>
      <c r="B30" s="4"/>
      <c r="C30" s="4" t="s">
        <v>207</v>
      </c>
      <c r="D30" s="216"/>
      <c r="E30" s="216"/>
      <c r="F30" s="216"/>
      <c r="G30" s="216"/>
      <c r="H30" s="216"/>
    </row>
  </sheetData>
  <mergeCells count="91">
    <mergeCell ref="O15:U15"/>
    <mergeCell ref="J17:J18"/>
    <mergeCell ref="K17:K18"/>
    <mergeCell ref="J19:J20"/>
    <mergeCell ref="K19:K20"/>
    <mergeCell ref="J15:J16"/>
    <mergeCell ref="K15:K16"/>
    <mergeCell ref="M19:N20"/>
    <mergeCell ref="M17:N18"/>
    <mergeCell ref="M15:N16"/>
    <mergeCell ref="O16:U16"/>
    <mergeCell ref="O17:U17"/>
    <mergeCell ref="O18:U18"/>
    <mergeCell ref="O19:U19"/>
    <mergeCell ref="O20:U20"/>
    <mergeCell ref="O4:U4"/>
    <mergeCell ref="O5:U5"/>
    <mergeCell ref="O6:U6"/>
    <mergeCell ref="O7:U7"/>
    <mergeCell ref="O8:U8"/>
    <mergeCell ref="O9:U9"/>
    <mergeCell ref="J11:J12"/>
    <mergeCell ref="K11:K12"/>
    <mergeCell ref="J13:J14"/>
    <mergeCell ref="K13:K14"/>
    <mergeCell ref="M13:N14"/>
    <mergeCell ref="M11:N12"/>
    <mergeCell ref="M9:N10"/>
    <mergeCell ref="O10:U10"/>
    <mergeCell ref="O11:U11"/>
    <mergeCell ref="O12:U12"/>
    <mergeCell ref="O13:U13"/>
    <mergeCell ref="O14:U14"/>
    <mergeCell ref="J5:J6"/>
    <mergeCell ref="K5:K6"/>
    <mergeCell ref="J7:J8"/>
    <mergeCell ref="K7:K8"/>
    <mergeCell ref="J9:J10"/>
    <mergeCell ref="K9:K10"/>
    <mergeCell ref="A19:B20"/>
    <mergeCell ref="C19:E20"/>
    <mergeCell ref="F19:F20"/>
    <mergeCell ref="G19:G20"/>
    <mergeCell ref="H19:I20"/>
    <mergeCell ref="A17:B18"/>
    <mergeCell ref="C17:E18"/>
    <mergeCell ref="F17:F18"/>
    <mergeCell ref="G17:G18"/>
    <mergeCell ref="H17:I18"/>
    <mergeCell ref="A15:B16"/>
    <mergeCell ref="C15:E16"/>
    <mergeCell ref="F15:F16"/>
    <mergeCell ref="G15:G16"/>
    <mergeCell ref="H15:I16"/>
    <mergeCell ref="A13:B14"/>
    <mergeCell ref="C13:E14"/>
    <mergeCell ref="F13:F14"/>
    <mergeCell ref="G13:G14"/>
    <mergeCell ref="H13:I14"/>
    <mergeCell ref="A11:B12"/>
    <mergeCell ref="C11:E12"/>
    <mergeCell ref="F11:F12"/>
    <mergeCell ref="G11:G12"/>
    <mergeCell ref="H11:I12"/>
    <mergeCell ref="M7:N8"/>
    <mergeCell ref="A9:B10"/>
    <mergeCell ref="C9:E10"/>
    <mergeCell ref="F9:F10"/>
    <mergeCell ref="G9:G10"/>
    <mergeCell ref="H9:I10"/>
    <mergeCell ref="A7:B8"/>
    <mergeCell ref="C7:E8"/>
    <mergeCell ref="F7:F8"/>
    <mergeCell ref="G7:G8"/>
    <mergeCell ref="H7:I8"/>
    <mergeCell ref="M2:N3"/>
    <mergeCell ref="O2:U3"/>
    <mergeCell ref="M4:N4"/>
    <mergeCell ref="A5:B6"/>
    <mergeCell ref="C5:E6"/>
    <mergeCell ref="F5:F6"/>
    <mergeCell ref="G5:G6"/>
    <mergeCell ref="H5:I6"/>
    <mergeCell ref="M5:N5"/>
    <mergeCell ref="A2:B3"/>
    <mergeCell ref="C2:E3"/>
    <mergeCell ref="F2:F3"/>
    <mergeCell ref="G2:G3"/>
    <mergeCell ref="H2:I3"/>
    <mergeCell ref="J2:K3"/>
    <mergeCell ref="M6:N6"/>
  </mergeCells>
  <phoneticPr fontId="2"/>
  <dataValidations count="1">
    <dataValidation type="list" allowBlank="1" showInputMessage="1" showErrorMessage="1" sqref="G5:G20">
      <formula1>"有,無,　,"</formula1>
    </dataValidation>
  </dataValidations>
  <pageMargins left="0.59055118110236227" right="0.59055118110236227" top="0.39370078740157483" bottom="0.39370078740157483" header="0" footer="0.19685039370078741"/>
  <pageSetup paperSize="9" scale="99" orientation="landscape" r:id="rId1"/>
  <headerFooter alignWithMargins="0">
    <oddFooter>&amp;C&amp;"ＭＳ Ｐ明朝,標準"&amp;9－４－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A30"/>
  <sheetViews>
    <sheetView view="pageBreakPreview" zoomScaleNormal="95" zoomScaleSheetLayoutView="100" workbookViewId="0">
      <selection activeCell="C14" sqref="C14"/>
    </sheetView>
  </sheetViews>
  <sheetFormatPr defaultColWidth="9" defaultRowHeight="23.1" customHeight="1"/>
  <cols>
    <col min="1" max="2" width="3.125" style="1" customWidth="1"/>
    <col min="3" max="14" width="5.625" style="1" customWidth="1"/>
    <col min="15" max="15" width="6.25" style="1" customWidth="1"/>
    <col min="16" max="26" width="5.625" style="1" customWidth="1"/>
    <col min="27" max="16384" width="9" style="1"/>
  </cols>
  <sheetData>
    <row r="1" spans="1:27" ht="24.95" customHeight="1">
      <c r="A1" s="1" t="s">
        <v>75</v>
      </c>
    </row>
    <row r="2" spans="1:27" ht="24.95" customHeight="1">
      <c r="A2" s="1" t="s">
        <v>78</v>
      </c>
      <c r="F2" s="33"/>
      <c r="M2" s="33"/>
    </row>
    <row r="3" spans="1:27" ht="24.95" customHeight="1">
      <c r="C3" s="382" t="s">
        <v>40</v>
      </c>
      <c r="D3" s="382"/>
      <c r="E3" s="382"/>
      <c r="F3" s="382"/>
      <c r="G3" s="487" t="str">
        <f>IF(O15=0,"",O15)</f>
        <v/>
      </c>
      <c r="H3" s="487"/>
      <c r="I3" s="487"/>
      <c r="J3" s="27" t="s">
        <v>102</v>
      </c>
      <c r="K3" s="475" t="s">
        <v>25</v>
      </c>
      <c r="L3" s="476"/>
      <c r="M3" s="477" t="str">
        <f>IF('1'!F6=0,"",'1'!F6)</f>
        <v/>
      </c>
      <c r="N3" s="478"/>
      <c r="O3" s="475" t="s">
        <v>101</v>
      </c>
      <c r="P3" s="476"/>
      <c r="Q3" s="479" t="str">
        <f>IF(M3="","",M3*12)</f>
        <v/>
      </c>
      <c r="R3" s="480"/>
      <c r="S3" s="220" t="s">
        <v>103</v>
      </c>
      <c r="T3" s="382" t="s">
        <v>211</v>
      </c>
      <c r="U3" s="382"/>
      <c r="V3" s="382"/>
      <c r="W3" s="382"/>
      <c r="X3" s="486" t="str">
        <f>IF(Q3="","",G3/Q3)</f>
        <v/>
      </c>
      <c r="Y3" s="486"/>
      <c r="Z3" s="486"/>
      <c r="AA3" s="125" t="s">
        <v>88</v>
      </c>
    </row>
    <row r="4" spans="1:27" ht="24.95" customHeight="1">
      <c r="B4" s="31"/>
      <c r="C4" s="38" t="s">
        <v>212</v>
      </c>
      <c r="D4" s="32"/>
      <c r="E4" s="30"/>
      <c r="F4" s="33"/>
      <c r="G4" s="27"/>
      <c r="H4" s="27"/>
      <c r="I4" s="27"/>
      <c r="J4" s="30"/>
      <c r="K4" s="30"/>
      <c r="L4" s="30"/>
      <c r="M4" s="221" t="s">
        <v>41</v>
      </c>
      <c r="N4" s="222"/>
      <c r="O4" s="222"/>
      <c r="P4" s="223"/>
      <c r="Q4" s="223"/>
      <c r="R4" s="223"/>
      <c r="S4" s="223"/>
    </row>
    <row r="5" spans="1:27" ht="24.95" customHeight="1"/>
    <row r="6" spans="1:27" ht="24.95" customHeight="1">
      <c r="A6" s="1" t="s">
        <v>274</v>
      </c>
      <c r="O6" s="24"/>
      <c r="Z6" s="24" t="s">
        <v>23</v>
      </c>
    </row>
    <row r="7" spans="1:27" ht="35.1" customHeight="1">
      <c r="A7" s="413" t="s">
        <v>2</v>
      </c>
      <c r="B7" s="415"/>
      <c r="C7" s="490" t="s">
        <v>240</v>
      </c>
      <c r="D7" s="491"/>
      <c r="E7" s="491"/>
      <c r="F7" s="491"/>
      <c r="G7" s="491"/>
      <c r="H7" s="491"/>
      <c r="I7" s="491"/>
      <c r="J7" s="491"/>
      <c r="K7" s="492"/>
      <c r="L7" s="493" t="s">
        <v>244</v>
      </c>
      <c r="M7" s="494"/>
      <c r="N7" s="494"/>
      <c r="O7" s="473" t="s">
        <v>275</v>
      </c>
      <c r="P7" s="483" t="s">
        <v>244</v>
      </c>
      <c r="Q7" s="483"/>
      <c r="R7" s="483"/>
      <c r="S7" s="483"/>
      <c r="T7" s="483"/>
      <c r="U7" s="483"/>
      <c r="V7" s="483"/>
      <c r="W7" s="483"/>
      <c r="X7" s="483"/>
      <c r="Y7" s="484" t="s">
        <v>260</v>
      </c>
      <c r="Z7" s="485"/>
    </row>
    <row r="8" spans="1:27" ht="42" customHeight="1" thickBot="1">
      <c r="A8" s="488"/>
      <c r="B8" s="489"/>
      <c r="C8" s="233" t="s">
        <v>51</v>
      </c>
      <c r="D8" s="234" t="s">
        <v>52</v>
      </c>
      <c r="E8" s="233" t="s">
        <v>112</v>
      </c>
      <c r="F8" s="234" t="s">
        <v>111</v>
      </c>
      <c r="G8" s="234" t="s">
        <v>53</v>
      </c>
      <c r="H8" s="234" t="s">
        <v>54</v>
      </c>
      <c r="I8" s="234" t="s">
        <v>55</v>
      </c>
      <c r="J8" s="234" t="s">
        <v>56</v>
      </c>
      <c r="K8" s="234" t="s">
        <v>57</v>
      </c>
      <c r="L8" s="235" t="s">
        <v>58</v>
      </c>
      <c r="M8" s="235" t="s">
        <v>110</v>
      </c>
      <c r="N8" s="235" t="s">
        <v>109</v>
      </c>
      <c r="O8" s="474"/>
      <c r="P8" s="234" t="s">
        <v>51</v>
      </c>
      <c r="Q8" s="234" t="s">
        <v>52</v>
      </c>
      <c r="R8" s="234" t="s">
        <v>112</v>
      </c>
      <c r="S8" s="234" t="s">
        <v>111</v>
      </c>
      <c r="T8" s="234" t="s">
        <v>53</v>
      </c>
      <c r="U8" s="234" t="s">
        <v>213</v>
      </c>
      <c r="V8" s="234" t="s">
        <v>214</v>
      </c>
      <c r="W8" s="234" t="s">
        <v>215</v>
      </c>
      <c r="X8" s="234" t="s">
        <v>216</v>
      </c>
      <c r="Y8" s="234" t="s">
        <v>217</v>
      </c>
      <c r="Z8" s="234" t="s">
        <v>218</v>
      </c>
    </row>
    <row r="9" spans="1:27" ht="35.1" customHeight="1" thickTop="1">
      <c r="A9" s="408" t="s">
        <v>42</v>
      </c>
      <c r="B9" s="409"/>
      <c r="C9" s="224"/>
      <c r="D9" s="224"/>
      <c r="E9" s="224"/>
      <c r="F9" s="224"/>
      <c r="G9" s="224"/>
      <c r="H9" s="224"/>
      <c r="I9" s="224"/>
      <c r="J9" s="224"/>
      <c r="K9" s="224"/>
      <c r="L9" s="224"/>
      <c r="M9" s="224"/>
      <c r="N9" s="224"/>
      <c r="O9" s="225">
        <f>SUM(C9:N9)</f>
        <v>0</v>
      </c>
      <c r="P9" s="224"/>
      <c r="Q9" s="224"/>
      <c r="R9" s="224"/>
      <c r="S9" s="224"/>
      <c r="T9" s="224"/>
      <c r="U9" s="224"/>
      <c r="V9" s="224"/>
      <c r="W9" s="224"/>
      <c r="X9" s="224"/>
      <c r="Y9" s="224"/>
      <c r="Z9" s="224"/>
    </row>
    <row r="10" spans="1:27" ht="35.1" customHeight="1">
      <c r="A10" s="481" t="s">
        <v>43</v>
      </c>
      <c r="B10" s="482"/>
      <c r="C10" s="226"/>
      <c r="D10" s="226"/>
      <c r="E10" s="226"/>
      <c r="F10" s="226"/>
      <c r="G10" s="226"/>
      <c r="H10" s="226"/>
      <c r="I10" s="226"/>
      <c r="J10" s="226"/>
      <c r="K10" s="226"/>
      <c r="L10" s="226"/>
      <c r="M10" s="226"/>
      <c r="N10" s="226"/>
      <c r="O10" s="227">
        <f t="shared" ref="O10:O14" si="0">SUM(C10:N10)</f>
        <v>0</v>
      </c>
      <c r="P10" s="228"/>
      <c r="Q10" s="228"/>
      <c r="R10" s="228"/>
      <c r="S10" s="228"/>
      <c r="T10" s="228"/>
      <c r="U10" s="228"/>
      <c r="V10" s="228"/>
      <c r="W10" s="228"/>
      <c r="X10" s="228"/>
      <c r="Y10" s="228"/>
      <c r="Z10" s="228"/>
    </row>
    <row r="11" spans="1:27" ht="35.1" customHeight="1">
      <c r="A11" s="481" t="s">
        <v>44</v>
      </c>
      <c r="B11" s="482"/>
      <c r="C11" s="229"/>
      <c r="D11" s="229"/>
      <c r="E11" s="229"/>
      <c r="F11" s="229"/>
      <c r="G11" s="229"/>
      <c r="H11" s="229"/>
      <c r="I11" s="229"/>
      <c r="J11" s="229"/>
      <c r="K11" s="229"/>
      <c r="L11" s="229"/>
      <c r="M11" s="229"/>
      <c r="N11" s="229"/>
      <c r="O11" s="230">
        <f t="shared" si="0"/>
        <v>0</v>
      </c>
      <c r="P11" s="231"/>
      <c r="Q11" s="231"/>
      <c r="R11" s="231"/>
      <c r="S11" s="231"/>
      <c r="T11" s="231"/>
      <c r="U11" s="231"/>
      <c r="V11" s="231"/>
      <c r="W11" s="231"/>
      <c r="X11" s="231"/>
      <c r="Y11" s="231"/>
      <c r="Z11" s="231"/>
    </row>
    <row r="12" spans="1:27" ht="35.1" customHeight="1">
      <c r="A12" s="481" t="s">
        <v>45</v>
      </c>
      <c r="B12" s="482"/>
      <c r="C12" s="229"/>
      <c r="D12" s="229"/>
      <c r="E12" s="229"/>
      <c r="F12" s="229"/>
      <c r="G12" s="229"/>
      <c r="H12" s="229"/>
      <c r="I12" s="229"/>
      <c r="J12" s="229"/>
      <c r="K12" s="229"/>
      <c r="L12" s="229"/>
      <c r="M12" s="229"/>
      <c r="N12" s="229"/>
      <c r="O12" s="230">
        <f t="shared" si="0"/>
        <v>0</v>
      </c>
      <c r="P12" s="231"/>
      <c r="Q12" s="231"/>
      <c r="R12" s="231"/>
      <c r="S12" s="231"/>
      <c r="T12" s="231"/>
      <c r="U12" s="231"/>
      <c r="V12" s="231"/>
      <c r="W12" s="231"/>
      <c r="X12" s="231"/>
      <c r="Y12" s="231"/>
      <c r="Z12" s="231"/>
    </row>
    <row r="13" spans="1:27" ht="35.1" customHeight="1">
      <c r="A13" s="481" t="s">
        <v>46</v>
      </c>
      <c r="B13" s="482"/>
      <c r="C13" s="229"/>
      <c r="D13" s="229"/>
      <c r="E13" s="229"/>
      <c r="F13" s="229"/>
      <c r="G13" s="229"/>
      <c r="H13" s="229"/>
      <c r="I13" s="229"/>
      <c r="J13" s="229"/>
      <c r="K13" s="229"/>
      <c r="L13" s="229"/>
      <c r="M13" s="229"/>
      <c r="N13" s="229"/>
      <c r="O13" s="230">
        <f t="shared" si="0"/>
        <v>0</v>
      </c>
      <c r="P13" s="231"/>
      <c r="Q13" s="231"/>
      <c r="R13" s="231"/>
      <c r="S13" s="231"/>
      <c r="T13" s="231"/>
      <c r="U13" s="231"/>
      <c r="V13" s="231"/>
      <c r="W13" s="231"/>
      <c r="X13" s="231"/>
      <c r="Y13" s="231"/>
      <c r="Z13" s="231"/>
    </row>
    <row r="14" spans="1:27" ht="35.1" customHeight="1">
      <c r="A14" s="413" t="s">
        <v>47</v>
      </c>
      <c r="B14" s="415"/>
      <c r="C14" s="229"/>
      <c r="D14" s="229"/>
      <c r="E14" s="229"/>
      <c r="F14" s="229"/>
      <c r="G14" s="229"/>
      <c r="H14" s="229"/>
      <c r="I14" s="229"/>
      <c r="J14" s="229"/>
      <c r="K14" s="229"/>
      <c r="L14" s="229"/>
      <c r="M14" s="229"/>
      <c r="N14" s="229"/>
      <c r="O14" s="230">
        <f t="shared" si="0"/>
        <v>0</v>
      </c>
      <c r="P14" s="231"/>
      <c r="Q14" s="231"/>
      <c r="R14" s="231"/>
      <c r="S14" s="231"/>
      <c r="T14" s="231"/>
      <c r="U14" s="231"/>
      <c r="V14" s="231"/>
      <c r="W14" s="231"/>
      <c r="X14" s="231"/>
      <c r="Y14" s="231"/>
      <c r="Z14" s="231"/>
    </row>
    <row r="15" spans="1:27" ht="35.1" customHeight="1">
      <c r="A15" s="481" t="s">
        <v>26</v>
      </c>
      <c r="B15" s="482"/>
      <c r="C15" s="232">
        <f>SUM(C9:C14)</f>
        <v>0</v>
      </c>
      <c r="D15" s="232">
        <f t="shared" ref="D15" si="1">SUM(D9:D14)</f>
        <v>0</v>
      </c>
      <c r="E15" s="232">
        <f>SUM(E9:E14)</f>
        <v>0</v>
      </c>
      <c r="F15" s="232">
        <f t="shared" ref="F15:S15" si="2">SUM(F9:F14)</f>
        <v>0</v>
      </c>
      <c r="G15" s="232">
        <f t="shared" si="2"/>
        <v>0</v>
      </c>
      <c r="H15" s="232">
        <f t="shared" si="2"/>
        <v>0</v>
      </c>
      <c r="I15" s="232">
        <f t="shared" si="2"/>
        <v>0</v>
      </c>
      <c r="J15" s="232">
        <f t="shared" si="2"/>
        <v>0</v>
      </c>
      <c r="K15" s="232">
        <f t="shared" si="2"/>
        <v>0</v>
      </c>
      <c r="L15" s="232">
        <f t="shared" si="2"/>
        <v>0</v>
      </c>
      <c r="M15" s="232">
        <f t="shared" si="2"/>
        <v>0</v>
      </c>
      <c r="N15" s="232">
        <f t="shared" si="2"/>
        <v>0</v>
      </c>
      <c r="O15" s="232">
        <f>SUM(O9:O14)</f>
        <v>0</v>
      </c>
      <c r="P15" s="232">
        <f>SUM(P9:P14)</f>
        <v>0</v>
      </c>
      <c r="Q15" s="232">
        <f t="shared" si="2"/>
        <v>0</v>
      </c>
      <c r="R15" s="232">
        <f t="shared" si="2"/>
        <v>0</v>
      </c>
      <c r="S15" s="227">
        <f t="shared" si="2"/>
        <v>0</v>
      </c>
      <c r="T15" s="227">
        <f>SUM(T9:T14)</f>
        <v>0</v>
      </c>
      <c r="U15" s="227">
        <f t="shared" ref="U15:Z15" si="3">SUM(U9:U14)</f>
        <v>0</v>
      </c>
      <c r="V15" s="227">
        <f t="shared" si="3"/>
        <v>0</v>
      </c>
      <c r="W15" s="227">
        <f t="shared" si="3"/>
        <v>0</v>
      </c>
      <c r="X15" s="227">
        <f t="shared" si="3"/>
        <v>0</v>
      </c>
      <c r="Y15" s="227">
        <f t="shared" si="3"/>
        <v>0</v>
      </c>
      <c r="Z15" s="227">
        <f t="shared" si="3"/>
        <v>0</v>
      </c>
      <c r="AA15" s="125" t="s">
        <v>88</v>
      </c>
    </row>
    <row r="16" spans="1:27" ht="14.25" customHeight="1">
      <c r="A16" s="5"/>
      <c r="B16" s="5"/>
      <c r="C16" s="2"/>
      <c r="D16" s="2"/>
      <c r="E16" s="2"/>
      <c r="F16" s="2"/>
      <c r="G16" s="2"/>
      <c r="H16" s="2"/>
      <c r="I16" s="2"/>
      <c r="J16" s="2"/>
      <c r="K16" s="2"/>
      <c r="L16" s="2"/>
      <c r="M16" s="2"/>
      <c r="N16" s="2"/>
      <c r="O16" s="2"/>
      <c r="P16" s="2"/>
      <c r="Q16" s="2"/>
      <c r="R16" s="2"/>
      <c r="S16" s="2"/>
      <c r="T16" s="2"/>
    </row>
    <row r="17" spans="1:20" ht="18" customHeight="1">
      <c r="A17" s="6" t="s">
        <v>89</v>
      </c>
      <c r="C17" s="2"/>
      <c r="D17" s="2"/>
      <c r="E17" s="2"/>
      <c r="F17" s="2"/>
      <c r="G17" s="2"/>
      <c r="H17" s="35"/>
      <c r="I17" s="2"/>
      <c r="J17" s="2"/>
      <c r="K17" s="2"/>
      <c r="L17" s="2"/>
      <c r="M17" s="35"/>
      <c r="N17" s="35"/>
      <c r="O17" s="35"/>
      <c r="P17" s="2"/>
      <c r="Q17" s="2"/>
      <c r="R17" s="2"/>
      <c r="S17" s="2"/>
      <c r="T17" s="2"/>
    </row>
    <row r="18" spans="1:20" ht="18" customHeight="1">
      <c r="A18" s="211" t="s">
        <v>247</v>
      </c>
      <c r="C18" s="2"/>
      <c r="D18" s="2"/>
      <c r="E18" s="2"/>
      <c r="F18" s="2"/>
      <c r="G18" s="2"/>
      <c r="H18" s="2"/>
      <c r="I18" s="2"/>
      <c r="J18" s="2"/>
      <c r="K18" s="2"/>
      <c r="L18" s="2"/>
      <c r="M18" s="2"/>
      <c r="N18" s="2"/>
      <c r="O18" s="2"/>
      <c r="P18" s="2"/>
      <c r="Q18" s="2"/>
      <c r="R18" s="2"/>
      <c r="S18" s="2"/>
      <c r="T18" s="2"/>
    </row>
    <row r="19" spans="1:20" ht="18" customHeight="1">
      <c r="A19" s="4" t="s">
        <v>273</v>
      </c>
      <c r="B19" s="4"/>
      <c r="C19" s="5"/>
      <c r="D19" s="5"/>
      <c r="E19" s="5"/>
      <c r="F19" s="5"/>
      <c r="G19" s="5"/>
      <c r="H19" s="5"/>
      <c r="I19" s="5"/>
      <c r="J19" s="5"/>
      <c r="K19" s="5"/>
      <c r="L19" s="5"/>
      <c r="M19" s="5"/>
      <c r="N19" s="5"/>
      <c r="O19" s="5"/>
      <c r="P19" s="5"/>
      <c r="Q19" s="5"/>
      <c r="R19" s="5"/>
      <c r="S19" s="5"/>
    </row>
    <row r="20" spans="1:20" ht="23.1" customHeight="1">
      <c r="B20" s="5"/>
      <c r="C20" s="5"/>
      <c r="D20" s="2"/>
      <c r="E20" s="2"/>
      <c r="F20" s="2"/>
      <c r="G20" s="2"/>
      <c r="H20" s="2"/>
      <c r="I20" s="2"/>
      <c r="J20" s="2"/>
      <c r="K20" s="2"/>
      <c r="L20" s="2"/>
      <c r="M20" s="2"/>
      <c r="N20" s="2"/>
      <c r="O20" s="2"/>
    </row>
    <row r="21" spans="1:20" ht="23.1" customHeight="1">
      <c r="B21" s="5"/>
      <c r="C21" s="5"/>
      <c r="D21" s="2"/>
      <c r="E21" s="2"/>
      <c r="F21" s="2"/>
      <c r="G21" s="2"/>
      <c r="H21" s="2"/>
      <c r="I21" s="2"/>
      <c r="J21" s="2"/>
      <c r="K21" s="2"/>
      <c r="L21" s="2"/>
      <c r="M21" s="2"/>
      <c r="N21" s="2"/>
      <c r="O21" s="2"/>
    </row>
    <row r="22" spans="1:20" ht="23.1" customHeight="1">
      <c r="B22" s="5"/>
      <c r="C22" s="5"/>
      <c r="D22" s="2"/>
      <c r="E22" s="2"/>
      <c r="F22" s="2"/>
      <c r="G22" s="2"/>
      <c r="H22" s="2"/>
      <c r="I22" s="2"/>
      <c r="J22" s="2"/>
      <c r="K22" s="2"/>
      <c r="L22" s="2"/>
      <c r="M22" s="2"/>
      <c r="N22" s="2"/>
      <c r="O22" s="2"/>
    </row>
    <row r="23" spans="1:20" ht="23.1" customHeight="1">
      <c r="B23" s="5"/>
      <c r="C23" s="5"/>
      <c r="D23" s="2"/>
      <c r="E23" s="2"/>
      <c r="F23" s="2"/>
      <c r="G23" s="2"/>
      <c r="H23" s="2"/>
      <c r="I23" s="2"/>
      <c r="J23" s="2"/>
      <c r="K23" s="2"/>
      <c r="L23" s="2"/>
      <c r="M23" s="2"/>
      <c r="N23" s="2"/>
      <c r="O23" s="2"/>
    </row>
    <row r="24" spans="1:20" ht="23.1" customHeight="1">
      <c r="B24" s="5"/>
      <c r="C24" s="5"/>
      <c r="D24" s="2"/>
      <c r="E24" s="2"/>
      <c r="F24" s="2"/>
      <c r="G24" s="2"/>
      <c r="H24" s="2"/>
      <c r="I24" s="2"/>
      <c r="J24" s="2"/>
      <c r="K24" s="2"/>
      <c r="L24" s="2"/>
      <c r="M24" s="2"/>
      <c r="N24" s="2"/>
      <c r="O24" s="2"/>
    </row>
    <row r="25" spans="1:20" ht="23.1" customHeight="1">
      <c r="B25" s="5"/>
      <c r="C25" s="5"/>
      <c r="D25" s="2"/>
      <c r="E25" s="2"/>
      <c r="F25" s="2"/>
      <c r="G25" s="2"/>
      <c r="H25" s="2"/>
      <c r="I25" s="2"/>
      <c r="J25" s="2"/>
      <c r="K25" s="2"/>
      <c r="L25" s="2"/>
      <c r="M25" s="2"/>
      <c r="N25" s="2"/>
      <c r="O25" s="2"/>
    </row>
    <row r="26" spans="1:20" ht="23.1" customHeight="1">
      <c r="B26" s="5"/>
      <c r="C26" s="5"/>
      <c r="D26" s="2"/>
      <c r="E26" s="2"/>
      <c r="F26" s="2"/>
      <c r="G26" s="2"/>
      <c r="H26" s="2"/>
      <c r="I26" s="2"/>
      <c r="J26" s="2"/>
      <c r="K26" s="2"/>
      <c r="L26" s="2"/>
      <c r="M26" s="2"/>
      <c r="N26" s="2"/>
      <c r="O26" s="2"/>
    </row>
    <row r="27" spans="1:20" ht="23.1" customHeight="1">
      <c r="B27" s="5"/>
      <c r="C27" s="5"/>
      <c r="D27" s="2"/>
      <c r="E27" s="2"/>
      <c r="F27" s="2"/>
      <c r="G27" s="2"/>
      <c r="H27" s="2"/>
      <c r="I27" s="2"/>
      <c r="J27" s="2"/>
      <c r="K27" s="2"/>
      <c r="L27" s="2"/>
      <c r="M27" s="2"/>
      <c r="N27" s="2"/>
      <c r="O27" s="2"/>
    </row>
    <row r="28" spans="1:20" ht="23.1" customHeight="1">
      <c r="B28" s="5"/>
      <c r="C28" s="5"/>
      <c r="D28" s="2"/>
      <c r="E28" s="2"/>
      <c r="F28" s="2"/>
      <c r="G28" s="2"/>
      <c r="H28" s="2"/>
      <c r="I28" s="2"/>
      <c r="J28" s="2"/>
      <c r="K28" s="2"/>
      <c r="L28" s="2"/>
      <c r="M28" s="2"/>
      <c r="N28" s="2"/>
      <c r="O28" s="2"/>
    </row>
    <row r="29" spans="1:20" ht="23.1" customHeight="1">
      <c r="B29" s="5"/>
      <c r="C29" s="5"/>
      <c r="D29" s="2"/>
      <c r="E29" s="2"/>
      <c r="F29" s="2"/>
      <c r="G29" s="2"/>
      <c r="H29" s="2"/>
      <c r="I29" s="2"/>
      <c r="J29" s="2"/>
      <c r="K29" s="2"/>
      <c r="L29" s="2"/>
      <c r="M29" s="2"/>
      <c r="N29" s="2"/>
      <c r="O29" s="2"/>
    </row>
    <row r="30" spans="1:20" ht="23.1" customHeight="1">
      <c r="B30" s="5"/>
      <c r="C30" s="5"/>
      <c r="D30" s="2"/>
      <c r="E30" s="2"/>
      <c r="F30" s="2"/>
      <c r="G30" s="2"/>
      <c r="H30" s="2"/>
      <c r="I30" s="2"/>
      <c r="J30" s="2"/>
      <c r="K30" s="2"/>
      <c r="L30" s="2"/>
      <c r="M30" s="2"/>
      <c r="N30" s="2"/>
      <c r="O30" s="2"/>
    </row>
  </sheetData>
  <mergeCells count="21">
    <mergeCell ref="A15:B15"/>
    <mergeCell ref="P7:X7"/>
    <mergeCell ref="Y7:Z7"/>
    <mergeCell ref="X3:Z3"/>
    <mergeCell ref="T3:W3"/>
    <mergeCell ref="G3:I3"/>
    <mergeCell ref="C3:F3"/>
    <mergeCell ref="A9:B9"/>
    <mergeCell ref="A10:B10"/>
    <mergeCell ref="A11:B11"/>
    <mergeCell ref="A12:B12"/>
    <mergeCell ref="A13:B13"/>
    <mergeCell ref="A14:B14"/>
    <mergeCell ref="A7:B8"/>
    <mergeCell ref="C7:K7"/>
    <mergeCell ref="L7:N7"/>
    <mergeCell ref="O7:O8"/>
    <mergeCell ref="K3:L3"/>
    <mergeCell ref="M3:N3"/>
    <mergeCell ref="O3:P3"/>
    <mergeCell ref="Q3:R3"/>
  </mergeCells>
  <phoneticPr fontId="2"/>
  <pageMargins left="0.39370078740157483" right="0.39370078740157483" top="0.59055118110236227" bottom="0.39370078740157483" header="0" footer="0.19685039370078741"/>
  <pageSetup paperSize="9" firstPageNumber="5"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62"/>
  <sheetViews>
    <sheetView showGridLines="0" view="pageBreakPreview" zoomScaleNormal="100" zoomScaleSheetLayoutView="100" workbookViewId="0">
      <selection activeCell="H3" sqref="H3"/>
    </sheetView>
  </sheetViews>
  <sheetFormatPr defaultColWidth="9" defaultRowHeight="13.5"/>
  <cols>
    <col min="1" max="1" width="13.375" style="7" customWidth="1"/>
    <col min="2" max="2" width="12.125" style="7" customWidth="1"/>
    <col min="3" max="3" width="12.25" style="7" customWidth="1"/>
    <col min="4" max="4" width="17.625" style="7" customWidth="1"/>
    <col min="5" max="5" width="13.875" style="7" customWidth="1"/>
    <col min="6" max="6" width="10.75" style="7" customWidth="1"/>
    <col min="7" max="7" width="12.125" style="7" customWidth="1"/>
    <col min="8" max="8" width="18.25" style="8" customWidth="1"/>
    <col min="9" max="9" width="20" style="7" customWidth="1"/>
    <col min="10" max="16384" width="9" style="7"/>
  </cols>
  <sheetData>
    <row r="1" spans="1:26" s="9" customFormat="1" ht="24">
      <c r="A1" s="22" t="s">
        <v>79</v>
      </c>
      <c r="H1" s="10"/>
      <c r="I1" s="241" t="s">
        <v>261</v>
      </c>
    </row>
    <row r="2" spans="1:26" s="9" customFormat="1" ht="12" customHeight="1">
      <c r="A2" s="22"/>
      <c r="H2" s="10"/>
      <c r="I2" s="104"/>
    </row>
    <row r="3" spans="1:26" s="9" customFormat="1" ht="25.5" customHeight="1">
      <c r="A3" s="64" t="s">
        <v>0</v>
      </c>
      <c r="B3" s="495" t="str">
        <f>IF('1'!F4="","",'1'!F4)</f>
        <v/>
      </c>
      <c r="C3" s="496"/>
      <c r="D3" s="497"/>
      <c r="E3" s="123" t="s">
        <v>237</v>
      </c>
      <c r="F3" s="498" t="str">
        <f>IF('1'!F5="","",'1'!F5)</f>
        <v/>
      </c>
      <c r="G3" s="499"/>
      <c r="H3" s="63"/>
      <c r="I3" s="65"/>
      <c r="J3" s="1"/>
    </row>
    <row r="4" spans="1:26" s="9" customFormat="1" ht="17.25">
      <c r="A4" s="21"/>
      <c r="H4" s="10"/>
      <c r="I4" s="104" t="s">
        <v>262</v>
      </c>
    </row>
    <row r="5" spans="1:26" s="9" customFormat="1" ht="20.25" customHeight="1">
      <c r="A5" s="20" t="s">
        <v>248</v>
      </c>
      <c r="I5" s="105"/>
    </row>
    <row r="6" spans="1:26" s="9" customFormat="1" ht="36" customHeight="1" thickBot="1">
      <c r="A6" s="50" t="s">
        <v>115</v>
      </c>
      <c r="B6" s="50" t="s">
        <v>82</v>
      </c>
      <c r="C6" s="50" t="s">
        <v>22</v>
      </c>
      <c r="D6" s="50" t="s">
        <v>21</v>
      </c>
      <c r="E6" s="50" t="s">
        <v>20</v>
      </c>
      <c r="F6" s="51" t="s">
        <v>19</v>
      </c>
      <c r="G6" s="51" t="s">
        <v>18</v>
      </c>
      <c r="H6" s="50" t="s">
        <v>83</v>
      </c>
      <c r="I6" s="50" t="s">
        <v>104</v>
      </c>
    </row>
    <row r="7" spans="1:26" ht="40.5" customHeight="1" thickTop="1">
      <c r="A7" s="500" t="s">
        <v>113</v>
      </c>
      <c r="B7" s="500" t="s">
        <v>105</v>
      </c>
      <c r="C7" s="503"/>
      <c r="D7" s="45" t="s">
        <v>17</v>
      </c>
      <c r="E7" s="45" t="s">
        <v>16</v>
      </c>
      <c r="F7" s="70"/>
      <c r="G7" s="49">
        <f>F7*1.65</f>
        <v>0</v>
      </c>
      <c r="H7" s="506" t="str">
        <f>IF((G7+G8)&lt;=C7,"適合","最低基準に抵触")</f>
        <v>適合</v>
      </c>
      <c r="I7" s="71"/>
      <c r="J7" s="9"/>
      <c r="K7" s="9"/>
      <c r="L7" s="9"/>
      <c r="M7" s="9"/>
      <c r="N7" s="9"/>
      <c r="O7" s="9"/>
      <c r="P7" s="9"/>
      <c r="Q7" s="9"/>
      <c r="R7" s="9"/>
      <c r="S7" s="9"/>
      <c r="T7" s="9"/>
      <c r="U7" s="9"/>
      <c r="V7" s="9"/>
      <c r="W7" s="9"/>
      <c r="X7" s="9"/>
      <c r="Y7" s="9"/>
      <c r="Z7" s="9"/>
    </row>
    <row r="8" spans="1:26" ht="40.5" customHeight="1">
      <c r="A8" s="501"/>
      <c r="B8" s="501"/>
      <c r="C8" s="504"/>
      <c r="D8" s="18" t="s">
        <v>80</v>
      </c>
      <c r="E8" s="19" t="s">
        <v>15</v>
      </c>
      <c r="F8" s="72"/>
      <c r="G8" s="17">
        <f>F8*3.3</f>
        <v>0</v>
      </c>
      <c r="H8" s="507"/>
      <c r="I8" s="73"/>
      <c r="J8" s="9"/>
      <c r="K8" s="9"/>
      <c r="L8" s="9"/>
      <c r="M8" s="9"/>
      <c r="N8" s="9"/>
      <c r="O8" s="9"/>
      <c r="P8" s="9"/>
      <c r="Q8" s="9"/>
      <c r="R8" s="9"/>
      <c r="S8" s="9"/>
      <c r="T8" s="9"/>
      <c r="U8" s="9"/>
      <c r="V8" s="9"/>
      <c r="W8" s="9"/>
      <c r="X8" s="9"/>
      <c r="Y8" s="9"/>
      <c r="Z8" s="9"/>
    </row>
    <row r="9" spans="1:26" ht="19.5" customHeight="1">
      <c r="A9" s="501"/>
      <c r="B9" s="502"/>
      <c r="C9" s="505"/>
      <c r="D9" s="18" t="s">
        <v>108</v>
      </c>
      <c r="E9" s="19"/>
      <c r="F9" s="120">
        <f>F7+F8</f>
        <v>0</v>
      </c>
      <c r="G9" s="17">
        <f>G7+G8</f>
        <v>0</v>
      </c>
      <c r="H9" s="508"/>
      <c r="I9" s="122"/>
      <c r="J9" s="9"/>
      <c r="K9" s="9"/>
      <c r="L9" s="9"/>
      <c r="M9" s="9"/>
      <c r="N9" s="9"/>
      <c r="O9" s="9"/>
      <c r="P9" s="9"/>
      <c r="Q9" s="9"/>
      <c r="R9" s="9"/>
      <c r="S9" s="9"/>
      <c r="T9" s="9"/>
      <c r="U9" s="9"/>
      <c r="V9" s="9"/>
      <c r="W9" s="9"/>
      <c r="X9" s="9"/>
      <c r="Y9" s="9"/>
      <c r="Z9" s="9"/>
    </row>
    <row r="10" spans="1:26" ht="40.5" customHeight="1">
      <c r="A10" s="501"/>
      <c r="B10" s="121" t="s">
        <v>106</v>
      </c>
      <c r="C10" s="74"/>
      <c r="D10" s="106" t="s">
        <v>80</v>
      </c>
      <c r="E10" s="47" t="s">
        <v>15</v>
      </c>
      <c r="F10" s="107"/>
      <c r="G10" s="108">
        <f>F10*3.3</f>
        <v>0</v>
      </c>
      <c r="H10" s="46" t="str">
        <f>IF(G10&lt;=C10,"適合","最低基準に抵触")</f>
        <v>適合</v>
      </c>
      <c r="I10" s="75"/>
      <c r="J10" s="9"/>
      <c r="K10" s="9"/>
      <c r="L10" s="9"/>
      <c r="M10" s="9"/>
      <c r="N10" s="9"/>
      <c r="O10" s="9"/>
      <c r="P10" s="9"/>
      <c r="Q10" s="9"/>
      <c r="R10" s="9"/>
      <c r="S10" s="9"/>
      <c r="T10" s="9"/>
      <c r="U10" s="9"/>
      <c r="V10" s="9"/>
      <c r="W10" s="9"/>
      <c r="X10" s="9"/>
      <c r="Y10" s="9"/>
      <c r="Z10" s="9"/>
    </row>
    <row r="11" spans="1:26" ht="20.25" customHeight="1" thickBot="1">
      <c r="A11" s="512"/>
      <c r="B11" s="109" t="s">
        <v>108</v>
      </c>
      <c r="C11" s="112">
        <f>C7+C10</f>
        <v>0</v>
      </c>
      <c r="D11" s="110"/>
      <c r="E11" s="111"/>
      <c r="F11" s="116">
        <f>F9+F10</f>
        <v>0</v>
      </c>
      <c r="G11" s="113">
        <f>G9+G10</f>
        <v>0</v>
      </c>
      <c r="H11" s="114"/>
      <c r="I11" s="115"/>
      <c r="J11" s="9"/>
      <c r="K11" s="9"/>
      <c r="L11" s="9"/>
      <c r="M11" s="9"/>
      <c r="N11" s="9"/>
      <c r="O11" s="9"/>
      <c r="P11" s="9"/>
      <c r="Q11" s="9"/>
      <c r="R11" s="9"/>
      <c r="S11" s="9"/>
      <c r="T11" s="9"/>
      <c r="U11" s="9"/>
      <c r="V11" s="9"/>
      <c r="W11" s="9"/>
      <c r="X11" s="9"/>
      <c r="Y11" s="9"/>
      <c r="Z11" s="9"/>
    </row>
    <row r="12" spans="1:26" ht="36" customHeight="1">
      <c r="A12" s="510" t="s">
        <v>114</v>
      </c>
      <c r="B12" s="52" t="s">
        <v>14</v>
      </c>
      <c r="C12" s="76"/>
      <c r="D12" s="517" t="s">
        <v>81</v>
      </c>
      <c r="E12" s="517" t="s">
        <v>13</v>
      </c>
      <c r="F12" s="514"/>
      <c r="G12" s="516">
        <f>F12*1.98</f>
        <v>0</v>
      </c>
      <c r="H12" s="513" t="str">
        <f>IF(G12&lt;=C14,"適合","最低基準に抵触")</f>
        <v>適合</v>
      </c>
      <c r="I12" s="77"/>
      <c r="J12" s="9"/>
      <c r="K12" s="9"/>
      <c r="L12" s="9"/>
      <c r="M12" s="9"/>
      <c r="N12" s="9"/>
      <c r="O12" s="9"/>
      <c r="P12" s="9"/>
      <c r="Q12" s="9"/>
      <c r="R12" s="9"/>
      <c r="S12" s="9"/>
      <c r="T12" s="9"/>
      <c r="U12" s="9"/>
      <c r="V12" s="9"/>
      <c r="W12" s="9"/>
      <c r="X12" s="9"/>
      <c r="Y12" s="9"/>
      <c r="Z12" s="9"/>
    </row>
    <row r="13" spans="1:26" ht="36" customHeight="1">
      <c r="A13" s="501"/>
      <c r="B13" s="117" t="s">
        <v>12</v>
      </c>
      <c r="C13" s="74"/>
      <c r="D13" s="502"/>
      <c r="E13" s="502"/>
      <c r="F13" s="515"/>
      <c r="G13" s="515"/>
      <c r="H13" s="502"/>
      <c r="I13" s="75"/>
      <c r="J13" s="9"/>
      <c r="K13" s="9"/>
      <c r="L13" s="9"/>
      <c r="M13" s="9"/>
      <c r="N13" s="9"/>
      <c r="O13" s="9"/>
      <c r="P13" s="9"/>
      <c r="Q13" s="9"/>
      <c r="R13" s="9"/>
      <c r="S13" s="9"/>
      <c r="T13" s="9"/>
      <c r="U13" s="9"/>
      <c r="V13" s="9"/>
      <c r="W13" s="9"/>
      <c r="X13" s="9"/>
      <c r="Y13" s="9"/>
      <c r="Z13" s="9"/>
    </row>
    <row r="14" spans="1:26" ht="20.25" customHeight="1">
      <c r="A14" s="511"/>
      <c r="B14" s="16" t="s">
        <v>7</v>
      </c>
      <c r="C14" s="15">
        <f>SUM(C12:C13)</f>
        <v>0</v>
      </c>
      <c r="D14" s="508"/>
      <c r="E14" s="508"/>
      <c r="F14" s="505"/>
      <c r="G14" s="505"/>
      <c r="H14" s="508"/>
      <c r="I14" s="119"/>
      <c r="J14" s="9"/>
      <c r="K14" s="9"/>
      <c r="L14" s="9"/>
      <c r="M14" s="9"/>
      <c r="N14" s="9"/>
      <c r="O14" s="9"/>
      <c r="P14" s="9"/>
      <c r="Q14" s="9"/>
      <c r="R14" s="9"/>
      <c r="S14" s="9"/>
      <c r="T14" s="9"/>
      <c r="U14" s="9"/>
      <c r="V14" s="9"/>
      <c r="W14" s="9"/>
      <c r="X14" s="9"/>
      <c r="Y14" s="9"/>
      <c r="Z14" s="9"/>
    </row>
    <row r="15" spans="1:26" ht="31.5" customHeight="1" thickBot="1">
      <c r="A15" s="69" t="s">
        <v>107</v>
      </c>
      <c r="B15" s="69"/>
      <c r="C15" s="14">
        <f>C11+C14</f>
        <v>0</v>
      </c>
      <c r="D15" s="13"/>
      <c r="E15" s="13"/>
      <c r="F15" s="12">
        <f>F11+F12</f>
        <v>0</v>
      </c>
      <c r="G15" s="118">
        <f>G11+G12</f>
        <v>0</v>
      </c>
      <c r="H15" s="69"/>
      <c r="I15" s="11"/>
      <c r="J15" s="9"/>
      <c r="K15" s="9"/>
      <c r="L15" s="9"/>
      <c r="M15" s="9"/>
      <c r="N15" s="9"/>
      <c r="O15" s="9"/>
      <c r="P15" s="9"/>
      <c r="Q15" s="9"/>
      <c r="R15" s="9"/>
      <c r="S15" s="9"/>
      <c r="T15" s="9"/>
      <c r="U15" s="9"/>
      <c r="V15" s="9"/>
      <c r="W15" s="9"/>
      <c r="X15" s="9"/>
      <c r="Y15" s="9"/>
      <c r="Z15" s="9"/>
    </row>
    <row r="16" spans="1:26" ht="45" customHeight="1" thickTop="1">
      <c r="A16" s="126" t="s">
        <v>120</v>
      </c>
      <c r="B16" s="126" t="s">
        <v>121</v>
      </c>
      <c r="C16" s="127"/>
      <c r="D16" s="128" t="s">
        <v>122</v>
      </c>
      <c r="E16" s="128" t="s">
        <v>123</v>
      </c>
      <c r="F16" s="129"/>
      <c r="G16" s="130">
        <f>F16*3.3</f>
        <v>0</v>
      </c>
      <c r="H16" s="131" t="str">
        <f>IF(G16&lt;=C16,"適合","最低基準に抵触")</f>
        <v>適合</v>
      </c>
      <c r="I16" s="132"/>
      <c r="J16" s="9"/>
      <c r="K16" s="9"/>
      <c r="L16" s="9"/>
      <c r="M16" s="9"/>
      <c r="N16" s="9"/>
      <c r="O16" s="9"/>
      <c r="P16" s="9"/>
      <c r="Q16" s="9"/>
      <c r="R16" s="9"/>
      <c r="S16" s="9"/>
      <c r="T16" s="9"/>
      <c r="U16" s="9"/>
      <c r="V16" s="9"/>
      <c r="W16" s="9"/>
      <c r="X16" s="9"/>
      <c r="Y16" s="9"/>
      <c r="Z16" s="9"/>
    </row>
    <row r="17" spans="1:9" s="9" customFormat="1" ht="7.5" customHeight="1">
      <c r="H17" s="10"/>
    </row>
    <row r="18" spans="1:9" s="9" customFormat="1" ht="20.100000000000001" customHeight="1">
      <c r="A18" s="23" t="s">
        <v>116</v>
      </c>
      <c r="B18" s="55"/>
      <c r="C18" s="55"/>
      <c r="D18" s="55"/>
      <c r="E18" s="55"/>
      <c r="F18" s="55"/>
      <c r="G18" s="55"/>
      <c r="H18" s="55"/>
      <c r="I18" s="55"/>
    </row>
    <row r="19" spans="1:9" s="9" customFormat="1" ht="20.100000000000001" customHeight="1">
      <c r="A19" s="124" t="s">
        <v>117</v>
      </c>
      <c r="B19" s="55"/>
      <c r="C19" s="55"/>
      <c r="D19" s="55"/>
      <c r="E19" s="55"/>
      <c r="F19" s="55"/>
      <c r="G19" s="55"/>
      <c r="H19" s="55"/>
      <c r="I19" s="55"/>
    </row>
    <row r="20" spans="1:9" s="9" customFormat="1" ht="20.100000000000001" customHeight="1">
      <c r="A20" s="23" t="s">
        <v>119</v>
      </c>
      <c r="B20" s="48"/>
      <c r="C20" s="48"/>
      <c r="D20" s="48"/>
      <c r="E20" s="48"/>
      <c r="F20" s="48"/>
      <c r="G20" s="48"/>
      <c r="H20" s="10"/>
      <c r="I20" s="48"/>
    </row>
    <row r="21" spans="1:9" s="9" customFormat="1" ht="36" customHeight="1">
      <c r="A21" s="509" t="s">
        <v>118</v>
      </c>
      <c r="B21" s="509"/>
      <c r="C21" s="509"/>
      <c r="D21" s="509"/>
      <c r="E21" s="509"/>
      <c r="F21" s="509"/>
      <c r="G21" s="509"/>
      <c r="H21" s="509"/>
      <c r="I21" s="509"/>
    </row>
    <row r="22" spans="1:9" s="9" customFormat="1">
      <c r="H22" s="10"/>
    </row>
    <row r="23" spans="1:9" s="9" customFormat="1">
      <c r="H23" s="10"/>
    </row>
    <row r="24" spans="1:9" s="9" customFormat="1">
      <c r="H24" s="10"/>
    </row>
    <row r="25" spans="1:9" s="9" customFormat="1">
      <c r="H25" s="10"/>
    </row>
    <row r="26" spans="1:9" s="9" customFormat="1">
      <c r="H26" s="10"/>
    </row>
    <row r="27" spans="1:9" s="9" customFormat="1">
      <c r="H27" s="10"/>
    </row>
    <row r="28" spans="1:9" s="9" customFormat="1">
      <c r="H28" s="10"/>
    </row>
    <row r="29" spans="1:9" s="9" customFormat="1">
      <c r="H29" s="10"/>
    </row>
    <row r="30" spans="1:9" s="9" customFormat="1">
      <c r="H30" s="10"/>
    </row>
    <row r="31" spans="1:9" s="9" customFormat="1">
      <c r="H31" s="10"/>
    </row>
    <row r="32" spans="1:9" s="9" customFormat="1">
      <c r="H32" s="10"/>
    </row>
    <row r="33" spans="8:8" s="9" customFormat="1">
      <c r="H33" s="10"/>
    </row>
    <row r="34" spans="8:8" s="9" customFormat="1">
      <c r="H34" s="10"/>
    </row>
    <row r="35" spans="8:8" s="9" customFormat="1">
      <c r="H35" s="10"/>
    </row>
    <row r="36" spans="8:8" s="9" customFormat="1">
      <c r="H36" s="10"/>
    </row>
    <row r="37" spans="8:8" s="9" customFormat="1">
      <c r="H37" s="10"/>
    </row>
    <row r="38" spans="8:8" s="9" customFormat="1">
      <c r="H38" s="10"/>
    </row>
    <row r="39" spans="8:8" s="9" customFormat="1">
      <c r="H39" s="10"/>
    </row>
    <row r="40" spans="8:8" s="9" customFormat="1">
      <c r="H40" s="10"/>
    </row>
    <row r="41" spans="8:8" s="9" customFormat="1">
      <c r="H41" s="10"/>
    </row>
    <row r="42" spans="8:8" s="9" customFormat="1">
      <c r="H42" s="10"/>
    </row>
    <row r="43" spans="8:8" s="9" customFormat="1">
      <c r="H43" s="10"/>
    </row>
    <row r="44" spans="8:8" s="9" customFormat="1">
      <c r="H44" s="10"/>
    </row>
    <row r="45" spans="8:8" s="9" customFormat="1">
      <c r="H45" s="10"/>
    </row>
    <row r="46" spans="8:8" s="9" customFormat="1">
      <c r="H46" s="10"/>
    </row>
    <row r="47" spans="8:8" s="9" customFormat="1">
      <c r="H47" s="10"/>
    </row>
    <row r="48" spans="8:8" s="9" customFormat="1">
      <c r="H48" s="10"/>
    </row>
    <row r="49" spans="8:8" s="9" customFormat="1">
      <c r="H49" s="10"/>
    </row>
    <row r="50" spans="8:8" s="9" customFormat="1">
      <c r="H50" s="10"/>
    </row>
    <row r="51" spans="8:8" s="9" customFormat="1">
      <c r="H51" s="10"/>
    </row>
    <row r="52" spans="8:8" s="9" customFormat="1">
      <c r="H52" s="10"/>
    </row>
    <row r="53" spans="8:8" s="9" customFormat="1">
      <c r="H53" s="10"/>
    </row>
    <row r="54" spans="8:8" s="9" customFormat="1">
      <c r="H54" s="10"/>
    </row>
    <row r="55" spans="8:8" s="9" customFormat="1">
      <c r="H55" s="10"/>
    </row>
    <row r="56" spans="8:8" s="9" customFormat="1">
      <c r="H56" s="10"/>
    </row>
    <row r="57" spans="8:8" s="9" customFormat="1">
      <c r="H57" s="10"/>
    </row>
    <row r="58" spans="8:8" s="9" customFormat="1">
      <c r="H58" s="10"/>
    </row>
    <row r="59" spans="8:8" s="9" customFormat="1">
      <c r="H59" s="10"/>
    </row>
    <row r="60" spans="8:8" s="9" customFormat="1">
      <c r="H60" s="10"/>
    </row>
    <row r="61" spans="8:8" s="9" customFormat="1">
      <c r="H61" s="10"/>
    </row>
    <row r="62" spans="8:8" s="9" customFormat="1">
      <c r="H62" s="10"/>
    </row>
  </sheetData>
  <sheetProtection selectLockedCells="1"/>
  <mergeCells count="13">
    <mergeCell ref="A21:I21"/>
    <mergeCell ref="A12:A14"/>
    <mergeCell ref="A7:A11"/>
    <mergeCell ref="H12:H14"/>
    <mergeCell ref="F12:F14"/>
    <mergeCell ref="G12:G14"/>
    <mergeCell ref="D12:D14"/>
    <mergeCell ref="E12:E14"/>
    <mergeCell ref="B3:D3"/>
    <mergeCell ref="F3:G3"/>
    <mergeCell ref="B7:B9"/>
    <mergeCell ref="C7:C9"/>
    <mergeCell ref="H7:H9"/>
  </mergeCells>
  <phoneticPr fontId="2"/>
  <pageMargins left="0.86614173228346458" right="0.47244094488188981" top="0.6692913385826772" bottom="0.55118110236220474" header="0.31496062992125984" footer="0.31496062992125984"/>
  <pageSetup paperSize="9" scale="98" firstPageNumber="8" orientation="landscape" useFirstPageNumber="1" r:id="rId1"/>
  <headerFooter>
    <oddFooter>&amp;C- 8 -</oddFooter>
  </headerFooter>
  <ignoredErrors>
    <ignoredError sqref="C11 F9" unlockedFormula="1"/>
    <ignoredError sqref="G9:G10"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P68"/>
  <sheetViews>
    <sheetView showGridLines="0" view="pageBreakPreview" topLeftCell="A8" zoomScale="120" zoomScaleNormal="100" zoomScaleSheetLayoutView="120" workbookViewId="0">
      <selection activeCell="G13" sqref="G13:H13"/>
    </sheetView>
  </sheetViews>
  <sheetFormatPr defaultRowHeight="13.5"/>
  <cols>
    <col min="1" max="1" width="1.875" style="87" customWidth="1"/>
    <col min="2" max="2" width="3" style="87" customWidth="1"/>
    <col min="3" max="3" width="15.125" style="87" customWidth="1"/>
    <col min="4" max="4" width="7" style="87" customWidth="1"/>
    <col min="5" max="5" width="4.75" style="87" customWidth="1"/>
    <col min="6" max="8" width="3.625" style="87" customWidth="1"/>
    <col min="9" max="10" width="4" style="87" customWidth="1"/>
    <col min="11" max="12" width="3.625" style="87" customWidth="1"/>
    <col min="13" max="13" width="3.125" style="87" customWidth="1"/>
    <col min="14" max="14" width="3.5" style="87" customWidth="1"/>
    <col min="15" max="15" width="9" style="87"/>
    <col min="16" max="16" width="10.875" style="87" customWidth="1"/>
    <col min="17" max="256" width="9" style="87"/>
    <col min="257" max="257" width="1.875" style="87" customWidth="1"/>
    <col min="258" max="258" width="3" style="87" customWidth="1"/>
    <col min="259" max="259" width="15.125" style="87" customWidth="1"/>
    <col min="260" max="260" width="7" style="87" customWidth="1"/>
    <col min="261" max="261" width="4.75" style="87" customWidth="1"/>
    <col min="262" max="264" width="3.625" style="87" customWidth="1"/>
    <col min="265" max="266" width="4" style="87" customWidth="1"/>
    <col min="267" max="268" width="3.625" style="87" customWidth="1"/>
    <col min="269" max="269" width="3.125" style="87" customWidth="1"/>
    <col min="270" max="270" width="3.5" style="87" customWidth="1"/>
    <col min="271" max="271" width="9" style="87"/>
    <col min="272" max="272" width="10.875" style="87" customWidth="1"/>
    <col min="273" max="512" width="9" style="87"/>
    <col min="513" max="513" width="1.875" style="87" customWidth="1"/>
    <col min="514" max="514" width="3" style="87" customWidth="1"/>
    <col min="515" max="515" width="15.125" style="87" customWidth="1"/>
    <col min="516" max="516" width="7" style="87" customWidth="1"/>
    <col min="517" max="517" width="4.75" style="87" customWidth="1"/>
    <col min="518" max="520" width="3.625" style="87" customWidth="1"/>
    <col min="521" max="522" width="4" style="87" customWidth="1"/>
    <col min="523" max="524" width="3.625" style="87" customWidth="1"/>
    <col min="525" max="525" width="3.125" style="87" customWidth="1"/>
    <col min="526" max="526" width="3.5" style="87" customWidth="1"/>
    <col min="527" max="527" width="9" style="87"/>
    <col min="528" max="528" width="10.875" style="87" customWidth="1"/>
    <col min="529" max="768" width="9" style="87"/>
    <col min="769" max="769" width="1.875" style="87" customWidth="1"/>
    <col min="770" max="770" width="3" style="87" customWidth="1"/>
    <col min="771" max="771" width="15.125" style="87" customWidth="1"/>
    <col min="772" max="772" width="7" style="87" customWidth="1"/>
    <col min="773" max="773" width="4.75" style="87" customWidth="1"/>
    <col min="774" max="776" width="3.625" style="87" customWidth="1"/>
    <col min="777" max="778" width="4" style="87" customWidth="1"/>
    <col min="779" max="780" width="3.625" style="87" customWidth="1"/>
    <col min="781" max="781" width="3.125" style="87" customWidth="1"/>
    <col min="782" max="782" width="3.5" style="87" customWidth="1"/>
    <col min="783" max="783" width="9" style="87"/>
    <col min="784" max="784" width="10.875" style="87" customWidth="1"/>
    <col min="785" max="1024" width="9" style="87"/>
    <col min="1025" max="1025" width="1.875" style="87" customWidth="1"/>
    <col min="1026" max="1026" width="3" style="87" customWidth="1"/>
    <col min="1027" max="1027" width="15.125" style="87" customWidth="1"/>
    <col min="1028" max="1028" width="7" style="87" customWidth="1"/>
    <col min="1029" max="1029" width="4.75" style="87" customWidth="1"/>
    <col min="1030" max="1032" width="3.625" style="87" customWidth="1"/>
    <col min="1033" max="1034" width="4" style="87" customWidth="1"/>
    <col min="1035" max="1036" width="3.625" style="87" customWidth="1"/>
    <col min="1037" max="1037" width="3.125" style="87" customWidth="1"/>
    <col min="1038" max="1038" width="3.5" style="87" customWidth="1"/>
    <col min="1039" max="1039" width="9" style="87"/>
    <col min="1040" max="1040" width="10.875" style="87" customWidth="1"/>
    <col min="1041" max="1280" width="9" style="87"/>
    <col min="1281" max="1281" width="1.875" style="87" customWidth="1"/>
    <col min="1282" max="1282" width="3" style="87" customWidth="1"/>
    <col min="1283" max="1283" width="15.125" style="87" customWidth="1"/>
    <col min="1284" max="1284" width="7" style="87" customWidth="1"/>
    <col min="1285" max="1285" width="4.75" style="87" customWidth="1"/>
    <col min="1286" max="1288" width="3.625" style="87" customWidth="1"/>
    <col min="1289" max="1290" width="4" style="87" customWidth="1"/>
    <col min="1291" max="1292" width="3.625" style="87" customWidth="1"/>
    <col min="1293" max="1293" width="3.125" style="87" customWidth="1"/>
    <col min="1294" max="1294" width="3.5" style="87" customWidth="1"/>
    <col min="1295" max="1295" width="9" style="87"/>
    <col min="1296" max="1296" width="10.875" style="87" customWidth="1"/>
    <col min="1297" max="1536" width="9" style="87"/>
    <col min="1537" max="1537" width="1.875" style="87" customWidth="1"/>
    <col min="1538" max="1538" width="3" style="87" customWidth="1"/>
    <col min="1539" max="1539" width="15.125" style="87" customWidth="1"/>
    <col min="1540" max="1540" width="7" style="87" customWidth="1"/>
    <col min="1541" max="1541" width="4.75" style="87" customWidth="1"/>
    <col min="1542" max="1544" width="3.625" style="87" customWidth="1"/>
    <col min="1545" max="1546" width="4" style="87" customWidth="1"/>
    <col min="1547" max="1548" width="3.625" style="87" customWidth="1"/>
    <col min="1549" max="1549" width="3.125" style="87" customWidth="1"/>
    <col min="1550" max="1550" width="3.5" style="87" customWidth="1"/>
    <col min="1551" max="1551" width="9" style="87"/>
    <col min="1552" max="1552" width="10.875" style="87" customWidth="1"/>
    <col min="1553" max="1792" width="9" style="87"/>
    <col min="1793" max="1793" width="1.875" style="87" customWidth="1"/>
    <col min="1794" max="1794" width="3" style="87" customWidth="1"/>
    <col min="1795" max="1795" width="15.125" style="87" customWidth="1"/>
    <col min="1796" max="1796" width="7" style="87" customWidth="1"/>
    <col min="1797" max="1797" width="4.75" style="87" customWidth="1"/>
    <col min="1798" max="1800" width="3.625" style="87" customWidth="1"/>
    <col min="1801" max="1802" width="4" style="87" customWidth="1"/>
    <col min="1803" max="1804" width="3.625" style="87" customWidth="1"/>
    <col min="1805" max="1805" width="3.125" style="87" customWidth="1"/>
    <col min="1806" max="1806" width="3.5" style="87" customWidth="1"/>
    <col min="1807" max="1807" width="9" style="87"/>
    <col min="1808" max="1808" width="10.875" style="87" customWidth="1"/>
    <col min="1809" max="2048" width="9" style="87"/>
    <col min="2049" max="2049" width="1.875" style="87" customWidth="1"/>
    <col min="2050" max="2050" width="3" style="87" customWidth="1"/>
    <col min="2051" max="2051" width="15.125" style="87" customWidth="1"/>
    <col min="2052" max="2052" width="7" style="87" customWidth="1"/>
    <col min="2053" max="2053" width="4.75" style="87" customWidth="1"/>
    <col min="2054" max="2056" width="3.625" style="87" customWidth="1"/>
    <col min="2057" max="2058" width="4" style="87" customWidth="1"/>
    <col min="2059" max="2060" width="3.625" style="87" customWidth="1"/>
    <col min="2061" max="2061" width="3.125" style="87" customWidth="1"/>
    <col min="2062" max="2062" width="3.5" style="87" customWidth="1"/>
    <col min="2063" max="2063" width="9" style="87"/>
    <col min="2064" max="2064" width="10.875" style="87" customWidth="1"/>
    <col min="2065" max="2304" width="9" style="87"/>
    <col min="2305" max="2305" width="1.875" style="87" customWidth="1"/>
    <col min="2306" max="2306" width="3" style="87" customWidth="1"/>
    <col min="2307" max="2307" width="15.125" style="87" customWidth="1"/>
    <col min="2308" max="2308" width="7" style="87" customWidth="1"/>
    <col min="2309" max="2309" width="4.75" style="87" customWidth="1"/>
    <col min="2310" max="2312" width="3.625" style="87" customWidth="1"/>
    <col min="2313" max="2314" width="4" style="87" customWidth="1"/>
    <col min="2315" max="2316" width="3.625" style="87" customWidth="1"/>
    <col min="2317" max="2317" width="3.125" style="87" customWidth="1"/>
    <col min="2318" max="2318" width="3.5" style="87" customWidth="1"/>
    <col min="2319" max="2319" width="9" style="87"/>
    <col min="2320" max="2320" width="10.875" style="87" customWidth="1"/>
    <col min="2321" max="2560" width="9" style="87"/>
    <col min="2561" max="2561" width="1.875" style="87" customWidth="1"/>
    <col min="2562" max="2562" width="3" style="87" customWidth="1"/>
    <col min="2563" max="2563" width="15.125" style="87" customWidth="1"/>
    <col min="2564" max="2564" width="7" style="87" customWidth="1"/>
    <col min="2565" max="2565" width="4.75" style="87" customWidth="1"/>
    <col min="2566" max="2568" width="3.625" style="87" customWidth="1"/>
    <col min="2569" max="2570" width="4" style="87" customWidth="1"/>
    <col min="2571" max="2572" width="3.625" style="87" customWidth="1"/>
    <col min="2573" max="2573" width="3.125" style="87" customWidth="1"/>
    <col min="2574" max="2574" width="3.5" style="87" customWidth="1"/>
    <col min="2575" max="2575" width="9" style="87"/>
    <col min="2576" max="2576" width="10.875" style="87" customWidth="1"/>
    <col min="2577" max="2816" width="9" style="87"/>
    <col min="2817" max="2817" width="1.875" style="87" customWidth="1"/>
    <col min="2818" max="2818" width="3" style="87" customWidth="1"/>
    <col min="2819" max="2819" width="15.125" style="87" customWidth="1"/>
    <col min="2820" max="2820" width="7" style="87" customWidth="1"/>
    <col min="2821" max="2821" width="4.75" style="87" customWidth="1"/>
    <col min="2822" max="2824" width="3.625" style="87" customWidth="1"/>
    <col min="2825" max="2826" width="4" style="87" customWidth="1"/>
    <col min="2827" max="2828" width="3.625" style="87" customWidth="1"/>
    <col min="2829" max="2829" width="3.125" style="87" customWidth="1"/>
    <col min="2830" max="2830" width="3.5" style="87" customWidth="1"/>
    <col min="2831" max="2831" width="9" style="87"/>
    <col min="2832" max="2832" width="10.875" style="87" customWidth="1"/>
    <col min="2833" max="3072" width="9" style="87"/>
    <col min="3073" max="3073" width="1.875" style="87" customWidth="1"/>
    <col min="3074" max="3074" width="3" style="87" customWidth="1"/>
    <col min="3075" max="3075" width="15.125" style="87" customWidth="1"/>
    <col min="3076" max="3076" width="7" style="87" customWidth="1"/>
    <col min="3077" max="3077" width="4.75" style="87" customWidth="1"/>
    <col min="3078" max="3080" width="3.625" style="87" customWidth="1"/>
    <col min="3081" max="3082" width="4" style="87" customWidth="1"/>
    <col min="3083" max="3084" width="3.625" style="87" customWidth="1"/>
    <col min="3085" max="3085" width="3.125" style="87" customWidth="1"/>
    <col min="3086" max="3086" width="3.5" style="87" customWidth="1"/>
    <col min="3087" max="3087" width="9" style="87"/>
    <col min="3088" max="3088" width="10.875" style="87" customWidth="1"/>
    <col min="3089" max="3328" width="9" style="87"/>
    <col min="3329" max="3329" width="1.875" style="87" customWidth="1"/>
    <col min="3330" max="3330" width="3" style="87" customWidth="1"/>
    <col min="3331" max="3331" width="15.125" style="87" customWidth="1"/>
    <col min="3332" max="3332" width="7" style="87" customWidth="1"/>
    <col min="3333" max="3333" width="4.75" style="87" customWidth="1"/>
    <col min="3334" max="3336" width="3.625" style="87" customWidth="1"/>
    <col min="3337" max="3338" width="4" style="87" customWidth="1"/>
    <col min="3339" max="3340" width="3.625" style="87" customWidth="1"/>
    <col min="3341" max="3341" width="3.125" style="87" customWidth="1"/>
    <col min="3342" max="3342" width="3.5" style="87" customWidth="1"/>
    <col min="3343" max="3343" width="9" style="87"/>
    <col min="3344" max="3344" width="10.875" style="87" customWidth="1"/>
    <col min="3345" max="3584" width="9" style="87"/>
    <col min="3585" max="3585" width="1.875" style="87" customWidth="1"/>
    <col min="3586" max="3586" width="3" style="87" customWidth="1"/>
    <col min="3587" max="3587" width="15.125" style="87" customWidth="1"/>
    <col min="3588" max="3588" width="7" style="87" customWidth="1"/>
    <col min="3589" max="3589" width="4.75" style="87" customWidth="1"/>
    <col min="3590" max="3592" width="3.625" style="87" customWidth="1"/>
    <col min="3593" max="3594" width="4" style="87" customWidth="1"/>
    <col min="3595" max="3596" width="3.625" style="87" customWidth="1"/>
    <col min="3597" max="3597" width="3.125" style="87" customWidth="1"/>
    <col min="3598" max="3598" width="3.5" style="87" customWidth="1"/>
    <col min="3599" max="3599" width="9" style="87"/>
    <col min="3600" max="3600" width="10.875" style="87" customWidth="1"/>
    <col min="3601" max="3840" width="9" style="87"/>
    <col min="3841" max="3841" width="1.875" style="87" customWidth="1"/>
    <col min="3842" max="3842" width="3" style="87" customWidth="1"/>
    <col min="3843" max="3843" width="15.125" style="87" customWidth="1"/>
    <col min="3844" max="3844" width="7" style="87" customWidth="1"/>
    <col min="3845" max="3845" width="4.75" style="87" customWidth="1"/>
    <col min="3846" max="3848" width="3.625" style="87" customWidth="1"/>
    <col min="3849" max="3850" width="4" style="87" customWidth="1"/>
    <col min="3851" max="3852" width="3.625" style="87" customWidth="1"/>
    <col min="3853" max="3853" width="3.125" style="87" customWidth="1"/>
    <col min="3854" max="3854" width="3.5" style="87" customWidth="1"/>
    <col min="3855" max="3855" width="9" style="87"/>
    <col min="3856" max="3856" width="10.875" style="87" customWidth="1"/>
    <col min="3857" max="4096" width="9" style="87"/>
    <col min="4097" max="4097" width="1.875" style="87" customWidth="1"/>
    <col min="4098" max="4098" width="3" style="87" customWidth="1"/>
    <col min="4099" max="4099" width="15.125" style="87" customWidth="1"/>
    <col min="4100" max="4100" width="7" style="87" customWidth="1"/>
    <col min="4101" max="4101" width="4.75" style="87" customWidth="1"/>
    <col min="4102" max="4104" width="3.625" style="87" customWidth="1"/>
    <col min="4105" max="4106" width="4" style="87" customWidth="1"/>
    <col min="4107" max="4108" width="3.625" style="87" customWidth="1"/>
    <col min="4109" max="4109" width="3.125" style="87" customWidth="1"/>
    <col min="4110" max="4110" width="3.5" style="87" customWidth="1"/>
    <col min="4111" max="4111" width="9" style="87"/>
    <col min="4112" max="4112" width="10.875" style="87" customWidth="1"/>
    <col min="4113" max="4352" width="9" style="87"/>
    <col min="4353" max="4353" width="1.875" style="87" customWidth="1"/>
    <col min="4354" max="4354" width="3" style="87" customWidth="1"/>
    <col min="4355" max="4355" width="15.125" style="87" customWidth="1"/>
    <col min="4356" max="4356" width="7" style="87" customWidth="1"/>
    <col min="4357" max="4357" width="4.75" style="87" customWidth="1"/>
    <col min="4358" max="4360" width="3.625" style="87" customWidth="1"/>
    <col min="4361" max="4362" width="4" style="87" customWidth="1"/>
    <col min="4363" max="4364" width="3.625" style="87" customWidth="1"/>
    <col min="4365" max="4365" width="3.125" style="87" customWidth="1"/>
    <col min="4366" max="4366" width="3.5" style="87" customWidth="1"/>
    <col min="4367" max="4367" width="9" style="87"/>
    <col min="4368" max="4368" width="10.875" style="87" customWidth="1"/>
    <col min="4369" max="4608" width="9" style="87"/>
    <col min="4609" max="4609" width="1.875" style="87" customWidth="1"/>
    <col min="4610" max="4610" width="3" style="87" customWidth="1"/>
    <col min="4611" max="4611" width="15.125" style="87" customWidth="1"/>
    <col min="4612" max="4612" width="7" style="87" customWidth="1"/>
    <col min="4613" max="4613" width="4.75" style="87" customWidth="1"/>
    <col min="4614" max="4616" width="3.625" style="87" customWidth="1"/>
    <col min="4617" max="4618" width="4" style="87" customWidth="1"/>
    <col min="4619" max="4620" width="3.625" style="87" customWidth="1"/>
    <col min="4621" max="4621" width="3.125" style="87" customWidth="1"/>
    <col min="4622" max="4622" width="3.5" style="87" customWidth="1"/>
    <col min="4623" max="4623" width="9" style="87"/>
    <col min="4624" max="4624" width="10.875" style="87" customWidth="1"/>
    <col min="4625" max="4864" width="9" style="87"/>
    <col min="4865" max="4865" width="1.875" style="87" customWidth="1"/>
    <col min="4866" max="4866" width="3" style="87" customWidth="1"/>
    <col min="4867" max="4867" width="15.125" style="87" customWidth="1"/>
    <col min="4868" max="4868" width="7" style="87" customWidth="1"/>
    <col min="4869" max="4869" width="4.75" style="87" customWidth="1"/>
    <col min="4870" max="4872" width="3.625" style="87" customWidth="1"/>
    <col min="4873" max="4874" width="4" style="87" customWidth="1"/>
    <col min="4875" max="4876" width="3.625" style="87" customWidth="1"/>
    <col min="4877" max="4877" width="3.125" style="87" customWidth="1"/>
    <col min="4878" max="4878" width="3.5" style="87" customWidth="1"/>
    <col min="4879" max="4879" width="9" style="87"/>
    <col min="4880" max="4880" width="10.875" style="87" customWidth="1"/>
    <col min="4881" max="5120" width="9" style="87"/>
    <col min="5121" max="5121" width="1.875" style="87" customWidth="1"/>
    <col min="5122" max="5122" width="3" style="87" customWidth="1"/>
    <col min="5123" max="5123" width="15.125" style="87" customWidth="1"/>
    <col min="5124" max="5124" width="7" style="87" customWidth="1"/>
    <col min="5125" max="5125" width="4.75" style="87" customWidth="1"/>
    <col min="5126" max="5128" width="3.625" style="87" customWidth="1"/>
    <col min="5129" max="5130" width="4" style="87" customWidth="1"/>
    <col min="5131" max="5132" width="3.625" style="87" customWidth="1"/>
    <col min="5133" max="5133" width="3.125" style="87" customWidth="1"/>
    <col min="5134" max="5134" width="3.5" style="87" customWidth="1"/>
    <col min="5135" max="5135" width="9" style="87"/>
    <col min="5136" max="5136" width="10.875" style="87" customWidth="1"/>
    <col min="5137" max="5376" width="9" style="87"/>
    <col min="5377" max="5377" width="1.875" style="87" customWidth="1"/>
    <col min="5378" max="5378" width="3" style="87" customWidth="1"/>
    <col min="5379" max="5379" width="15.125" style="87" customWidth="1"/>
    <col min="5380" max="5380" width="7" style="87" customWidth="1"/>
    <col min="5381" max="5381" width="4.75" style="87" customWidth="1"/>
    <col min="5382" max="5384" width="3.625" style="87" customWidth="1"/>
    <col min="5385" max="5386" width="4" style="87" customWidth="1"/>
    <col min="5387" max="5388" width="3.625" style="87" customWidth="1"/>
    <col min="5389" max="5389" width="3.125" style="87" customWidth="1"/>
    <col min="5390" max="5390" width="3.5" style="87" customWidth="1"/>
    <col min="5391" max="5391" width="9" style="87"/>
    <col min="5392" max="5392" width="10.875" style="87" customWidth="1"/>
    <col min="5393" max="5632" width="9" style="87"/>
    <col min="5633" max="5633" width="1.875" style="87" customWidth="1"/>
    <col min="5634" max="5634" width="3" style="87" customWidth="1"/>
    <col min="5635" max="5635" width="15.125" style="87" customWidth="1"/>
    <col min="5636" max="5636" width="7" style="87" customWidth="1"/>
    <col min="5637" max="5637" width="4.75" style="87" customWidth="1"/>
    <col min="5638" max="5640" width="3.625" style="87" customWidth="1"/>
    <col min="5641" max="5642" width="4" style="87" customWidth="1"/>
    <col min="5643" max="5644" width="3.625" style="87" customWidth="1"/>
    <col min="5645" max="5645" width="3.125" style="87" customWidth="1"/>
    <col min="5646" max="5646" width="3.5" style="87" customWidth="1"/>
    <col min="5647" max="5647" width="9" style="87"/>
    <col min="5648" max="5648" width="10.875" style="87" customWidth="1"/>
    <col min="5649" max="5888" width="9" style="87"/>
    <col min="5889" max="5889" width="1.875" style="87" customWidth="1"/>
    <col min="5890" max="5890" width="3" style="87" customWidth="1"/>
    <col min="5891" max="5891" width="15.125" style="87" customWidth="1"/>
    <col min="5892" max="5892" width="7" style="87" customWidth="1"/>
    <col min="5893" max="5893" width="4.75" style="87" customWidth="1"/>
    <col min="5894" max="5896" width="3.625" style="87" customWidth="1"/>
    <col min="5897" max="5898" width="4" style="87" customWidth="1"/>
    <col min="5899" max="5900" width="3.625" style="87" customWidth="1"/>
    <col min="5901" max="5901" width="3.125" style="87" customWidth="1"/>
    <col min="5902" max="5902" width="3.5" style="87" customWidth="1"/>
    <col min="5903" max="5903" width="9" style="87"/>
    <col min="5904" max="5904" width="10.875" style="87" customWidth="1"/>
    <col min="5905" max="6144" width="9" style="87"/>
    <col min="6145" max="6145" width="1.875" style="87" customWidth="1"/>
    <col min="6146" max="6146" width="3" style="87" customWidth="1"/>
    <col min="6147" max="6147" width="15.125" style="87" customWidth="1"/>
    <col min="6148" max="6148" width="7" style="87" customWidth="1"/>
    <col min="6149" max="6149" width="4.75" style="87" customWidth="1"/>
    <col min="6150" max="6152" width="3.625" style="87" customWidth="1"/>
    <col min="6153" max="6154" width="4" style="87" customWidth="1"/>
    <col min="6155" max="6156" width="3.625" style="87" customWidth="1"/>
    <col min="6157" max="6157" width="3.125" style="87" customWidth="1"/>
    <col min="6158" max="6158" width="3.5" style="87" customWidth="1"/>
    <col min="6159" max="6159" width="9" style="87"/>
    <col min="6160" max="6160" width="10.875" style="87" customWidth="1"/>
    <col min="6161" max="6400" width="9" style="87"/>
    <col min="6401" max="6401" width="1.875" style="87" customWidth="1"/>
    <col min="6402" max="6402" width="3" style="87" customWidth="1"/>
    <col min="6403" max="6403" width="15.125" style="87" customWidth="1"/>
    <col min="6404" max="6404" width="7" style="87" customWidth="1"/>
    <col min="6405" max="6405" width="4.75" style="87" customWidth="1"/>
    <col min="6406" max="6408" width="3.625" style="87" customWidth="1"/>
    <col min="6409" max="6410" width="4" style="87" customWidth="1"/>
    <col min="6411" max="6412" width="3.625" style="87" customWidth="1"/>
    <col min="6413" max="6413" width="3.125" style="87" customWidth="1"/>
    <col min="6414" max="6414" width="3.5" style="87" customWidth="1"/>
    <col min="6415" max="6415" width="9" style="87"/>
    <col min="6416" max="6416" width="10.875" style="87" customWidth="1"/>
    <col min="6417" max="6656" width="9" style="87"/>
    <col min="6657" max="6657" width="1.875" style="87" customWidth="1"/>
    <col min="6658" max="6658" width="3" style="87" customWidth="1"/>
    <col min="6659" max="6659" width="15.125" style="87" customWidth="1"/>
    <col min="6660" max="6660" width="7" style="87" customWidth="1"/>
    <col min="6661" max="6661" width="4.75" style="87" customWidth="1"/>
    <col min="6662" max="6664" width="3.625" style="87" customWidth="1"/>
    <col min="6665" max="6666" width="4" style="87" customWidth="1"/>
    <col min="6667" max="6668" width="3.625" style="87" customWidth="1"/>
    <col min="6669" max="6669" width="3.125" style="87" customWidth="1"/>
    <col min="6670" max="6670" width="3.5" style="87" customWidth="1"/>
    <col min="6671" max="6671" width="9" style="87"/>
    <col min="6672" max="6672" width="10.875" style="87" customWidth="1"/>
    <col min="6673" max="6912" width="9" style="87"/>
    <col min="6913" max="6913" width="1.875" style="87" customWidth="1"/>
    <col min="6914" max="6914" width="3" style="87" customWidth="1"/>
    <col min="6915" max="6915" width="15.125" style="87" customWidth="1"/>
    <col min="6916" max="6916" width="7" style="87" customWidth="1"/>
    <col min="6917" max="6917" width="4.75" style="87" customWidth="1"/>
    <col min="6918" max="6920" width="3.625" style="87" customWidth="1"/>
    <col min="6921" max="6922" width="4" style="87" customWidth="1"/>
    <col min="6923" max="6924" width="3.625" style="87" customWidth="1"/>
    <col min="6925" max="6925" width="3.125" style="87" customWidth="1"/>
    <col min="6926" max="6926" width="3.5" style="87" customWidth="1"/>
    <col min="6927" max="6927" width="9" style="87"/>
    <col min="6928" max="6928" width="10.875" style="87" customWidth="1"/>
    <col min="6929" max="7168" width="9" style="87"/>
    <col min="7169" max="7169" width="1.875" style="87" customWidth="1"/>
    <col min="7170" max="7170" width="3" style="87" customWidth="1"/>
    <col min="7171" max="7171" width="15.125" style="87" customWidth="1"/>
    <col min="7172" max="7172" width="7" style="87" customWidth="1"/>
    <col min="7173" max="7173" width="4.75" style="87" customWidth="1"/>
    <col min="7174" max="7176" width="3.625" style="87" customWidth="1"/>
    <col min="7177" max="7178" width="4" style="87" customWidth="1"/>
    <col min="7179" max="7180" width="3.625" style="87" customWidth="1"/>
    <col min="7181" max="7181" width="3.125" style="87" customWidth="1"/>
    <col min="7182" max="7182" width="3.5" style="87" customWidth="1"/>
    <col min="7183" max="7183" width="9" style="87"/>
    <col min="7184" max="7184" width="10.875" style="87" customWidth="1"/>
    <col min="7185" max="7424" width="9" style="87"/>
    <col min="7425" max="7425" width="1.875" style="87" customWidth="1"/>
    <col min="7426" max="7426" width="3" style="87" customWidth="1"/>
    <col min="7427" max="7427" width="15.125" style="87" customWidth="1"/>
    <col min="7428" max="7428" width="7" style="87" customWidth="1"/>
    <col min="7429" max="7429" width="4.75" style="87" customWidth="1"/>
    <col min="7430" max="7432" width="3.625" style="87" customWidth="1"/>
    <col min="7433" max="7434" width="4" style="87" customWidth="1"/>
    <col min="7435" max="7436" width="3.625" style="87" customWidth="1"/>
    <col min="7437" max="7437" width="3.125" style="87" customWidth="1"/>
    <col min="7438" max="7438" width="3.5" style="87" customWidth="1"/>
    <col min="7439" max="7439" width="9" style="87"/>
    <col min="7440" max="7440" width="10.875" style="87" customWidth="1"/>
    <col min="7441" max="7680" width="9" style="87"/>
    <col min="7681" max="7681" width="1.875" style="87" customWidth="1"/>
    <col min="7682" max="7682" width="3" style="87" customWidth="1"/>
    <col min="7683" max="7683" width="15.125" style="87" customWidth="1"/>
    <col min="7684" max="7684" width="7" style="87" customWidth="1"/>
    <col min="7685" max="7685" width="4.75" style="87" customWidth="1"/>
    <col min="7686" max="7688" width="3.625" style="87" customWidth="1"/>
    <col min="7689" max="7690" width="4" style="87" customWidth="1"/>
    <col min="7691" max="7692" width="3.625" style="87" customWidth="1"/>
    <col min="7693" max="7693" width="3.125" style="87" customWidth="1"/>
    <col min="7694" max="7694" width="3.5" style="87" customWidth="1"/>
    <col min="7695" max="7695" width="9" style="87"/>
    <col min="7696" max="7696" width="10.875" style="87" customWidth="1"/>
    <col min="7697" max="7936" width="9" style="87"/>
    <col min="7937" max="7937" width="1.875" style="87" customWidth="1"/>
    <col min="7938" max="7938" width="3" style="87" customWidth="1"/>
    <col min="7939" max="7939" width="15.125" style="87" customWidth="1"/>
    <col min="7940" max="7940" width="7" style="87" customWidth="1"/>
    <col min="7941" max="7941" width="4.75" style="87" customWidth="1"/>
    <col min="7942" max="7944" width="3.625" style="87" customWidth="1"/>
    <col min="7945" max="7946" width="4" style="87" customWidth="1"/>
    <col min="7947" max="7948" width="3.625" style="87" customWidth="1"/>
    <col min="7949" max="7949" width="3.125" style="87" customWidth="1"/>
    <col min="7950" max="7950" width="3.5" style="87" customWidth="1"/>
    <col min="7951" max="7951" width="9" style="87"/>
    <col min="7952" max="7952" width="10.875" style="87" customWidth="1"/>
    <col min="7953" max="8192" width="9" style="87"/>
    <col min="8193" max="8193" width="1.875" style="87" customWidth="1"/>
    <col min="8194" max="8194" width="3" style="87" customWidth="1"/>
    <col min="8195" max="8195" width="15.125" style="87" customWidth="1"/>
    <col min="8196" max="8196" width="7" style="87" customWidth="1"/>
    <col min="8197" max="8197" width="4.75" style="87" customWidth="1"/>
    <col min="8198" max="8200" width="3.625" style="87" customWidth="1"/>
    <col min="8201" max="8202" width="4" style="87" customWidth="1"/>
    <col min="8203" max="8204" width="3.625" style="87" customWidth="1"/>
    <col min="8205" max="8205" width="3.125" style="87" customWidth="1"/>
    <col min="8206" max="8206" width="3.5" style="87" customWidth="1"/>
    <col min="8207" max="8207" width="9" style="87"/>
    <col min="8208" max="8208" width="10.875" style="87" customWidth="1"/>
    <col min="8209" max="8448" width="9" style="87"/>
    <col min="8449" max="8449" width="1.875" style="87" customWidth="1"/>
    <col min="8450" max="8450" width="3" style="87" customWidth="1"/>
    <col min="8451" max="8451" width="15.125" style="87" customWidth="1"/>
    <col min="8452" max="8452" width="7" style="87" customWidth="1"/>
    <col min="8453" max="8453" width="4.75" style="87" customWidth="1"/>
    <col min="8454" max="8456" width="3.625" style="87" customWidth="1"/>
    <col min="8457" max="8458" width="4" style="87" customWidth="1"/>
    <col min="8459" max="8460" width="3.625" style="87" customWidth="1"/>
    <col min="8461" max="8461" width="3.125" style="87" customWidth="1"/>
    <col min="8462" max="8462" width="3.5" style="87" customWidth="1"/>
    <col min="8463" max="8463" width="9" style="87"/>
    <col min="8464" max="8464" width="10.875" style="87" customWidth="1"/>
    <col min="8465" max="8704" width="9" style="87"/>
    <col min="8705" max="8705" width="1.875" style="87" customWidth="1"/>
    <col min="8706" max="8706" width="3" style="87" customWidth="1"/>
    <col min="8707" max="8707" width="15.125" style="87" customWidth="1"/>
    <col min="8708" max="8708" width="7" style="87" customWidth="1"/>
    <col min="8709" max="8709" width="4.75" style="87" customWidth="1"/>
    <col min="8710" max="8712" width="3.625" style="87" customWidth="1"/>
    <col min="8713" max="8714" width="4" style="87" customWidth="1"/>
    <col min="8715" max="8716" width="3.625" style="87" customWidth="1"/>
    <col min="8717" max="8717" width="3.125" style="87" customWidth="1"/>
    <col min="8718" max="8718" width="3.5" style="87" customWidth="1"/>
    <col min="8719" max="8719" width="9" style="87"/>
    <col min="8720" max="8720" width="10.875" style="87" customWidth="1"/>
    <col min="8721" max="8960" width="9" style="87"/>
    <col min="8961" max="8961" width="1.875" style="87" customWidth="1"/>
    <col min="8962" max="8962" width="3" style="87" customWidth="1"/>
    <col min="8963" max="8963" width="15.125" style="87" customWidth="1"/>
    <col min="8964" max="8964" width="7" style="87" customWidth="1"/>
    <col min="8965" max="8965" width="4.75" style="87" customWidth="1"/>
    <col min="8966" max="8968" width="3.625" style="87" customWidth="1"/>
    <col min="8969" max="8970" width="4" style="87" customWidth="1"/>
    <col min="8971" max="8972" width="3.625" style="87" customWidth="1"/>
    <col min="8973" max="8973" width="3.125" style="87" customWidth="1"/>
    <col min="8974" max="8974" width="3.5" style="87" customWidth="1"/>
    <col min="8975" max="8975" width="9" style="87"/>
    <col min="8976" max="8976" width="10.875" style="87" customWidth="1"/>
    <col min="8977" max="9216" width="9" style="87"/>
    <col min="9217" max="9217" width="1.875" style="87" customWidth="1"/>
    <col min="9218" max="9218" width="3" style="87" customWidth="1"/>
    <col min="9219" max="9219" width="15.125" style="87" customWidth="1"/>
    <col min="9220" max="9220" width="7" style="87" customWidth="1"/>
    <col min="9221" max="9221" width="4.75" style="87" customWidth="1"/>
    <col min="9222" max="9224" width="3.625" style="87" customWidth="1"/>
    <col min="9225" max="9226" width="4" style="87" customWidth="1"/>
    <col min="9227" max="9228" width="3.625" style="87" customWidth="1"/>
    <col min="9229" max="9229" width="3.125" style="87" customWidth="1"/>
    <col min="9230" max="9230" width="3.5" style="87" customWidth="1"/>
    <col min="9231" max="9231" width="9" style="87"/>
    <col min="9232" max="9232" width="10.875" style="87" customWidth="1"/>
    <col min="9233" max="9472" width="9" style="87"/>
    <col min="9473" max="9473" width="1.875" style="87" customWidth="1"/>
    <col min="9474" max="9474" width="3" style="87" customWidth="1"/>
    <col min="9475" max="9475" width="15.125" style="87" customWidth="1"/>
    <col min="9476" max="9476" width="7" style="87" customWidth="1"/>
    <col min="9477" max="9477" width="4.75" style="87" customWidth="1"/>
    <col min="9478" max="9480" width="3.625" style="87" customWidth="1"/>
    <col min="9481" max="9482" width="4" style="87" customWidth="1"/>
    <col min="9483" max="9484" width="3.625" style="87" customWidth="1"/>
    <col min="9485" max="9485" width="3.125" style="87" customWidth="1"/>
    <col min="9486" max="9486" width="3.5" style="87" customWidth="1"/>
    <col min="9487" max="9487" width="9" style="87"/>
    <col min="9488" max="9488" width="10.875" style="87" customWidth="1"/>
    <col min="9489" max="9728" width="9" style="87"/>
    <col min="9729" max="9729" width="1.875" style="87" customWidth="1"/>
    <col min="9730" max="9730" width="3" style="87" customWidth="1"/>
    <col min="9731" max="9731" width="15.125" style="87" customWidth="1"/>
    <col min="9732" max="9732" width="7" style="87" customWidth="1"/>
    <col min="9733" max="9733" width="4.75" style="87" customWidth="1"/>
    <col min="9734" max="9736" width="3.625" style="87" customWidth="1"/>
    <col min="9737" max="9738" width="4" style="87" customWidth="1"/>
    <col min="9739" max="9740" width="3.625" style="87" customWidth="1"/>
    <col min="9741" max="9741" width="3.125" style="87" customWidth="1"/>
    <col min="9742" max="9742" width="3.5" style="87" customWidth="1"/>
    <col min="9743" max="9743" width="9" style="87"/>
    <col min="9744" max="9744" width="10.875" style="87" customWidth="1"/>
    <col min="9745" max="9984" width="9" style="87"/>
    <col min="9985" max="9985" width="1.875" style="87" customWidth="1"/>
    <col min="9986" max="9986" width="3" style="87" customWidth="1"/>
    <col min="9987" max="9987" width="15.125" style="87" customWidth="1"/>
    <col min="9988" max="9988" width="7" style="87" customWidth="1"/>
    <col min="9989" max="9989" width="4.75" style="87" customWidth="1"/>
    <col min="9990" max="9992" width="3.625" style="87" customWidth="1"/>
    <col min="9993" max="9994" width="4" style="87" customWidth="1"/>
    <col min="9995" max="9996" width="3.625" style="87" customWidth="1"/>
    <col min="9997" max="9997" width="3.125" style="87" customWidth="1"/>
    <col min="9998" max="9998" width="3.5" style="87" customWidth="1"/>
    <col min="9999" max="9999" width="9" style="87"/>
    <col min="10000" max="10000" width="10.875" style="87" customWidth="1"/>
    <col min="10001" max="10240" width="9" style="87"/>
    <col min="10241" max="10241" width="1.875" style="87" customWidth="1"/>
    <col min="10242" max="10242" width="3" style="87" customWidth="1"/>
    <col min="10243" max="10243" width="15.125" style="87" customWidth="1"/>
    <col min="10244" max="10244" width="7" style="87" customWidth="1"/>
    <col min="10245" max="10245" width="4.75" style="87" customWidth="1"/>
    <col min="10246" max="10248" width="3.625" style="87" customWidth="1"/>
    <col min="10249" max="10250" width="4" style="87" customWidth="1"/>
    <col min="10251" max="10252" width="3.625" style="87" customWidth="1"/>
    <col min="10253" max="10253" width="3.125" style="87" customWidth="1"/>
    <col min="10254" max="10254" width="3.5" style="87" customWidth="1"/>
    <col min="10255" max="10255" width="9" style="87"/>
    <col min="10256" max="10256" width="10.875" style="87" customWidth="1"/>
    <col min="10257" max="10496" width="9" style="87"/>
    <col min="10497" max="10497" width="1.875" style="87" customWidth="1"/>
    <col min="10498" max="10498" width="3" style="87" customWidth="1"/>
    <col min="10499" max="10499" width="15.125" style="87" customWidth="1"/>
    <col min="10500" max="10500" width="7" style="87" customWidth="1"/>
    <col min="10501" max="10501" width="4.75" style="87" customWidth="1"/>
    <col min="10502" max="10504" width="3.625" style="87" customWidth="1"/>
    <col min="10505" max="10506" width="4" style="87" customWidth="1"/>
    <col min="10507" max="10508" width="3.625" style="87" customWidth="1"/>
    <col min="10509" max="10509" width="3.125" style="87" customWidth="1"/>
    <col min="10510" max="10510" width="3.5" style="87" customWidth="1"/>
    <col min="10511" max="10511" width="9" style="87"/>
    <col min="10512" max="10512" width="10.875" style="87" customWidth="1"/>
    <col min="10513" max="10752" width="9" style="87"/>
    <col min="10753" max="10753" width="1.875" style="87" customWidth="1"/>
    <col min="10754" max="10754" width="3" style="87" customWidth="1"/>
    <col min="10755" max="10755" width="15.125" style="87" customWidth="1"/>
    <col min="10756" max="10756" width="7" style="87" customWidth="1"/>
    <col min="10757" max="10757" width="4.75" style="87" customWidth="1"/>
    <col min="10758" max="10760" width="3.625" style="87" customWidth="1"/>
    <col min="10761" max="10762" width="4" style="87" customWidth="1"/>
    <col min="10763" max="10764" width="3.625" style="87" customWidth="1"/>
    <col min="10765" max="10765" width="3.125" style="87" customWidth="1"/>
    <col min="10766" max="10766" width="3.5" style="87" customWidth="1"/>
    <col min="10767" max="10767" width="9" style="87"/>
    <col min="10768" max="10768" width="10.875" style="87" customWidth="1"/>
    <col min="10769" max="11008" width="9" style="87"/>
    <col min="11009" max="11009" width="1.875" style="87" customWidth="1"/>
    <col min="11010" max="11010" width="3" style="87" customWidth="1"/>
    <col min="11011" max="11011" width="15.125" style="87" customWidth="1"/>
    <col min="11012" max="11012" width="7" style="87" customWidth="1"/>
    <col min="11013" max="11013" width="4.75" style="87" customWidth="1"/>
    <col min="11014" max="11016" width="3.625" style="87" customWidth="1"/>
    <col min="11017" max="11018" width="4" style="87" customWidth="1"/>
    <col min="11019" max="11020" width="3.625" style="87" customWidth="1"/>
    <col min="11021" max="11021" width="3.125" style="87" customWidth="1"/>
    <col min="11022" max="11022" width="3.5" style="87" customWidth="1"/>
    <col min="11023" max="11023" width="9" style="87"/>
    <col min="11024" max="11024" width="10.875" style="87" customWidth="1"/>
    <col min="11025" max="11264" width="9" style="87"/>
    <col min="11265" max="11265" width="1.875" style="87" customWidth="1"/>
    <col min="11266" max="11266" width="3" style="87" customWidth="1"/>
    <col min="11267" max="11267" width="15.125" style="87" customWidth="1"/>
    <col min="11268" max="11268" width="7" style="87" customWidth="1"/>
    <col min="11269" max="11269" width="4.75" style="87" customWidth="1"/>
    <col min="11270" max="11272" width="3.625" style="87" customWidth="1"/>
    <col min="11273" max="11274" width="4" style="87" customWidth="1"/>
    <col min="11275" max="11276" width="3.625" style="87" customWidth="1"/>
    <col min="11277" max="11277" width="3.125" style="87" customWidth="1"/>
    <col min="11278" max="11278" width="3.5" style="87" customWidth="1"/>
    <col min="11279" max="11279" width="9" style="87"/>
    <col min="11280" max="11280" width="10.875" style="87" customWidth="1"/>
    <col min="11281" max="11520" width="9" style="87"/>
    <col min="11521" max="11521" width="1.875" style="87" customWidth="1"/>
    <col min="11522" max="11522" width="3" style="87" customWidth="1"/>
    <col min="11523" max="11523" width="15.125" style="87" customWidth="1"/>
    <col min="11524" max="11524" width="7" style="87" customWidth="1"/>
    <col min="11525" max="11525" width="4.75" style="87" customWidth="1"/>
    <col min="11526" max="11528" width="3.625" style="87" customWidth="1"/>
    <col min="11529" max="11530" width="4" style="87" customWidth="1"/>
    <col min="11531" max="11532" width="3.625" style="87" customWidth="1"/>
    <col min="11533" max="11533" width="3.125" style="87" customWidth="1"/>
    <col min="11534" max="11534" width="3.5" style="87" customWidth="1"/>
    <col min="11535" max="11535" width="9" style="87"/>
    <col min="11536" max="11536" width="10.875" style="87" customWidth="1"/>
    <col min="11537" max="11776" width="9" style="87"/>
    <col min="11777" max="11777" width="1.875" style="87" customWidth="1"/>
    <col min="11778" max="11778" width="3" style="87" customWidth="1"/>
    <col min="11779" max="11779" width="15.125" style="87" customWidth="1"/>
    <col min="11780" max="11780" width="7" style="87" customWidth="1"/>
    <col min="11781" max="11781" width="4.75" style="87" customWidth="1"/>
    <col min="11782" max="11784" width="3.625" style="87" customWidth="1"/>
    <col min="11785" max="11786" width="4" style="87" customWidth="1"/>
    <col min="11787" max="11788" width="3.625" style="87" customWidth="1"/>
    <col min="11789" max="11789" width="3.125" style="87" customWidth="1"/>
    <col min="11790" max="11790" width="3.5" style="87" customWidth="1"/>
    <col min="11791" max="11791" width="9" style="87"/>
    <col min="11792" max="11792" width="10.875" style="87" customWidth="1"/>
    <col min="11793" max="12032" width="9" style="87"/>
    <col min="12033" max="12033" width="1.875" style="87" customWidth="1"/>
    <col min="12034" max="12034" width="3" style="87" customWidth="1"/>
    <col min="12035" max="12035" width="15.125" style="87" customWidth="1"/>
    <col min="12036" max="12036" width="7" style="87" customWidth="1"/>
    <col min="12037" max="12037" width="4.75" style="87" customWidth="1"/>
    <col min="12038" max="12040" width="3.625" style="87" customWidth="1"/>
    <col min="12041" max="12042" width="4" style="87" customWidth="1"/>
    <col min="12043" max="12044" width="3.625" style="87" customWidth="1"/>
    <col min="12045" max="12045" width="3.125" style="87" customWidth="1"/>
    <col min="12046" max="12046" width="3.5" style="87" customWidth="1"/>
    <col min="12047" max="12047" width="9" style="87"/>
    <col min="12048" max="12048" width="10.875" style="87" customWidth="1"/>
    <col min="12049" max="12288" width="9" style="87"/>
    <col min="12289" max="12289" width="1.875" style="87" customWidth="1"/>
    <col min="12290" max="12290" width="3" style="87" customWidth="1"/>
    <col min="12291" max="12291" width="15.125" style="87" customWidth="1"/>
    <col min="12292" max="12292" width="7" style="87" customWidth="1"/>
    <col min="12293" max="12293" width="4.75" style="87" customWidth="1"/>
    <col min="12294" max="12296" width="3.625" style="87" customWidth="1"/>
    <col min="12297" max="12298" width="4" style="87" customWidth="1"/>
    <col min="12299" max="12300" width="3.625" style="87" customWidth="1"/>
    <col min="12301" max="12301" width="3.125" style="87" customWidth="1"/>
    <col min="12302" max="12302" width="3.5" style="87" customWidth="1"/>
    <col min="12303" max="12303" width="9" style="87"/>
    <col min="12304" max="12304" width="10.875" style="87" customWidth="1"/>
    <col min="12305" max="12544" width="9" style="87"/>
    <col min="12545" max="12545" width="1.875" style="87" customWidth="1"/>
    <col min="12546" max="12546" width="3" style="87" customWidth="1"/>
    <col min="12547" max="12547" width="15.125" style="87" customWidth="1"/>
    <col min="12548" max="12548" width="7" style="87" customWidth="1"/>
    <col min="12549" max="12549" width="4.75" style="87" customWidth="1"/>
    <col min="12550" max="12552" width="3.625" style="87" customWidth="1"/>
    <col min="12553" max="12554" width="4" style="87" customWidth="1"/>
    <col min="12555" max="12556" width="3.625" style="87" customWidth="1"/>
    <col min="12557" max="12557" width="3.125" style="87" customWidth="1"/>
    <col min="12558" max="12558" width="3.5" style="87" customWidth="1"/>
    <col min="12559" max="12559" width="9" style="87"/>
    <col min="12560" max="12560" width="10.875" style="87" customWidth="1"/>
    <col min="12561" max="12800" width="9" style="87"/>
    <col min="12801" max="12801" width="1.875" style="87" customWidth="1"/>
    <col min="12802" max="12802" width="3" style="87" customWidth="1"/>
    <col min="12803" max="12803" width="15.125" style="87" customWidth="1"/>
    <col min="12804" max="12804" width="7" style="87" customWidth="1"/>
    <col min="12805" max="12805" width="4.75" style="87" customWidth="1"/>
    <col min="12806" max="12808" width="3.625" style="87" customWidth="1"/>
    <col min="12809" max="12810" width="4" style="87" customWidth="1"/>
    <col min="12811" max="12812" width="3.625" style="87" customWidth="1"/>
    <col min="12813" max="12813" width="3.125" style="87" customWidth="1"/>
    <col min="12814" max="12814" width="3.5" style="87" customWidth="1"/>
    <col min="12815" max="12815" width="9" style="87"/>
    <col min="12816" max="12816" width="10.875" style="87" customWidth="1"/>
    <col min="12817" max="13056" width="9" style="87"/>
    <col min="13057" max="13057" width="1.875" style="87" customWidth="1"/>
    <col min="13058" max="13058" width="3" style="87" customWidth="1"/>
    <col min="13059" max="13059" width="15.125" style="87" customWidth="1"/>
    <col min="13060" max="13060" width="7" style="87" customWidth="1"/>
    <col min="13061" max="13061" width="4.75" style="87" customWidth="1"/>
    <col min="13062" max="13064" width="3.625" style="87" customWidth="1"/>
    <col min="13065" max="13066" width="4" style="87" customWidth="1"/>
    <col min="13067" max="13068" width="3.625" style="87" customWidth="1"/>
    <col min="13069" max="13069" width="3.125" style="87" customWidth="1"/>
    <col min="13070" max="13070" width="3.5" style="87" customWidth="1"/>
    <col min="13071" max="13071" width="9" style="87"/>
    <col min="13072" max="13072" width="10.875" style="87" customWidth="1"/>
    <col min="13073" max="13312" width="9" style="87"/>
    <col min="13313" max="13313" width="1.875" style="87" customWidth="1"/>
    <col min="13314" max="13314" width="3" style="87" customWidth="1"/>
    <col min="13315" max="13315" width="15.125" style="87" customWidth="1"/>
    <col min="13316" max="13316" width="7" style="87" customWidth="1"/>
    <col min="13317" max="13317" width="4.75" style="87" customWidth="1"/>
    <col min="13318" max="13320" width="3.625" style="87" customWidth="1"/>
    <col min="13321" max="13322" width="4" style="87" customWidth="1"/>
    <col min="13323" max="13324" width="3.625" style="87" customWidth="1"/>
    <col min="13325" max="13325" width="3.125" style="87" customWidth="1"/>
    <col min="13326" max="13326" width="3.5" style="87" customWidth="1"/>
    <col min="13327" max="13327" width="9" style="87"/>
    <col min="13328" max="13328" width="10.875" style="87" customWidth="1"/>
    <col min="13329" max="13568" width="9" style="87"/>
    <col min="13569" max="13569" width="1.875" style="87" customWidth="1"/>
    <col min="13570" max="13570" width="3" style="87" customWidth="1"/>
    <col min="13571" max="13571" width="15.125" style="87" customWidth="1"/>
    <col min="13572" max="13572" width="7" style="87" customWidth="1"/>
    <col min="13573" max="13573" width="4.75" style="87" customWidth="1"/>
    <col min="13574" max="13576" width="3.625" style="87" customWidth="1"/>
    <col min="13577" max="13578" width="4" style="87" customWidth="1"/>
    <col min="13579" max="13580" width="3.625" style="87" customWidth="1"/>
    <col min="13581" max="13581" width="3.125" style="87" customWidth="1"/>
    <col min="13582" max="13582" width="3.5" style="87" customWidth="1"/>
    <col min="13583" max="13583" width="9" style="87"/>
    <col min="13584" max="13584" width="10.875" style="87" customWidth="1"/>
    <col min="13585" max="13824" width="9" style="87"/>
    <col min="13825" max="13825" width="1.875" style="87" customWidth="1"/>
    <col min="13826" max="13826" width="3" style="87" customWidth="1"/>
    <col min="13827" max="13827" width="15.125" style="87" customWidth="1"/>
    <col min="13828" max="13828" width="7" style="87" customWidth="1"/>
    <col min="13829" max="13829" width="4.75" style="87" customWidth="1"/>
    <col min="13830" max="13832" width="3.625" style="87" customWidth="1"/>
    <col min="13833" max="13834" width="4" style="87" customWidth="1"/>
    <col min="13835" max="13836" width="3.625" style="87" customWidth="1"/>
    <col min="13837" max="13837" width="3.125" style="87" customWidth="1"/>
    <col min="13838" max="13838" width="3.5" style="87" customWidth="1"/>
    <col min="13839" max="13839" width="9" style="87"/>
    <col min="13840" max="13840" width="10.875" style="87" customWidth="1"/>
    <col min="13841" max="14080" width="9" style="87"/>
    <col min="14081" max="14081" width="1.875" style="87" customWidth="1"/>
    <col min="14082" max="14082" width="3" style="87" customWidth="1"/>
    <col min="14083" max="14083" width="15.125" style="87" customWidth="1"/>
    <col min="14084" max="14084" width="7" style="87" customWidth="1"/>
    <col min="14085" max="14085" width="4.75" style="87" customWidth="1"/>
    <col min="14086" max="14088" width="3.625" style="87" customWidth="1"/>
    <col min="14089" max="14090" width="4" style="87" customWidth="1"/>
    <col min="14091" max="14092" width="3.625" style="87" customWidth="1"/>
    <col min="14093" max="14093" width="3.125" style="87" customWidth="1"/>
    <col min="14094" max="14094" width="3.5" style="87" customWidth="1"/>
    <col min="14095" max="14095" width="9" style="87"/>
    <col min="14096" max="14096" width="10.875" style="87" customWidth="1"/>
    <col min="14097" max="14336" width="9" style="87"/>
    <col min="14337" max="14337" width="1.875" style="87" customWidth="1"/>
    <col min="14338" max="14338" width="3" style="87" customWidth="1"/>
    <col min="14339" max="14339" width="15.125" style="87" customWidth="1"/>
    <col min="14340" max="14340" width="7" style="87" customWidth="1"/>
    <col min="14341" max="14341" width="4.75" style="87" customWidth="1"/>
    <col min="14342" max="14344" width="3.625" style="87" customWidth="1"/>
    <col min="14345" max="14346" width="4" style="87" customWidth="1"/>
    <col min="14347" max="14348" width="3.625" style="87" customWidth="1"/>
    <col min="14349" max="14349" width="3.125" style="87" customWidth="1"/>
    <col min="14350" max="14350" width="3.5" style="87" customWidth="1"/>
    <col min="14351" max="14351" width="9" style="87"/>
    <col min="14352" max="14352" width="10.875" style="87" customWidth="1"/>
    <col min="14353" max="14592" width="9" style="87"/>
    <col min="14593" max="14593" width="1.875" style="87" customWidth="1"/>
    <col min="14594" max="14594" width="3" style="87" customWidth="1"/>
    <col min="14595" max="14595" width="15.125" style="87" customWidth="1"/>
    <col min="14596" max="14596" width="7" style="87" customWidth="1"/>
    <col min="14597" max="14597" width="4.75" style="87" customWidth="1"/>
    <col min="14598" max="14600" width="3.625" style="87" customWidth="1"/>
    <col min="14601" max="14602" width="4" style="87" customWidth="1"/>
    <col min="14603" max="14604" width="3.625" style="87" customWidth="1"/>
    <col min="14605" max="14605" width="3.125" style="87" customWidth="1"/>
    <col min="14606" max="14606" width="3.5" style="87" customWidth="1"/>
    <col min="14607" max="14607" width="9" style="87"/>
    <col min="14608" max="14608" width="10.875" style="87" customWidth="1"/>
    <col min="14609" max="14848" width="9" style="87"/>
    <col min="14849" max="14849" width="1.875" style="87" customWidth="1"/>
    <col min="14850" max="14850" width="3" style="87" customWidth="1"/>
    <col min="14851" max="14851" width="15.125" style="87" customWidth="1"/>
    <col min="14852" max="14852" width="7" style="87" customWidth="1"/>
    <col min="14853" max="14853" width="4.75" style="87" customWidth="1"/>
    <col min="14854" max="14856" width="3.625" style="87" customWidth="1"/>
    <col min="14857" max="14858" width="4" style="87" customWidth="1"/>
    <col min="14859" max="14860" width="3.625" style="87" customWidth="1"/>
    <col min="14861" max="14861" width="3.125" style="87" customWidth="1"/>
    <col min="14862" max="14862" width="3.5" style="87" customWidth="1"/>
    <col min="14863" max="14863" width="9" style="87"/>
    <col min="14864" max="14864" width="10.875" style="87" customWidth="1"/>
    <col min="14865" max="15104" width="9" style="87"/>
    <col min="15105" max="15105" width="1.875" style="87" customWidth="1"/>
    <col min="15106" max="15106" width="3" style="87" customWidth="1"/>
    <col min="15107" max="15107" width="15.125" style="87" customWidth="1"/>
    <col min="15108" max="15108" width="7" style="87" customWidth="1"/>
    <col min="15109" max="15109" width="4.75" style="87" customWidth="1"/>
    <col min="15110" max="15112" width="3.625" style="87" customWidth="1"/>
    <col min="15113" max="15114" width="4" style="87" customWidth="1"/>
    <col min="15115" max="15116" width="3.625" style="87" customWidth="1"/>
    <col min="15117" max="15117" width="3.125" style="87" customWidth="1"/>
    <col min="15118" max="15118" width="3.5" style="87" customWidth="1"/>
    <col min="15119" max="15119" width="9" style="87"/>
    <col min="15120" max="15120" width="10.875" style="87" customWidth="1"/>
    <col min="15121" max="15360" width="9" style="87"/>
    <col min="15361" max="15361" width="1.875" style="87" customWidth="1"/>
    <col min="15362" max="15362" width="3" style="87" customWidth="1"/>
    <col min="15363" max="15363" width="15.125" style="87" customWidth="1"/>
    <col min="15364" max="15364" width="7" style="87" customWidth="1"/>
    <col min="15365" max="15365" width="4.75" style="87" customWidth="1"/>
    <col min="15366" max="15368" width="3.625" style="87" customWidth="1"/>
    <col min="15369" max="15370" width="4" style="87" customWidth="1"/>
    <col min="15371" max="15372" width="3.625" style="87" customWidth="1"/>
    <col min="15373" max="15373" width="3.125" style="87" customWidth="1"/>
    <col min="15374" max="15374" width="3.5" style="87" customWidth="1"/>
    <col min="15375" max="15375" width="9" style="87"/>
    <col min="15376" max="15376" width="10.875" style="87" customWidth="1"/>
    <col min="15377" max="15616" width="9" style="87"/>
    <col min="15617" max="15617" width="1.875" style="87" customWidth="1"/>
    <col min="15618" max="15618" width="3" style="87" customWidth="1"/>
    <col min="15619" max="15619" width="15.125" style="87" customWidth="1"/>
    <col min="15620" max="15620" width="7" style="87" customWidth="1"/>
    <col min="15621" max="15621" width="4.75" style="87" customWidth="1"/>
    <col min="15622" max="15624" width="3.625" style="87" customWidth="1"/>
    <col min="15625" max="15626" width="4" style="87" customWidth="1"/>
    <col min="15627" max="15628" width="3.625" style="87" customWidth="1"/>
    <col min="15629" max="15629" width="3.125" style="87" customWidth="1"/>
    <col min="15630" max="15630" width="3.5" style="87" customWidth="1"/>
    <col min="15631" max="15631" width="9" style="87"/>
    <col min="15632" max="15632" width="10.875" style="87" customWidth="1"/>
    <col min="15633" max="15872" width="9" style="87"/>
    <col min="15873" max="15873" width="1.875" style="87" customWidth="1"/>
    <col min="15874" max="15874" width="3" style="87" customWidth="1"/>
    <col min="15875" max="15875" width="15.125" style="87" customWidth="1"/>
    <col min="15876" max="15876" width="7" style="87" customWidth="1"/>
    <col min="15877" max="15877" width="4.75" style="87" customWidth="1"/>
    <col min="15878" max="15880" width="3.625" style="87" customWidth="1"/>
    <col min="15881" max="15882" width="4" style="87" customWidth="1"/>
    <col min="15883" max="15884" width="3.625" style="87" customWidth="1"/>
    <col min="15885" max="15885" width="3.125" style="87" customWidth="1"/>
    <col min="15886" max="15886" width="3.5" style="87" customWidth="1"/>
    <col min="15887" max="15887" width="9" style="87"/>
    <col min="15888" max="15888" width="10.875" style="87" customWidth="1"/>
    <col min="15889" max="16128" width="9" style="87"/>
    <col min="16129" max="16129" width="1.875" style="87" customWidth="1"/>
    <col min="16130" max="16130" width="3" style="87" customWidth="1"/>
    <col min="16131" max="16131" width="15.125" style="87" customWidth="1"/>
    <col min="16132" max="16132" width="7" style="87" customWidth="1"/>
    <col min="16133" max="16133" width="4.75" style="87" customWidth="1"/>
    <col min="16134" max="16136" width="3.625" style="87" customWidth="1"/>
    <col min="16137" max="16138" width="4" style="87" customWidth="1"/>
    <col min="16139" max="16140" width="3.625" style="87" customWidth="1"/>
    <col min="16141" max="16141" width="3.125" style="87" customWidth="1"/>
    <col min="16142" max="16142" width="3.5" style="87" customWidth="1"/>
    <col min="16143" max="16143" width="9" style="87"/>
    <col min="16144" max="16144" width="10.875" style="87" customWidth="1"/>
    <col min="16145" max="16384" width="9" style="87"/>
  </cols>
  <sheetData>
    <row r="1" spans="1:16" s="79" customFormat="1" ht="17.25">
      <c r="A1" s="78" t="s">
        <v>92</v>
      </c>
      <c r="J1" s="80"/>
      <c r="L1" s="81"/>
      <c r="M1" s="82" t="s">
        <v>124</v>
      </c>
      <c r="O1" s="520" t="str">
        <f>IF('1'!F4="","",'1'!F4)</f>
        <v/>
      </c>
      <c r="P1" s="520"/>
    </row>
    <row r="2" spans="1:16" s="79" customFormat="1" ht="12" customHeight="1">
      <c r="A2" s="78"/>
      <c r="J2" s="80"/>
      <c r="L2" s="81"/>
      <c r="M2" s="82"/>
      <c r="O2" s="83"/>
      <c r="P2" s="83"/>
    </row>
    <row r="3" spans="1:16" s="79" customFormat="1" ht="14.25">
      <c r="A3" s="133" t="s">
        <v>249</v>
      </c>
      <c r="J3" s="80"/>
      <c r="L3" s="81"/>
      <c r="M3" s="82"/>
      <c r="O3" s="83"/>
      <c r="P3" s="83"/>
    </row>
    <row r="4" spans="1:16" ht="9" customHeight="1">
      <c r="A4" s="84"/>
      <c r="B4" s="85"/>
      <c r="C4" s="85"/>
      <c r="D4" s="85"/>
      <c r="E4" s="86"/>
      <c r="G4" s="88" t="str">
        <f>IF(N5="","　１～４までの数字を入力してください　　　　 ↓","")</f>
        <v>　１～４までの数字を入力してください　　　　 ↓</v>
      </c>
      <c r="H4" s="89"/>
      <c r="I4" s="89"/>
      <c r="J4" s="89"/>
      <c r="K4" s="89"/>
      <c r="L4" s="90"/>
      <c r="M4" s="90"/>
      <c r="N4" s="90"/>
    </row>
    <row r="5" spans="1:16" ht="10.5" customHeight="1">
      <c r="B5" s="521" t="s">
        <v>125</v>
      </c>
      <c r="C5" s="521"/>
      <c r="D5" s="521"/>
      <c r="E5" s="522"/>
      <c r="F5" s="523" t="s">
        <v>126</v>
      </c>
      <c r="G5" s="524"/>
      <c r="H5" s="524"/>
      <c r="I5" s="524"/>
      <c r="J5" s="524"/>
      <c r="K5" s="524"/>
      <c r="L5" s="524"/>
      <c r="M5" s="525"/>
      <c r="N5" s="529"/>
      <c r="O5" s="91"/>
      <c r="P5" s="91"/>
    </row>
    <row r="6" spans="1:16" s="92" customFormat="1" ht="10.5" customHeight="1">
      <c r="B6" s="521"/>
      <c r="C6" s="521"/>
      <c r="D6" s="521"/>
      <c r="E6" s="522"/>
      <c r="F6" s="526"/>
      <c r="G6" s="527"/>
      <c r="H6" s="527"/>
      <c r="I6" s="527"/>
      <c r="J6" s="527"/>
      <c r="K6" s="527"/>
      <c r="L6" s="527"/>
      <c r="M6" s="528"/>
      <c r="N6" s="530"/>
    </row>
    <row r="7" spans="1:16" s="92" customFormat="1" ht="10.5" customHeight="1">
      <c r="B7" s="518"/>
      <c r="C7" s="518"/>
      <c r="D7" s="518"/>
      <c r="E7" s="519"/>
      <c r="F7" s="134" t="s">
        <v>127</v>
      </c>
      <c r="G7" s="135"/>
      <c r="H7" s="136"/>
      <c r="I7" s="96"/>
      <c r="J7" s="96"/>
      <c r="N7" s="137">
        <v>1</v>
      </c>
    </row>
    <row r="8" spans="1:16" s="93" customFormat="1" ht="10.5" customHeight="1">
      <c r="B8" s="518"/>
      <c r="C8" s="518"/>
      <c r="D8" s="518"/>
      <c r="E8" s="519"/>
      <c r="F8" s="138" t="s">
        <v>128</v>
      </c>
      <c r="G8" s="135"/>
      <c r="H8" s="136"/>
      <c r="I8" s="139"/>
      <c r="J8" s="139"/>
      <c r="N8" s="140">
        <v>2</v>
      </c>
    </row>
    <row r="9" spans="1:16" s="93" customFormat="1" ht="10.5" customHeight="1">
      <c r="C9" s="141"/>
      <c r="D9" s="141"/>
      <c r="E9" s="142"/>
      <c r="F9" s="143" t="s">
        <v>129</v>
      </c>
      <c r="G9" s="144"/>
      <c r="H9" s="145"/>
      <c r="N9" s="146">
        <v>3</v>
      </c>
    </row>
    <row r="10" spans="1:16" s="93" customFormat="1" ht="10.5" customHeight="1">
      <c r="C10" s="141"/>
      <c r="D10" s="141"/>
      <c r="E10" s="142"/>
      <c r="F10" s="147" t="s">
        <v>130</v>
      </c>
      <c r="G10" s="148"/>
      <c r="H10" s="148"/>
      <c r="I10" s="149"/>
      <c r="J10" s="149"/>
      <c r="K10" s="149"/>
      <c r="L10" s="149"/>
      <c r="M10" s="149"/>
      <c r="N10" s="150">
        <v>4</v>
      </c>
    </row>
    <row r="11" spans="1:16" s="93" customFormat="1" ht="9"/>
    <row r="12" spans="1:16" ht="15" customHeight="1" thickBot="1">
      <c r="B12" s="151" t="s">
        <v>131</v>
      </c>
      <c r="C12" s="94"/>
      <c r="D12" s="94"/>
      <c r="E12" s="94"/>
      <c r="F12" s="94"/>
      <c r="G12" s="94"/>
      <c r="H12" s="94"/>
      <c r="I12" s="95"/>
      <c r="J12" s="95"/>
      <c r="K12" s="95"/>
      <c r="L12" s="95"/>
      <c r="M12" s="95"/>
    </row>
    <row r="13" spans="1:16" s="96" customFormat="1" ht="14.25" customHeight="1">
      <c r="B13" s="533" t="s">
        <v>271</v>
      </c>
      <c r="C13" s="534"/>
      <c r="D13" s="534"/>
      <c r="E13" s="536" t="s">
        <v>132</v>
      </c>
      <c r="F13" s="537"/>
      <c r="G13" s="549" t="s">
        <v>266</v>
      </c>
      <c r="H13" s="550"/>
      <c r="I13" s="553" t="s">
        <v>267</v>
      </c>
      <c r="J13" s="554"/>
    </row>
    <row r="14" spans="1:16" ht="21" customHeight="1">
      <c r="B14" s="535"/>
      <c r="C14" s="521"/>
      <c r="D14" s="521"/>
      <c r="E14" s="538"/>
      <c r="F14" s="539"/>
      <c r="G14" s="551" t="s">
        <v>268</v>
      </c>
      <c r="H14" s="552"/>
      <c r="I14" s="637" t="s">
        <v>268</v>
      </c>
      <c r="J14" s="552"/>
    </row>
    <row r="15" spans="1:16" ht="13.5" customHeight="1">
      <c r="B15" s="540" t="s">
        <v>93</v>
      </c>
      <c r="C15" s="152" t="s">
        <v>94</v>
      </c>
      <c r="D15" s="153">
        <v>3</v>
      </c>
      <c r="E15" s="543"/>
      <c r="F15" s="544"/>
      <c r="G15" s="545">
        <f t="shared" ref="G15:G20" si="0">ROUNDDOWN(E15/D15,1)</f>
        <v>0</v>
      </c>
      <c r="H15" s="546"/>
      <c r="I15" s="545">
        <f>ROUNDDOWN(E15/D15,1)</f>
        <v>0</v>
      </c>
      <c r="J15" s="546"/>
    </row>
    <row r="16" spans="1:16">
      <c r="B16" s="541"/>
      <c r="C16" s="152" t="s">
        <v>95</v>
      </c>
      <c r="D16" s="153">
        <f>IF(OR(N5=1,N5=3),5,6)</f>
        <v>6</v>
      </c>
      <c r="E16" s="543"/>
      <c r="F16" s="544"/>
      <c r="G16" s="547">
        <f t="shared" si="0"/>
        <v>0</v>
      </c>
      <c r="H16" s="548"/>
      <c r="I16" s="547">
        <f>ROUNDDOWN(E16/D16,1)</f>
        <v>0</v>
      </c>
      <c r="J16" s="548"/>
    </row>
    <row r="17" spans="1:16">
      <c r="B17" s="541"/>
      <c r="C17" s="152" t="s">
        <v>96</v>
      </c>
      <c r="D17" s="153">
        <v>6</v>
      </c>
      <c r="E17" s="543"/>
      <c r="F17" s="544"/>
      <c r="G17" s="545">
        <f t="shared" si="0"/>
        <v>0</v>
      </c>
      <c r="H17" s="546"/>
      <c r="I17" s="545">
        <f>ROUNDDOWN(E17/D17,1)</f>
        <v>0</v>
      </c>
      <c r="J17" s="546"/>
    </row>
    <row r="18" spans="1:16">
      <c r="B18" s="541"/>
      <c r="C18" s="152" t="s">
        <v>97</v>
      </c>
      <c r="D18" s="242">
        <v>15</v>
      </c>
      <c r="E18" s="543"/>
      <c r="F18" s="544"/>
      <c r="G18" s="545">
        <f t="shared" si="0"/>
        <v>0</v>
      </c>
      <c r="H18" s="546"/>
      <c r="I18" s="545">
        <f>ROUNDDOWN(E18/IF(OR(N5=2,N5=3),15,20),1)</f>
        <v>0</v>
      </c>
      <c r="J18" s="546"/>
      <c r="K18" s="531" t="s">
        <v>269</v>
      </c>
      <c r="L18" s="532"/>
      <c r="M18" s="532"/>
      <c r="N18" s="532"/>
      <c r="O18" s="532"/>
      <c r="P18" s="532"/>
    </row>
    <row r="19" spans="1:16">
      <c r="B19" s="541"/>
      <c r="C19" s="154" t="s">
        <v>98</v>
      </c>
      <c r="D19" s="243">
        <v>25</v>
      </c>
      <c r="E19" s="543"/>
      <c r="F19" s="544"/>
      <c r="G19" s="547">
        <f t="shared" si="0"/>
        <v>0</v>
      </c>
      <c r="H19" s="548"/>
      <c r="I19" s="547">
        <f>ROUNDDOWN(E19/30,1)</f>
        <v>0</v>
      </c>
      <c r="J19" s="548"/>
      <c r="K19" s="531" t="s">
        <v>270</v>
      </c>
      <c r="L19" s="532"/>
      <c r="M19" s="532"/>
      <c r="N19" s="532"/>
      <c r="O19" s="532"/>
      <c r="P19" s="532"/>
    </row>
    <row r="20" spans="1:16" ht="14.25" thickBot="1">
      <c r="B20" s="542"/>
      <c r="C20" s="155" t="s">
        <v>99</v>
      </c>
      <c r="D20" s="244">
        <v>25</v>
      </c>
      <c r="E20" s="558"/>
      <c r="F20" s="559"/>
      <c r="G20" s="560">
        <f t="shared" si="0"/>
        <v>0</v>
      </c>
      <c r="H20" s="561"/>
      <c r="I20" s="560">
        <f>ROUNDDOWN(E20/30,1)</f>
        <v>0</v>
      </c>
      <c r="J20" s="561"/>
      <c r="K20" s="531" t="s">
        <v>270</v>
      </c>
      <c r="L20" s="532"/>
      <c r="M20" s="532"/>
      <c r="N20" s="532"/>
      <c r="O20" s="532"/>
      <c r="P20" s="532"/>
    </row>
    <row r="21" spans="1:16" ht="21" customHeight="1" thickTop="1" thickBot="1">
      <c r="B21" s="562" t="s">
        <v>133</v>
      </c>
      <c r="C21" s="563"/>
      <c r="D21" s="564"/>
      <c r="E21" s="565">
        <f>SUM(E15:E20)</f>
        <v>0</v>
      </c>
      <c r="F21" s="566"/>
      <c r="G21" s="567">
        <f>IF(E5=0,0,IF($E$5&lt;=90,1+ROUND(SUM(G15:G20),),ROUND(SUM(G15:G20),)))</f>
        <v>0</v>
      </c>
      <c r="H21" s="568"/>
      <c r="I21" s="567">
        <f>IF(E5=0,0,IF($E$5&lt;=90,1+ROUND(SUM(I15:I20),),ROUND(SUM(I15:I20),)))</f>
        <v>0</v>
      </c>
      <c r="J21" s="568"/>
    </row>
    <row r="22" spans="1:16" ht="21" customHeight="1" thickBot="1">
      <c r="B22" s="569" t="s">
        <v>100</v>
      </c>
      <c r="C22" s="570"/>
      <c r="D22" s="570"/>
      <c r="E22" s="570"/>
      <c r="F22" s="570"/>
      <c r="G22" s="571">
        <f>+G21</f>
        <v>0</v>
      </c>
      <c r="H22" s="572"/>
      <c r="I22" s="571">
        <f>+I21</f>
        <v>0</v>
      </c>
      <c r="J22" s="572"/>
      <c r="K22" s="531" t="s">
        <v>276</v>
      </c>
      <c r="L22" s="532"/>
      <c r="M22" s="532"/>
      <c r="N22" s="532"/>
      <c r="O22" s="532"/>
      <c r="P22" s="532"/>
    </row>
    <row r="23" spans="1:16" ht="11.25" customHeight="1">
      <c r="B23" s="156"/>
      <c r="C23" s="156"/>
      <c r="D23" s="156"/>
      <c r="E23" s="157"/>
      <c r="F23" s="157"/>
      <c r="G23" s="157"/>
      <c r="H23" s="157"/>
      <c r="I23" s="98"/>
    </row>
    <row r="24" spans="1:16" ht="12.75" customHeight="1" thickBot="1">
      <c r="B24" s="151" t="s">
        <v>134</v>
      </c>
      <c r="C24" s="97"/>
      <c r="D24" s="97"/>
      <c r="E24" s="99"/>
      <c r="F24" s="99"/>
      <c r="G24" s="99"/>
      <c r="H24" s="99"/>
      <c r="I24" s="98"/>
    </row>
    <row r="25" spans="1:16" ht="23.25" customHeight="1">
      <c r="B25" s="555" t="s">
        <v>135</v>
      </c>
      <c r="C25" s="556"/>
      <c r="D25" s="556"/>
      <c r="E25" s="556"/>
      <c r="F25" s="556"/>
      <c r="G25" s="556"/>
      <c r="H25" s="556"/>
      <c r="I25" s="556"/>
      <c r="J25" s="556"/>
      <c r="K25" s="556"/>
      <c r="L25" s="557"/>
      <c r="M25" s="158"/>
    </row>
    <row r="26" spans="1:16" s="159" customFormat="1" ht="13.5" customHeight="1">
      <c r="B26" s="575" t="s">
        <v>136</v>
      </c>
      <c r="C26" s="576"/>
      <c r="D26" s="160"/>
      <c r="E26" s="577" t="s">
        <v>137</v>
      </c>
      <c r="F26" s="577"/>
      <c r="G26" s="577"/>
      <c r="H26" s="577"/>
      <c r="I26" s="577"/>
      <c r="J26" s="577"/>
      <c r="K26" s="578"/>
      <c r="L26" s="579"/>
      <c r="M26" s="161"/>
    </row>
    <row r="27" spans="1:16" ht="13.5" customHeight="1">
      <c r="A27" s="84"/>
      <c r="B27" s="575" t="s">
        <v>138</v>
      </c>
      <c r="C27" s="576"/>
      <c r="D27" s="160"/>
      <c r="E27" s="577" t="s">
        <v>139</v>
      </c>
      <c r="F27" s="577"/>
      <c r="G27" s="577"/>
      <c r="H27" s="577"/>
      <c r="I27" s="577"/>
      <c r="J27" s="577"/>
      <c r="K27" s="578"/>
      <c r="L27" s="579"/>
      <c r="M27" s="161"/>
    </row>
    <row r="28" spans="1:16" ht="13.5" customHeight="1" thickBot="1">
      <c r="A28" s="84"/>
      <c r="B28" s="580" t="s">
        <v>140</v>
      </c>
      <c r="C28" s="581"/>
      <c r="D28" s="162"/>
      <c r="E28" s="582" t="s">
        <v>141</v>
      </c>
      <c r="F28" s="583"/>
      <c r="G28" s="583"/>
      <c r="H28" s="583"/>
      <c r="I28" s="583"/>
      <c r="J28" s="584"/>
      <c r="K28" s="585"/>
      <c r="L28" s="586"/>
      <c r="M28" s="161"/>
    </row>
    <row r="29" spans="1:16" ht="13.5" customHeight="1" thickBot="1">
      <c r="A29" s="84"/>
      <c r="B29" s="163"/>
      <c r="C29" s="164"/>
      <c r="D29" s="587" t="s">
        <v>142</v>
      </c>
      <c r="E29" s="588"/>
      <c r="F29" s="588"/>
      <c r="G29" s="588"/>
      <c r="H29" s="588"/>
      <c r="I29" s="588"/>
      <c r="J29" s="589"/>
      <c r="K29" s="590">
        <f>+D26+D27+D28+K26+K27+K28</f>
        <v>0</v>
      </c>
      <c r="L29" s="591"/>
      <c r="M29" s="573" t="s">
        <v>143</v>
      </c>
      <c r="N29" s="574"/>
    </row>
    <row r="30" spans="1:16" s="159" customFormat="1" ht="13.5" customHeight="1">
      <c r="B30" s="164"/>
      <c r="C30" s="164"/>
      <c r="D30" s="164"/>
      <c r="E30" s="100"/>
      <c r="F30" s="100"/>
      <c r="G30" s="165"/>
      <c r="H30" s="165"/>
      <c r="I30" s="165"/>
      <c r="J30" s="165"/>
      <c r="K30" s="166"/>
      <c r="L30" s="166"/>
      <c r="M30" s="98"/>
    </row>
    <row r="31" spans="1:16" s="159" customFormat="1" ht="13.5" customHeight="1" thickBot="1">
      <c r="B31" s="167" t="s">
        <v>144</v>
      </c>
      <c r="C31" s="168"/>
      <c r="D31" s="168"/>
      <c r="E31" s="98"/>
      <c r="F31" s="98"/>
      <c r="G31" s="98"/>
      <c r="H31" s="98"/>
      <c r="I31" s="98"/>
      <c r="J31" s="98"/>
      <c r="K31" s="98"/>
      <c r="L31" s="98"/>
      <c r="M31" s="98"/>
    </row>
    <row r="32" spans="1:16" s="159" customFormat="1" ht="22.5" customHeight="1">
      <c r="B32" s="596" t="s">
        <v>145</v>
      </c>
      <c r="C32" s="597"/>
      <c r="D32" s="169"/>
      <c r="E32" s="598" t="s">
        <v>146</v>
      </c>
      <c r="F32" s="599"/>
      <c r="G32" s="599"/>
      <c r="H32" s="599"/>
      <c r="I32" s="599"/>
      <c r="J32" s="599"/>
      <c r="K32" s="599"/>
      <c r="L32" s="600"/>
      <c r="M32" s="98"/>
    </row>
    <row r="33" spans="2:14" s="159" customFormat="1" ht="22.5" customHeight="1">
      <c r="B33" s="601" t="s">
        <v>147</v>
      </c>
      <c r="C33" s="577"/>
      <c r="D33" s="160"/>
      <c r="E33" s="602" t="s">
        <v>148</v>
      </c>
      <c r="F33" s="603"/>
      <c r="G33" s="603"/>
      <c r="H33" s="603"/>
      <c r="I33" s="603"/>
      <c r="J33" s="603"/>
      <c r="K33" s="603"/>
      <c r="L33" s="604"/>
      <c r="M33" s="98"/>
      <c r="N33" s="170"/>
    </row>
    <row r="34" spans="2:14" s="159" customFormat="1" ht="22.5" customHeight="1">
      <c r="B34" s="601" t="s">
        <v>149</v>
      </c>
      <c r="C34" s="577"/>
      <c r="D34" s="171">
        <f>K50</f>
        <v>0</v>
      </c>
      <c r="E34" s="605" t="s">
        <v>150</v>
      </c>
      <c r="F34" s="606"/>
      <c r="G34" s="606"/>
      <c r="H34" s="606"/>
      <c r="I34" s="606"/>
      <c r="J34" s="606"/>
      <c r="K34" s="606"/>
      <c r="L34" s="607"/>
      <c r="M34" s="98"/>
    </row>
    <row r="35" spans="2:14" s="159" customFormat="1" ht="22.5" customHeight="1" thickBot="1">
      <c r="B35" s="608" t="s">
        <v>151</v>
      </c>
      <c r="C35" s="609"/>
      <c r="D35" s="172">
        <f>D32+D34</f>
        <v>0</v>
      </c>
      <c r="E35" s="610" t="str">
        <f>IF(AND(D34&gt;0,(G22+K29)&gt;D32),IF((G22+K29)&lt;D35,"","保育士数不足"),IF((G22+K29)&lt;=D35,"","保育士数不足"))</f>
        <v/>
      </c>
      <c r="F35" s="611"/>
      <c r="G35" s="611"/>
      <c r="H35" s="611"/>
      <c r="I35" s="611"/>
      <c r="J35" s="611"/>
      <c r="K35" s="611"/>
      <c r="L35" s="612"/>
      <c r="M35" s="98"/>
    </row>
    <row r="36" spans="2:14" s="159" customFormat="1" ht="9" customHeight="1">
      <c r="B36" s="168"/>
      <c r="C36" s="168"/>
      <c r="D36" s="168"/>
      <c r="E36" s="98"/>
      <c r="F36" s="98"/>
      <c r="G36" s="98"/>
      <c r="H36" s="98"/>
      <c r="I36" s="98"/>
      <c r="J36" s="98"/>
      <c r="K36" s="98"/>
      <c r="L36" s="98"/>
      <c r="M36" s="98"/>
    </row>
    <row r="37" spans="2:14" s="159" customFormat="1" ht="13.5" customHeight="1" thickBot="1">
      <c r="B37" s="167" t="s">
        <v>152</v>
      </c>
      <c r="C37" s="168"/>
      <c r="D37" s="168"/>
      <c r="E37" s="98"/>
      <c r="F37" s="98"/>
      <c r="G37" s="98"/>
      <c r="H37" s="98"/>
      <c r="I37" s="98"/>
      <c r="J37" s="98"/>
      <c r="K37" s="98"/>
      <c r="L37" s="98"/>
      <c r="M37" s="98"/>
    </row>
    <row r="38" spans="2:14" s="159" customFormat="1" ht="13.5" customHeight="1">
      <c r="B38" s="173"/>
      <c r="C38" s="174" t="s">
        <v>253</v>
      </c>
      <c r="D38" s="613" t="s">
        <v>153</v>
      </c>
      <c r="E38" s="613"/>
      <c r="F38" s="613"/>
      <c r="G38" s="613" t="s">
        <v>154</v>
      </c>
      <c r="H38" s="613"/>
      <c r="I38" s="613"/>
      <c r="J38" s="613" t="s">
        <v>155</v>
      </c>
      <c r="K38" s="613"/>
      <c r="L38" s="614"/>
      <c r="M38" s="98"/>
    </row>
    <row r="39" spans="2:14" s="159" customFormat="1" ht="13.5" customHeight="1">
      <c r="B39" s="175">
        <v>1</v>
      </c>
      <c r="C39" s="176"/>
      <c r="D39" s="595"/>
      <c r="E39" s="595"/>
      <c r="F39" s="595"/>
      <c r="G39" s="592"/>
      <c r="H39" s="592"/>
      <c r="I39" s="592"/>
      <c r="J39" s="593">
        <f>D39*G39</f>
        <v>0</v>
      </c>
      <c r="K39" s="593"/>
      <c r="L39" s="594"/>
      <c r="M39" s="98"/>
    </row>
    <row r="40" spans="2:14" s="159" customFormat="1" ht="13.5" customHeight="1">
      <c r="B40" s="175">
        <v>2</v>
      </c>
      <c r="C40" s="176"/>
      <c r="D40" s="595"/>
      <c r="E40" s="595"/>
      <c r="F40" s="595"/>
      <c r="G40" s="592"/>
      <c r="H40" s="592"/>
      <c r="I40" s="592"/>
      <c r="J40" s="593">
        <f t="shared" ref="J40:J48" si="1">D40*G40</f>
        <v>0</v>
      </c>
      <c r="K40" s="593"/>
      <c r="L40" s="594"/>
      <c r="M40" s="98"/>
    </row>
    <row r="41" spans="2:14" s="159" customFormat="1" ht="13.5" customHeight="1">
      <c r="B41" s="175">
        <v>3</v>
      </c>
      <c r="C41" s="176"/>
      <c r="D41" s="595"/>
      <c r="E41" s="595"/>
      <c r="F41" s="595"/>
      <c r="G41" s="592"/>
      <c r="H41" s="592"/>
      <c r="I41" s="592"/>
      <c r="J41" s="593">
        <f t="shared" si="1"/>
        <v>0</v>
      </c>
      <c r="K41" s="593"/>
      <c r="L41" s="594"/>
      <c r="M41" s="98"/>
    </row>
    <row r="42" spans="2:14" s="159" customFormat="1" ht="13.5" customHeight="1">
      <c r="B42" s="175">
        <v>4</v>
      </c>
      <c r="C42" s="176"/>
      <c r="D42" s="595"/>
      <c r="E42" s="595"/>
      <c r="F42" s="595"/>
      <c r="G42" s="592"/>
      <c r="H42" s="592"/>
      <c r="I42" s="592"/>
      <c r="J42" s="593">
        <f t="shared" si="1"/>
        <v>0</v>
      </c>
      <c r="K42" s="593"/>
      <c r="L42" s="594"/>
      <c r="M42" s="98"/>
    </row>
    <row r="43" spans="2:14" s="159" customFormat="1" ht="13.5" customHeight="1">
      <c r="B43" s="175">
        <v>5</v>
      </c>
      <c r="C43" s="176"/>
      <c r="D43" s="595"/>
      <c r="E43" s="595"/>
      <c r="F43" s="595"/>
      <c r="G43" s="592"/>
      <c r="H43" s="592"/>
      <c r="I43" s="592"/>
      <c r="J43" s="593">
        <f t="shared" si="1"/>
        <v>0</v>
      </c>
      <c r="K43" s="593"/>
      <c r="L43" s="594"/>
      <c r="M43" s="177"/>
      <c r="N43" s="178"/>
    </row>
    <row r="44" spans="2:14" s="159" customFormat="1" ht="13.5" customHeight="1">
      <c r="B44" s="175">
        <v>6</v>
      </c>
      <c r="C44" s="176"/>
      <c r="D44" s="595"/>
      <c r="E44" s="595"/>
      <c r="F44" s="595"/>
      <c r="G44" s="592"/>
      <c r="H44" s="592"/>
      <c r="I44" s="592"/>
      <c r="J44" s="593">
        <f t="shared" si="1"/>
        <v>0</v>
      </c>
      <c r="K44" s="593"/>
      <c r="L44" s="594"/>
      <c r="M44" s="177"/>
      <c r="N44" s="178"/>
    </row>
    <row r="45" spans="2:14">
      <c r="B45" s="175">
        <v>7</v>
      </c>
      <c r="C45" s="179"/>
      <c r="D45" s="595"/>
      <c r="E45" s="595"/>
      <c r="F45" s="595"/>
      <c r="G45" s="592"/>
      <c r="H45" s="592"/>
      <c r="I45" s="592"/>
      <c r="J45" s="593">
        <f t="shared" si="1"/>
        <v>0</v>
      </c>
      <c r="K45" s="593"/>
      <c r="L45" s="594"/>
      <c r="M45" s="180"/>
    </row>
    <row r="46" spans="2:14">
      <c r="B46" s="175">
        <v>8</v>
      </c>
      <c r="C46" s="179"/>
      <c r="D46" s="595"/>
      <c r="E46" s="595"/>
      <c r="F46" s="595"/>
      <c r="G46" s="592"/>
      <c r="H46" s="592"/>
      <c r="I46" s="592"/>
      <c r="J46" s="593">
        <f t="shared" si="1"/>
        <v>0</v>
      </c>
      <c r="K46" s="593"/>
      <c r="L46" s="594"/>
      <c r="M46" s="180"/>
    </row>
    <row r="47" spans="2:14">
      <c r="B47" s="175">
        <v>9</v>
      </c>
      <c r="C47" s="179"/>
      <c r="D47" s="595"/>
      <c r="E47" s="595"/>
      <c r="F47" s="595"/>
      <c r="G47" s="592"/>
      <c r="H47" s="592"/>
      <c r="I47" s="592"/>
      <c r="J47" s="593">
        <f t="shared" si="1"/>
        <v>0</v>
      </c>
      <c r="K47" s="593"/>
      <c r="L47" s="594"/>
    </row>
    <row r="48" spans="2:14" ht="14.25" thickBot="1">
      <c r="B48" s="181">
        <v>10</v>
      </c>
      <c r="C48" s="182"/>
      <c r="D48" s="617"/>
      <c r="E48" s="617"/>
      <c r="F48" s="617"/>
      <c r="G48" s="618"/>
      <c r="H48" s="618"/>
      <c r="I48" s="618"/>
      <c r="J48" s="619">
        <f t="shared" si="1"/>
        <v>0</v>
      </c>
      <c r="K48" s="619"/>
      <c r="L48" s="620"/>
    </row>
    <row r="49" spans="1:16" ht="14.25" thickTop="1">
      <c r="B49" s="621" t="s">
        <v>7</v>
      </c>
      <c r="C49" s="622"/>
      <c r="D49" s="622"/>
      <c r="E49" s="622"/>
      <c r="F49" s="622"/>
      <c r="G49" s="622"/>
      <c r="H49" s="622"/>
      <c r="I49" s="623"/>
      <c r="J49" s="624">
        <f>SUM(J39:L48)</f>
        <v>0</v>
      </c>
      <c r="K49" s="624"/>
      <c r="L49" s="625"/>
    </row>
    <row r="50" spans="1:16" ht="10.5" customHeight="1">
      <c r="B50" s="626" t="s">
        <v>156</v>
      </c>
      <c r="C50" s="627"/>
      <c r="D50" s="627"/>
      <c r="E50" s="630"/>
      <c r="F50" s="630"/>
      <c r="G50" s="632" t="s">
        <v>157</v>
      </c>
      <c r="H50" s="627"/>
      <c r="I50" s="627"/>
      <c r="J50" s="627"/>
      <c r="K50" s="633">
        <f>IF(J49=0,0,J49/E50)</f>
        <v>0</v>
      </c>
      <c r="L50" s="634"/>
    </row>
    <row r="51" spans="1:16" ht="10.5" customHeight="1" thickBot="1">
      <c r="B51" s="628"/>
      <c r="C51" s="629"/>
      <c r="D51" s="629"/>
      <c r="E51" s="631"/>
      <c r="F51" s="631"/>
      <c r="G51" s="629"/>
      <c r="H51" s="629"/>
      <c r="I51" s="629"/>
      <c r="J51" s="629"/>
      <c r="K51" s="635"/>
      <c r="L51" s="636"/>
      <c r="O51" s="183"/>
    </row>
    <row r="52" spans="1:16" ht="12" customHeight="1">
      <c r="B52" s="95"/>
      <c r="C52" s="95"/>
      <c r="D52" s="95"/>
      <c r="E52" s="167" t="s">
        <v>158</v>
      </c>
      <c r="F52" s="95"/>
      <c r="G52" s="95"/>
      <c r="H52" s="95"/>
      <c r="I52" s="95"/>
      <c r="J52" s="184"/>
      <c r="K52" s="184"/>
      <c r="L52" s="184"/>
    </row>
    <row r="53" spans="1:16">
      <c r="B53" s="185" t="s">
        <v>159</v>
      </c>
      <c r="C53" s="186"/>
      <c r="D53" s="186"/>
      <c r="E53" s="186"/>
      <c r="F53" s="186"/>
      <c r="G53" s="186"/>
      <c r="H53" s="186"/>
      <c r="I53" s="186"/>
      <c r="J53" s="187"/>
      <c r="K53" s="187"/>
      <c r="L53" s="187"/>
      <c r="M53" s="90"/>
      <c r="N53" s="90"/>
      <c r="O53" s="90"/>
      <c r="P53" s="90"/>
    </row>
    <row r="54" spans="1:16">
      <c r="B54" s="185" t="s">
        <v>160</v>
      </c>
      <c r="C54" s="186"/>
      <c r="D54" s="186"/>
      <c r="E54" s="186"/>
      <c r="F54" s="186"/>
      <c r="G54" s="186"/>
      <c r="H54" s="186"/>
      <c r="I54" s="186"/>
      <c r="J54" s="187"/>
      <c r="K54" s="187"/>
      <c r="L54" s="187"/>
      <c r="M54" s="90"/>
      <c r="N54" s="90"/>
      <c r="O54" s="90"/>
      <c r="P54" s="90"/>
    </row>
    <row r="55" spans="1:16">
      <c r="B55" s="90"/>
      <c r="C55" s="90"/>
      <c r="D55" s="90"/>
      <c r="E55" s="90"/>
      <c r="F55" s="90"/>
      <c r="G55" s="90"/>
      <c r="H55" s="90"/>
      <c r="I55" s="90"/>
      <c r="J55" s="90"/>
      <c r="K55" s="90"/>
      <c r="L55" s="90"/>
      <c r="M55" s="90"/>
      <c r="N55" s="90"/>
      <c r="O55" s="90"/>
      <c r="P55" s="90"/>
    </row>
    <row r="56" spans="1:16">
      <c r="A56" s="188"/>
      <c r="B56" s="638" t="s">
        <v>161</v>
      </c>
      <c r="C56" s="638"/>
      <c r="D56" s="638"/>
      <c r="E56" s="638"/>
      <c r="F56" s="638"/>
      <c r="G56" s="638"/>
      <c r="H56" s="638"/>
      <c r="I56" s="638"/>
      <c r="J56" s="638"/>
      <c r="K56" s="638"/>
      <c r="L56" s="638"/>
      <c r="M56" s="638"/>
      <c r="N56" s="638"/>
      <c r="O56" s="638"/>
      <c r="P56" s="638"/>
    </row>
    <row r="57" spans="1:16">
      <c r="A57" s="188"/>
      <c r="B57" s="638"/>
      <c r="C57" s="638"/>
      <c r="D57" s="638"/>
      <c r="E57" s="638"/>
      <c r="F57" s="638"/>
      <c r="G57" s="638"/>
      <c r="H57" s="638"/>
      <c r="I57" s="638"/>
      <c r="J57" s="638"/>
      <c r="K57" s="638"/>
      <c r="L57" s="638"/>
      <c r="M57" s="638"/>
      <c r="N57" s="638"/>
      <c r="O57" s="638"/>
      <c r="P57" s="638"/>
    </row>
    <row r="58" spans="1:16">
      <c r="A58" s="188"/>
      <c r="B58" s="615" t="s">
        <v>162</v>
      </c>
      <c r="C58" s="616"/>
      <c r="D58" s="616"/>
      <c r="E58" s="616"/>
      <c r="F58" s="616"/>
      <c r="G58" s="616"/>
      <c r="H58" s="616"/>
      <c r="I58" s="616"/>
      <c r="J58" s="616"/>
      <c r="K58" s="616"/>
      <c r="L58" s="616"/>
      <c r="M58" s="616"/>
      <c r="N58" s="616"/>
      <c r="O58" s="616"/>
      <c r="P58" s="616"/>
    </row>
    <row r="59" spans="1:16">
      <c r="A59" s="188"/>
      <c r="B59" s="616"/>
      <c r="C59" s="616"/>
      <c r="D59" s="616"/>
      <c r="E59" s="616"/>
      <c r="F59" s="616"/>
      <c r="G59" s="616"/>
      <c r="H59" s="616"/>
      <c r="I59" s="616"/>
      <c r="J59" s="616"/>
      <c r="K59" s="616"/>
      <c r="L59" s="616"/>
      <c r="M59" s="616"/>
      <c r="N59" s="616"/>
      <c r="O59" s="616"/>
      <c r="P59" s="616"/>
    </row>
    <row r="60" spans="1:16">
      <c r="C60" s="101"/>
    </row>
    <row r="61" spans="1:16">
      <c r="C61" s="101"/>
    </row>
    <row r="62" spans="1:16">
      <c r="C62" s="101"/>
    </row>
    <row r="64" spans="1:16">
      <c r="C64" s="101"/>
    </row>
    <row r="65" spans="3:3">
      <c r="C65" s="101"/>
    </row>
    <row r="66" spans="3:3">
      <c r="C66" s="101"/>
    </row>
    <row r="68" spans="3:3">
      <c r="C68" s="101"/>
    </row>
  </sheetData>
  <sheetProtection selectLockedCells="1"/>
  <dataConsolidate/>
  <mergeCells count="105">
    <mergeCell ref="I14:J14"/>
    <mergeCell ref="B56:P57"/>
    <mergeCell ref="D46:F46"/>
    <mergeCell ref="G46:I46"/>
    <mergeCell ref="J46:L46"/>
    <mergeCell ref="D47:F47"/>
    <mergeCell ref="G47:I47"/>
    <mergeCell ref="J47:L47"/>
    <mergeCell ref="D44:F44"/>
    <mergeCell ref="G44:I44"/>
    <mergeCell ref="J44:L44"/>
    <mergeCell ref="D45:F45"/>
    <mergeCell ref="G45:I45"/>
    <mergeCell ref="J45:L45"/>
    <mergeCell ref="D42:F42"/>
    <mergeCell ref="G42:I42"/>
    <mergeCell ref="J42:L42"/>
    <mergeCell ref="D43:F43"/>
    <mergeCell ref="G43:I43"/>
    <mergeCell ref="J43:L43"/>
    <mergeCell ref="D40:F40"/>
    <mergeCell ref="G40:I40"/>
    <mergeCell ref="J40:L40"/>
    <mergeCell ref="D41:F41"/>
    <mergeCell ref="B58:P59"/>
    <mergeCell ref="D48:F48"/>
    <mergeCell ref="G48:I48"/>
    <mergeCell ref="J48:L48"/>
    <mergeCell ref="B49:I49"/>
    <mergeCell ref="J49:L49"/>
    <mergeCell ref="B50:D51"/>
    <mergeCell ref="E50:F51"/>
    <mergeCell ref="G50:J51"/>
    <mergeCell ref="K50:L51"/>
    <mergeCell ref="G41:I41"/>
    <mergeCell ref="J41:L41"/>
    <mergeCell ref="D39:F39"/>
    <mergeCell ref="G39:I39"/>
    <mergeCell ref="J39:L39"/>
    <mergeCell ref="B32:C32"/>
    <mergeCell ref="E32:L32"/>
    <mergeCell ref="B33:C33"/>
    <mergeCell ref="E33:L33"/>
    <mergeCell ref="B34:C34"/>
    <mergeCell ref="E34:L34"/>
    <mergeCell ref="B35:C35"/>
    <mergeCell ref="E35:L35"/>
    <mergeCell ref="D38:F38"/>
    <mergeCell ref="G38:I38"/>
    <mergeCell ref="J38:L38"/>
    <mergeCell ref="M29:N29"/>
    <mergeCell ref="B26:C26"/>
    <mergeCell ref="E26:J26"/>
    <mergeCell ref="K26:L26"/>
    <mergeCell ref="B27:C27"/>
    <mergeCell ref="E27:J27"/>
    <mergeCell ref="K27:L27"/>
    <mergeCell ref="B28:C28"/>
    <mergeCell ref="E28:J28"/>
    <mergeCell ref="K28:L28"/>
    <mergeCell ref="D29:J29"/>
    <mergeCell ref="K29:L29"/>
    <mergeCell ref="B25:L25"/>
    <mergeCell ref="E18:F18"/>
    <mergeCell ref="G18:H18"/>
    <mergeCell ref="E19:F19"/>
    <mergeCell ref="G19:H19"/>
    <mergeCell ref="E20:F20"/>
    <mergeCell ref="G20:H20"/>
    <mergeCell ref="B21:D21"/>
    <mergeCell ref="E21:F21"/>
    <mergeCell ref="G21:H21"/>
    <mergeCell ref="B22:F22"/>
    <mergeCell ref="G22:H22"/>
    <mergeCell ref="I19:J19"/>
    <mergeCell ref="I20:J20"/>
    <mergeCell ref="I21:J21"/>
    <mergeCell ref="I22:J22"/>
    <mergeCell ref="K22:P22"/>
    <mergeCell ref="K18:P18"/>
    <mergeCell ref="I18:J18"/>
    <mergeCell ref="B7:D8"/>
    <mergeCell ref="E7:E8"/>
    <mergeCell ref="O1:P1"/>
    <mergeCell ref="B5:D6"/>
    <mergeCell ref="E5:E6"/>
    <mergeCell ref="F5:M6"/>
    <mergeCell ref="N5:N6"/>
    <mergeCell ref="K19:P19"/>
    <mergeCell ref="K20:P20"/>
    <mergeCell ref="B13:D14"/>
    <mergeCell ref="E13:F14"/>
    <mergeCell ref="B15:B20"/>
    <mergeCell ref="E15:F15"/>
    <mergeCell ref="G15:H15"/>
    <mergeCell ref="E16:F16"/>
    <mergeCell ref="G16:H16"/>
    <mergeCell ref="E17:F17"/>
    <mergeCell ref="G17:H17"/>
    <mergeCell ref="G13:H13"/>
    <mergeCell ref="G14:H14"/>
    <mergeCell ref="I15:J15"/>
    <mergeCell ref="I16:J16"/>
    <mergeCell ref="I17:J17"/>
    <mergeCell ref="I13:J13"/>
  </mergeCells>
  <phoneticPr fontId="2"/>
  <dataValidations count="3">
    <dataValidation type="list" allowBlank="1" showDropDown="1" showInputMessage="1" showErrorMessage="1" sqref="N5:N6 JJ5:JJ6 TF5:TF6 ADB5:ADB6 AMX5:AMX6 AWT5:AWT6 BGP5:BGP6 BQL5:BQL6 CAH5:CAH6 CKD5:CKD6 CTZ5:CTZ6 DDV5:DDV6 DNR5:DNR6 DXN5:DXN6 EHJ5:EHJ6 ERF5:ERF6 FBB5:FBB6 FKX5:FKX6 FUT5:FUT6 GEP5:GEP6 GOL5:GOL6 GYH5:GYH6 HID5:HID6 HRZ5:HRZ6 IBV5:IBV6 ILR5:ILR6 IVN5:IVN6 JFJ5:JFJ6 JPF5:JPF6 JZB5:JZB6 KIX5:KIX6 KST5:KST6 LCP5:LCP6 LML5:LML6 LWH5:LWH6 MGD5:MGD6 MPZ5:MPZ6 MZV5:MZV6 NJR5:NJR6 NTN5:NTN6 ODJ5:ODJ6 ONF5:ONF6 OXB5:OXB6 PGX5:PGX6 PQT5:PQT6 QAP5:QAP6 QKL5:QKL6 QUH5:QUH6 RED5:RED6 RNZ5:RNZ6 RXV5:RXV6 SHR5:SHR6 SRN5:SRN6 TBJ5:TBJ6 TLF5:TLF6 TVB5:TVB6 UEX5:UEX6 UOT5:UOT6 UYP5:UYP6 VIL5:VIL6 VSH5:VSH6 WCD5:WCD6 WLZ5:WLZ6 WVV5:WVV6 N65541:N65542 JJ65541:JJ65542 TF65541:TF65542 ADB65541:ADB65542 AMX65541:AMX65542 AWT65541:AWT65542 BGP65541:BGP65542 BQL65541:BQL65542 CAH65541:CAH65542 CKD65541:CKD65542 CTZ65541:CTZ65542 DDV65541:DDV65542 DNR65541:DNR65542 DXN65541:DXN65542 EHJ65541:EHJ65542 ERF65541:ERF65542 FBB65541:FBB65542 FKX65541:FKX65542 FUT65541:FUT65542 GEP65541:GEP65542 GOL65541:GOL65542 GYH65541:GYH65542 HID65541:HID65542 HRZ65541:HRZ65542 IBV65541:IBV65542 ILR65541:ILR65542 IVN65541:IVN65542 JFJ65541:JFJ65542 JPF65541:JPF65542 JZB65541:JZB65542 KIX65541:KIX65542 KST65541:KST65542 LCP65541:LCP65542 LML65541:LML65542 LWH65541:LWH65542 MGD65541:MGD65542 MPZ65541:MPZ65542 MZV65541:MZV65542 NJR65541:NJR65542 NTN65541:NTN65542 ODJ65541:ODJ65542 ONF65541:ONF65542 OXB65541:OXB65542 PGX65541:PGX65542 PQT65541:PQT65542 QAP65541:QAP65542 QKL65541:QKL65542 QUH65541:QUH65542 RED65541:RED65542 RNZ65541:RNZ65542 RXV65541:RXV65542 SHR65541:SHR65542 SRN65541:SRN65542 TBJ65541:TBJ65542 TLF65541:TLF65542 TVB65541:TVB65542 UEX65541:UEX65542 UOT65541:UOT65542 UYP65541:UYP65542 VIL65541:VIL65542 VSH65541:VSH65542 WCD65541:WCD65542 WLZ65541:WLZ65542 WVV65541:WVV65542 N131077:N131078 JJ131077:JJ131078 TF131077:TF131078 ADB131077:ADB131078 AMX131077:AMX131078 AWT131077:AWT131078 BGP131077:BGP131078 BQL131077:BQL131078 CAH131077:CAH131078 CKD131077:CKD131078 CTZ131077:CTZ131078 DDV131077:DDV131078 DNR131077:DNR131078 DXN131077:DXN131078 EHJ131077:EHJ131078 ERF131077:ERF131078 FBB131077:FBB131078 FKX131077:FKX131078 FUT131077:FUT131078 GEP131077:GEP131078 GOL131077:GOL131078 GYH131077:GYH131078 HID131077:HID131078 HRZ131077:HRZ131078 IBV131077:IBV131078 ILR131077:ILR131078 IVN131077:IVN131078 JFJ131077:JFJ131078 JPF131077:JPF131078 JZB131077:JZB131078 KIX131077:KIX131078 KST131077:KST131078 LCP131077:LCP131078 LML131077:LML131078 LWH131077:LWH131078 MGD131077:MGD131078 MPZ131077:MPZ131078 MZV131077:MZV131078 NJR131077:NJR131078 NTN131077:NTN131078 ODJ131077:ODJ131078 ONF131077:ONF131078 OXB131077:OXB131078 PGX131077:PGX131078 PQT131077:PQT131078 QAP131077:QAP131078 QKL131077:QKL131078 QUH131077:QUH131078 RED131077:RED131078 RNZ131077:RNZ131078 RXV131077:RXV131078 SHR131077:SHR131078 SRN131077:SRN131078 TBJ131077:TBJ131078 TLF131077:TLF131078 TVB131077:TVB131078 UEX131077:UEX131078 UOT131077:UOT131078 UYP131077:UYP131078 VIL131077:VIL131078 VSH131077:VSH131078 WCD131077:WCD131078 WLZ131077:WLZ131078 WVV131077:WVV131078 N196613:N196614 JJ196613:JJ196614 TF196613:TF196614 ADB196613:ADB196614 AMX196613:AMX196614 AWT196613:AWT196614 BGP196613:BGP196614 BQL196613:BQL196614 CAH196613:CAH196614 CKD196613:CKD196614 CTZ196613:CTZ196614 DDV196613:DDV196614 DNR196613:DNR196614 DXN196613:DXN196614 EHJ196613:EHJ196614 ERF196613:ERF196614 FBB196613:FBB196614 FKX196613:FKX196614 FUT196613:FUT196614 GEP196613:GEP196614 GOL196613:GOL196614 GYH196613:GYH196614 HID196613:HID196614 HRZ196613:HRZ196614 IBV196613:IBV196614 ILR196613:ILR196614 IVN196613:IVN196614 JFJ196613:JFJ196614 JPF196613:JPF196614 JZB196613:JZB196614 KIX196613:KIX196614 KST196613:KST196614 LCP196613:LCP196614 LML196613:LML196614 LWH196613:LWH196614 MGD196613:MGD196614 MPZ196613:MPZ196614 MZV196613:MZV196614 NJR196613:NJR196614 NTN196613:NTN196614 ODJ196613:ODJ196614 ONF196613:ONF196614 OXB196613:OXB196614 PGX196613:PGX196614 PQT196613:PQT196614 QAP196613:QAP196614 QKL196613:QKL196614 QUH196613:QUH196614 RED196613:RED196614 RNZ196613:RNZ196614 RXV196613:RXV196614 SHR196613:SHR196614 SRN196613:SRN196614 TBJ196613:TBJ196614 TLF196613:TLF196614 TVB196613:TVB196614 UEX196613:UEX196614 UOT196613:UOT196614 UYP196613:UYP196614 VIL196613:VIL196614 VSH196613:VSH196614 WCD196613:WCD196614 WLZ196613:WLZ196614 WVV196613:WVV196614 N262149:N262150 JJ262149:JJ262150 TF262149:TF262150 ADB262149:ADB262150 AMX262149:AMX262150 AWT262149:AWT262150 BGP262149:BGP262150 BQL262149:BQL262150 CAH262149:CAH262150 CKD262149:CKD262150 CTZ262149:CTZ262150 DDV262149:DDV262150 DNR262149:DNR262150 DXN262149:DXN262150 EHJ262149:EHJ262150 ERF262149:ERF262150 FBB262149:FBB262150 FKX262149:FKX262150 FUT262149:FUT262150 GEP262149:GEP262150 GOL262149:GOL262150 GYH262149:GYH262150 HID262149:HID262150 HRZ262149:HRZ262150 IBV262149:IBV262150 ILR262149:ILR262150 IVN262149:IVN262150 JFJ262149:JFJ262150 JPF262149:JPF262150 JZB262149:JZB262150 KIX262149:KIX262150 KST262149:KST262150 LCP262149:LCP262150 LML262149:LML262150 LWH262149:LWH262150 MGD262149:MGD262150 MPZ262149:MPZ262150 MZV262149:MZV262150 NJR262149:NJR262150 NTN262149:NTN262150 ODJ262149:ODJ262150 ONF262149:ONF262150 OXB262149:OXB262150 PGX262149:PGX262150 PQT262149:PQT262150 QAP262149:QAP262150 QKL262149:QKL262150 QUH262149:QUH262150 RED262149:RED262150 RNZ262149:RNZ262150 RXV262149:RXV262150 SHR262149:SHR262150 SRN262149:SRN262150 TBJ262149:TBJ262150 TLF262149:TLF262150 TVB262149:TVB262150 UEX262149:UEX262150 UOT262149:UOT262150 UYP262149:UYP262150 VIL262149:VIL262150 VSH262149:VSH262150 WCD262149:WCD262150 WLZ262149:WLZ262150 WVV262149:WVV262150 N327685:N327686 JJ327685:JJ327686 TF327685:TF327686 ADB327685:ADB327686 AMX327685:AMX327686 AWT327685:AWT327686 BGP327685:BGP327686 BQL327685:BQL327686 CAH327685:CAH327686 CKD327685:CKD327686 CTZ327685:CTZ327686 DDV327685:DDV327686 DNR327685:DNR327686 DXN327685:DXN327686 EHJ327685:EHJ327686 ERF327685:ERF327686 FBB327685:FBB327686 FKX327685:FKX327686 FUT327685:FUT327686 GEP327685:GEP327686 GOL327685:GOL327686 GYH327685:GYH327686 HID327685:HID327686 HRZ327685:HRZ327686 IBV327685:IBV327686 ILR327685:ILR327686 IVN327685:IVN327686 JFJ327685:JFJ327686 JPF327685:JPF327686 JZB327685:JZB327686 KIX327685:KIX327686 KST327685:KST327686 LCP327685:LCP327686 LML327685:LML327686 LWH327685:LWH327686 MGD327685:MGD327686 MPZ327685:MPZ327686 MZV327685:MZV327686 NJR327685:NJR327686 NTN327685:NTN327686 ODJ327685:ODJ327686 ONF327685:ONF327686 OXB327685:OXB327686 PGX327685:PGX327686 PQT327685:PQT327686 QAP327685:QAP327686 QKL327685:QKL327686 QUH327685:QUH327686 RED327685:RED327686 RNZ327685:RNZ327686 RXV327685:RXV327686 SHR327685:SHR327686 SRN327685:SRN327686 TBJ327685:TBJ327686 TLF327685:TLF327686 TVB327685:TVB327686 UEX327685:UEX327686 UOT327685:UOT327686 UYP327685:UYP327686 VIL327685:VIL327686 VSH327685:VSH327686 WCD327685:WCD327686 WLZ327685:WLZ327686 WVV327685:WVV327686 N393221:N393222 JJ393221:JJ393222 TF393221:TF393222 ADB393221:ADB393222 AMX393221:AMX393222 AWT393221:AWT393222 BGP393221:BGP393222 BQL393221:BQL393222 CAH393221:CAH393222 CKD393221:CKD393222 CTZ393221:CTZ393222 DDV393221:DDV393222 DNR393221:DNR393222 DXN393221:DXN393222 EHJ393221:EHJ393222 ERF393221:ERF393222 FBB393221:FBB393222 FKX393221:FKX393222 FUT393221:FUT393222 GEP393221:GEP393222 GOL393221:GOL393222 GYH393221:GYH393222 HID393221:HID393222 HRZ393221:HRZ393222 IBV393221:IBV393222 ILR393221:ILR393222 IVN393221:IVN393222 JFJ393221:JFJ393222 JPF393221:JPF393222 JZB393221:JZB393222 KIX393221:KIX393222 KST393221:KST393222 LCP393221:LCP393222 LML393221:LML393222 LWH393221:LWH393222 MGD393221:MGD393222 MPZ393221:MPZ393222 MZV393221:MZV393222 NJR393221:NJR393222 NTN393221:NTN393222 ODJ393221:ODJ393222 ONF393221:ONF393222 OXB393221:OXB393222 PGX393221:PGX393222 PQT393221:PQT393222 QAP393221:QAP393222 QKL393221:QKL393222 QUH393221:QUH393222 RED393221:RED393222 RNZ393221:RNZ393222 RXV393221:RXV393222 SHR393221:SHR393222 SRN393221:SRN393222 TBJ393221:TBJ393222 TLF393221:TLF393222 TVB393221:TVB393222 UEX393221:UEX393222 UOT393221:UOT393222 UYP393221:UYP393222 VIL393221:VIL393222 VSH393221:VSH393222 WCD393221:WCD393222 WLZ393221:WLZ393222 WVV393221:WVV393222 N458757:N458758 JJ458757:JJ458758 TF458757:TF458758 ADB458757:ADB458758 AMX458757:AMX458758 AWT458757:AWT458758 BGP458757:BGP458758 BQL458757:BQL458758 CAH458757:CAH458758 CKD458757:CKD458758 CTZ458757:CTZ458758 DDV458757:DDV458758 DNR458757:DNR458758 DXN458757:DXN458758 EHJ458757:EHJ458758 ERF458757:ERF458758 FBB458757:FBB458758 FKX458757:FKX458758 FUT458757:FUT458758 GEP458757:GEP458758 GOL458757:GOL458758 GYH458757:GYH458758 HID458757:HID458758 HRZ458757:HRZ458758 IBV458757:IBV458758 ILR458757:ILR458758 IVN458757:IVN458758 JFJ458757:JFJ458758 JPF458757:JPF458758 JZB458757:JZB458758 KIX458757:KIX458758 KST458757:KST458758 LCP458757:LCP458758 LML458757:LML458758 LWH458757:LWH458758 MGD458757:MGD458758 MPZ458757:MPZ458758 MZV458757:MZV458758 NJR458757:NJR458758 NTN458757:NTN458758 ODJ458757:ODJ458758 ONF458757:ONF458758 OXB458757:OXB458758 PGX458757:PGX458758 PQT458757:PQT458758 QAP458757:QAP458758 QKL458757:QKL458758 QUH458757:QUH458758 RED458757:RED458758 RNZ458757:RNZ458758 RXV458757:RXV458758 SHR458757:SHR458758 SRN458757:SRN458758 TBJ458757:TBJ458758 TLF458757:TLF458758 TVB458757:TVB458758 UEX458757:UEX458758 UOT458757:UOT458758 UYP458757:UYP458758 VIL458757:VIL458758 VSH458757:VSH458758 WCD458757:WCD458758 WLZ458757:WLZ458758 WVV458757:WVV458758 N524293:N524294 JJ524293:JJ524294 TF524293:TF524294 ADB524293:ADB524294 AMX524293:AMX524294 AWT524293:AWT524294 BGP524293:BGP524294 BQL524293:BQL524294 CAH524293:CAH524294 CKD524293:CKD524294 CTZ524293:CTZ524294 DDV524293:DDV524294 DNR524293:DNR524294 DXN524293:DXN524294 EHJ524293:EHJ524294 ERF524293:ERF524294 FBB524293:FBB524294 FKX524293:FKX524294 FUT524293:FUT524294 GEP524293:GEP524294 GOL524293:GOL524294 GYH524293:GYH524294 HID524293:HID524294 HRZ524293:HRZ524294 IBV524293:IBV524294 ILR524293:ILR524294 IVN524293:IVN524294 JFJ524293:JFJ524294 JPF524293:JPF524294 JZB524293:JZB524294 KIX524293:KIX524294 KST524293:KST524294 LCP524293:LCP524294 LML524293:LML524294 LWH524293:LWH524294 MGD524293:MGD524294 MPZ524293:MPZ524294 MZV524293:MZV524294 NJR524293:NJR524294 NTN524293:NTN524294 ODJ524293:ODJ524294 ONF524293:ONF524294 OXB524293:OXB524294 PGX524293:PGX524294 PQT524293:PQT524294 QAP524293:QAP524294 QKL524293:QKL524294 QUH524293:QUH524294 RED524293:RED524294 RNZ524293:RNZ524294 RXV524293:RXV524294 SHR524293:SHR524294 SRN524293:SRN524294 TBJ524293:TBJ524294 TLF524293:TLF524294 TVB524293:TVB524294 UEX524293:UEX524294 UOT524293:UOT524294 UYP524293:UYP524294 VIL524293:VIL524294 VSH524293:VSH524294 WCD524293:WCD524294 WLZ524293:WLZ524294 WVV524293:WVV524294 N589829:N589830 JJ589829:JJ589830 TF589829:TF589830 ADB589829:ADB589830 AMX589829:AMX589830 AWT589829:AWT589830 BGP589829:BGP589830 BQL589829:BQL589830 CAH589829:CAH589830 CKD589829:CKD589830 CTZ589829:CTZ589830 DDV589829:DDV589830 DNR589829:DNR589830 DXN589829:DXN589830 EHJ589829:EHJ589830 ERF589829:ERF589830 FBB589829:FBB589830 FKX589829:FKX589830 FUT589829:FUT589830 GEP589829:GEP589830 GOL589829:GOL589830 GYH589829:GYH589830 HID589829:HID589830 HRZ589829:HRZ589830 IBV589829:IBV589830 ILR589829:ILR589830 IVN589829:IVN589830 JFJ589829:JFJ589830 JPF589829:JPF589830 JZB589829:JZB589830 KIX589829:KIX589830 KST589829:KST589830 LCP589829:LCP589830 LML589829:LML589830 LWH589829:LWH589830 MGD589829:MGD589830 MPZ589829:MPZ589830 MZV589829:MZV589830 NJR589829:NJR589830 NTN589829:NTN589830 ODJ589829:ODJ589830 ONF589829:ONF589830 OXB589829:OXB589830 PGX589829:PGX589830 PQT589829:PQT589830 QAP589829:QAP589830 QKL589829:QKL589830 QUH589829:QUH589830 RED589829:RED589830 RNZ589829:RNZ589830 RXV589829:RXV589830 SHR589829:SHR589830 SRN589829:SRN589830 TBJ589829:TBJ589830 TLF589829:TLF589830 TVB589829:TVB589830 UEX589829:UEX589830 UOT589829:UOT589830 UYP589829:UYP589830 VIL589829:VIL589830 VSH589829:VSH589830 WCD589829:WCD589830 WLZ589829:WLZ589830 WVV589829:WVV589830 N655365:N655366 JJ655365:JJ655366 TF655365:TF655366 ADB655365:ADB655366 AMX655365:AMX655366 AWT655365:AWT655366 BGP655365:BGP655366 BQL655365:BQL655366 CAH655365:CAH655366 CKD655365:CKD655366 CTZ655365:CTZ655366 DDV655365:DDV655366 DNR655365:DNR655366 DXN655365:DXN655366 EHJ655365:EHJ655366 ERF655365:ERF655366 FBB655365:FBB655366 FKX655365:FKX655366 FUT655365:FUT655366 GEP655365:GEP655366 GOL655365:GOL655366 GYH655365:GYH655366 HID655365:HID655366 HRZ655365:HRZ655366 IBV655365:IBV655366 ILR655365:ILR655366 IVN655365:IVN655366 JFJ655365:JFJ655366 JPF655365:JPF655366 JZB655365:JZB655366 KIX655365:KIX655366 KST655365:KST655366 LCP655365:LCP655366 LML655365:LML655366 LWH655365:LWH655366 MGD655365:MGD655366 MPZ655365:MPZ655366 MZV655365:MZV655366 NJR655365:NJR655366 NTN655365:NTN655366 ODJ655365:ODJ655366 ONF655365:ONF655366 OXB655365:OXB655366 PGX655365:PGX655366 PQT655365:PQT655366 QAP655365:QAP655366 QKL655365:QKL655366 QUH655365:QUH655366 RED655365:RED655366 RNZ655365:RNZ655366 RXV655365:RXV655366 SHR655365:SHR655366 SRN655365:SRN655366 TBJ655365:TBJ655366 TLF655365:TLF655366 TVB655365:TVB655366 UEX655365:UEX655366 UOT655365:UOT655366 UYP655365:UYP655366 VIL655365:VIL655366 VSH655365:VSH655366 WCD655365:WCD655366 WLZ655365:WLZ655366 WVV655365:WVV655366 N720901:N720902 JJ720901:JJ720902 TF720901:TF720902 ADB720901:ADB720902 AMX720901:AMX720902 AWT720901:AWT720902 BGP720901:BGP720902 BQL720901:BQL720902 CAH720901:CAH720902 CKD720901:CKD720902 CTZ720901:CTZ720902 DDV720901:DDV720902 DNR720901:DNR720902 DXN720901:DXN720902 EHJ720901:EHJ720902 ERF720901:ERF720902 FBB720901:FBB720902 FKX720901:FKX720902 FUT720901:FUT720902 GEP720901:GEP720902 GOL720901:GOL720902 GYH720901:GYH720902 HID720901:HID720902 HRZ720901:HRZ720902 IBV720901:IBV720902 ILR720901:ILR720902 IVN720901:IVN720902 JFJ720901:JFJ720902 JPF720901:JPF720902 JZB720901:JZB720902 KIX720901:KIX720902 KST720901:KST720902 LCP720901:LCP720902 LML720901:LML720902 LWH720901:LWH720902 MGD720901:MGD720902 MPZ720901:MPZ720902 MZV720901:MZV720902 NJR720901:NJR720902 NTN720901:NTN720902 ODJ720901:ODJ720902 ONF720901:ONF720902 OXB720901:OXB720902 PGX720901:PGX720902 PQT720901:PQT720902 QAP720901:QAP720902 QKL720901:QKL720902 QUH720901:QUH720902 RED720901:RED720902 RNZ720901:RNZ720902 RXV720901:RXV720902 SHR720901:SHR720902 SRN720901:SRN720902 TBJ720901:TBJ720902 TLF720901:TLF720902 TVB720901:TVB720902 UEX720901:UEX720902 UOT720901:UOT720902 UYP720901:UYP720902 VIL720901:VIL720902 VSH720901:VSH720902 WCD720901:WCD720902 WLZ720901:WLZ720902 WVV720901:WVV720902 N786437:N786438 JJ786437:JJ786438 TF786437:TF786438 ADB786437:ADB786438 AMX786437:AMX786438 AWT786437:AWT786438 BGP786437:BGP786438 BQL786437:BQL786438 CAH786437:CAH786438 CKD786437:CKD786438 CTZ786437:CTZ786438 DDV786437:DDV786438 DNR786437:DNR786438 DXN786437:DXN786438 EHJ786437:EHJ786438 ERF786437:ERF786438 FBB786437:FBB786438 FKX786437:FKX786438 FUT786437:FUT786438 GEP786437:GEP786438 GOL786437:GOL786438 GYH786437:GYH786438 HID786437:HID786438 HRZ786437:HRZ786438 IBV786437:IBV786438 ILR786437:ILR786438 IVN786437:IVN786438 JFJ786437:JFJ786438 JPF786437:JPF786438 JZB786437:JZB786438 KIX786437:KIX786438 KST786437:KST786438 LCP786437:LCP786438 LML786437:LML786438 LWH786437:LWH786438 MGD786437:MGD786438 MPZ786437:MPZ786438 MZV786437:MZV786438 NJR786437:NJR786438 NTN786437:NTN786438 ODJ786437:ODJ786438 ONF786437:ONF786438 OXB786437:OXB786438 PGX786437:PGX786438 PQT786437:PQT786438 QAP786437:QAP786438 QKL786437:QKL786438 QUH786437:QUH786438 RED786437:RED786438 RNZ786437:RNZ786438 RXV786437:RXV786438 SHR786437:SHR786438 SRN786437:SRN786438 TBJ786437:TBJ786438 TLF786437:TLF786438 TVB786437:TVB786438 UEX786437:UEX786438 UOT786437:UOT786438 UYP786437:UYP786438 VIL786437:VIL786438 VSH786437:VSH786438 WCD786437:WCD786438 WLZ786437:WLZ786438 WVV786437:WVV786438 N851973:N851974 JJ851973:JJ851974 TF851973:TF851974 ADB851973:ADB851974 AMX851973:AMX851974 AWT851973:AWT851974 BGP851973:BGP851974 BQL851973:BQL851974 CAH851973:CAH851974 CKD851973:CKD851974 CTZ851973:CTZ851974 DDV851973:DDV851974 DNR851973:DNR851974 DXN851973:DXN851974 EHJ851973:EHJ851974 ERF851973:ERF851974 FBB851973:FBB851974 FKX851973:FKX851974 FUT851973:FUT851974 GEP851973:GEP851974 GOL851973:GOL851974 GYH851973:GYH851974 HID851973:HID851974 HRZ851973:HRZ851974 IBV851973:IBV851974 ILR851973:ILR851974 IVN851973:IVN851974 JFJ851973:JFJ851974 JPF851973:JPF851974 JZB851973:JZB851974 KIX851973:KIX851974 KST851973:KST851974 LCP851973:LCP851974 LML851973:LML851974 LWH851973:LWH851974 MGD851973:MGD851974 MPZ851973:MPZ851974 MZV851973:MZV851974 NJR851973:NJR851974 NTN851973:NTN851974 ODJ851973:ODJ851974 ONF851973:ONF851974 OXB851973:OXB851974 PGX851973:PGX851974 PQT851973:PQT851974 QAP851973:QAP851974 QKL851973:QKL851974 QUH851973:QUH851974 RED851973:RED851974 RNZ851973:RNZ851974 RXV851973:RXV851974 SHR851973:SHR851974 SRN851973:SRN851974 TBJ851973:TBJ851974 TLF851973:TLF851974 TVB851973:TVB851974 UEX851973:UEX851974 UOT851973:UOT851974 UYP851973:UYP851974 VIL851973:VIL851974 VSH851973:VSH851974 WCD851973:WCD851974 WLZ851973:WLZ851974 WVV851973:WVV851974 N917509:N917510 JJ917509:JJ917510 TF917509:TF917510 ADB917509:ADB917510 AMX917509:AMX917510 AWT917509:AWT917510 BGP917509:BGP917510 BQL917509:BQL917510 CAH917509:CAH917510 CKD917509:CKD917510 CTZ917509:CTZ917510 DDV917509:DDV917510 DNR917509:DNR917510 DXN917509:DXN917510 EHJ917509:EHJ917510 ERF917509:ERF917510 FBB917509:FBB917510 FKX917509:FKX917510 FUT917509:FUT917510 GEP917509:GEP917510 GOL917509:GOL917510 GYH917509:GYH917510 HID917509:HID917510 HRZ917509:HRZ917510 IBV917509:IBV917510 ILR917509:ILR917510 IVN917509:IVN917510 JFJ917509:JFJ917510 JPF917509:JPF917510 JZB917509:JZB917510 KIX917509:KIX917510 KST917509:KST917510 LCP917509:LCP917510 LML917509:LML917510 LWH917509:LWH917510 MGD917509:MGD917510 MPZ917509:MPZ917510 MZV917509:MZV917510 NJR917509:NJR917510 NTN917509:NTN917510 ODJ917509:ODJ917510 ONF917509:ONF917510 OXB917509:OXB917510 PGX917509:PGX917510 PQT917509:PQT917510 QAP917509:QAP917510 QKL917509:QKL917510 QUH917509:QUH917510 RED917509:RED917510 RNZ917509:RNZ917510 RXV917509:RXV917510 SHR917509:SHR917510 SRN917509:SRN917510 TBJ917509:TBJ917510 TLF917509:TLF917510 TVB917509:TVB917510 UEX917509:UEX917510 UOT917509:UOT917510 UYP917509:UYP917510 VIL917509:VIL917510 VSH917509:VSH917510 WCD917509:WCD917510 WLZ917509:WLZ917510 WVV917509:WVV917510 N983045:N983046 JJ983045:JJ983046 TF983045:TF983046 ADB983045:ADB983046 AMX983045:AMX983046 AWT983045:AWT983046 BGP983045:BGP983046 BQL983045:BQL983046 CAH983045:CAH983046 CKD983045:CKD983046 CTZ983045:CTZ983046 DDV983045:DDV983046 DNR983045:DNR983046 DXN983045:DXN983046 EHJ983045:EHJ983046 ERF983045:ERF983046 FBB983045:FBB983046 FKX983045:FKX983046 FUT983045:FUT983046 GEP983045:GEP983046 GOL983045:GOL983046 GYH983045:GYH983046 HID983045:HID983046 HRZ983045:HRZ983046 IBV983045:IBV983046 ILR983045:ILR983046 IVN983045:IVN983046 JFJ983045:JFJ983046 JPF983045:JPF983046 JZB983045:JZB983046 KIX983045:KIX983046 KST983045:KST983046 LCP983045:LCP983046 LML983045:LML983046 LWH983045:LWH983046 MGD983045:MGD983046 MPZ983045:MPZ983046 MZV983045:MZV983046 NJR983045:NJR983046 NTN983045:NTN983046 ODJ983045:ODJ983046 ONF983045:ONF983046 OXB983045:OXB983046 PGX983045:PGX983046 PQT983045:PQT983046 QAP983045:QAP983046 QKL983045:QKL983046 QUH983045:QUH983046 RED983045:RED983046 RNZ983045:RNZ983046 RXV983045:RXV983046 SHR983045:SHR983046 SRN983045:SRN983046 TBJ983045:TBJ983046 TLF983045:TLF983046 TVB983045:TVB983046 UEX983045:UEX983046 UOT983045:UOT983046 UYP983045:UYP983046 VIL983045:VIL983046 VSH983045:VSH983046 WCD983045:WCD983046 WLZ983045:WLZ983046 WVV983045:WVV983046">
      <formula1>$N$7:$N$10</formula1>
    </dataValidation>
    <dataValidation imeMode="disabled" allowBlank="1" showInputMessage="1" showErrorMessage="1" sqref="WVR98305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dataValidation errorStyle="warning" allowBlank="1" showInputMessage="1" showErrorMessage="1" error="１～４の数字を入力してください"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dataValidations>
  <printOptions horizontalCentered="1"/>
  <pageMargins left="0.70866141732283472" right="0.70866141732283472" top="0.59055118110236227" bottom="0.51181102362204722" header="0.31496062992125984" footer="0.31496062992125984"/>
  <pageSetup paperSize="9" firstPageNumber="7" orientation="portrait" cellComments="asDisplayed"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３</vt:lpstr>
      <vt:lpstr>４</vt:lpstr>
      <vt:lpstr>５</vt:lpstr>
      <vt:lpstr>６.施設の状況(設備基準)</vt:lpstr>
      <vt:lpstr>7.保育士配置状況</vt:lpstr>
      <vt:lpstr>'1'!Print_Area</vt:lpstr>
      <vt:lpstr>'2'!Print_Area</vt:lpstr>
      <vt:lpstr>'３'!Print_Area</vt:lpstr>
      <vt:lpstr>'４'!Print_Area</vt:lpstr>
      <vt:lpstr>'５'!Print_Area</vt:lpstr>
      <vt:lpstr>'６.施設の状況(設備基準)'!Print_Area</vt:lpstr>
      <vt:lpstr>'7.保育士配置状況'!Print_Area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2019-04-04T08:19:27Z</dcterms:created>
  <dcterms:modified xsi:type="dcterms:W3CDTF">2025-08-18T02:09:09Z</dcterms:modified>
  <cp:contentStatus/>
</cp:coreProperties>
</file>