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30" windowWidth="19200" windowHeight="8715"/>
  </bookViews>
  <sheets>
    <sheet name="報告様式第3号" sheetId="4" r:id="rId1"/>
    <sheet name="報告様式 第4号" sheetId="1" r:id="rId2"/>
    <sheet name="報告様式第4号（続紙）" sheetId="3" r:id="rId3"/>
  </sheets>
  <definedNames>
    <definedName name="_xlnm.Print_Area" localSheetId="0">報告様式第3号!$A$1:$T$39</definedName>
    <definedName name="_xlnm.Print_Titles" localSheetId="0">報告様式第3号!$2:$3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takasaki</author>
    <author>hira</author>
  </authors>
  <commentList>
    <comment ref="R9" authorId="0">
      <text>
        <r>
          <rPr>
            <sz val="12"/>
            <color indexed="81"/>
            <rFont val="ＭＳ Ｐゴシック"/>
          </rPr>
          <t>輪番当番日患者数の月計
　　　　　＋
輪番当番日以外の時間外救急患者数の月計</t>
        </r>
      </text>
    </comment>
    <comment ref="H10" authorId="0">
      <text>
        <r>
          <rPr>
            <sz val="11"/>
            <color indexed="81"/>
            <rFont val="ＭＳ Ｐゴシック"/>
          </rPr>
          <t>腎臓内科含む</t>
        </r>
        <r>
          <rPr>
            <sz val="9"/>
            <color indexed="81"/>
            <rFont val="ＭＳ Ｐゴシック"/>
          </rPr>
          <t xml:space="preserve">
</t>
        </r>
      </text>
    </comment>
    <comment ref="N10" authorId="0">
      <text>
        <r>
          <rPr>
            <sz val="11"/>
            <color indexed="81"/>
            <rFont val="ＭＳ Ｐゴシック"/>
          </rPr>
          <t>肝臓内科等含む</t>
        </r>
        <r>
          <rPr>
            <sz val="9"/>
            <color indexed="81"/>
            <rFont val="ＭＳ Ｐゴシック"/>
          </rPr>
          <t xml:space="preserve">
</t>
        </r>
      </text>
    </comment>
    <comment ref="Q10" authorId="1">
      <text>
        <r>
          <rPr>
            <sz val="11"/>
            <color indexed="81"/>
            <rFont val="ＭＳ Ｐゴシック"/>
          </rPr>
          <t>皮膚科
精神科
歯科口腔外科
眼科　等</t>
        </r>
        <r>
          <rPr>
            <sz val="9"/>
            <color indexed="81"/>
            <rFont val="ＭＳ Ｐゴシック"/>
          </rPr>
          <t xml:space="preserve">
</t>
        </r>
      </text>
    </comment>
    <comment ref="N20" authorId="0">
      <text>
        <r>
          <rPr>
            <sz val="12"/>
            <color indexed="81"/>
            <rFont val="ＭＳ Ｐゴシック"/>
          </rPr>
          <t>月末時点の職員総数</t>
        </r>
        <r>
          <rPr>
            <sz val="9"/>
            <color indexed="81"/>
            <rFont val="ＭＳ Ｐゴシック"/>
          </rPr>
          <t xml:space="preserve">
</t>
        </r>
      </text>
    </comment>
    <comment ref="P20" authorId="0">
      <text>
        <r>
          <rPr>
            <sz val="12"/>
            <color indexed="81"/>
            <rFont val="ＭＳ Ｐゴシック"/>
          </rPr>
          <t>輪番当番日の１日あたりの職員配置状況</t>
        </r>
      </text>
    </comment>
    <comment ref="H21" authorId="0">
      <text>
        <r>
          <rPr>
            <sz val="11"/>
            <color indexed="81"/>
            <rFont val="ＭＳ Ｐゴシック"/>
          </rPr>
          <t>日曜・祝日・年末年始（12/29-1/3）は、昼・夜でそれぞれ１クールとなる。</t>
        </r>
        <r>
          <rPr>
            <sz val="9"/>
            <color indexed="81"/>
            <rFont val="ＭＳ Ｐゴシック"/>
          </rPr>
          <t xml:space="preserve">
</t>
        </r>
      </text>
    </comment>
    <comment ref="B22" authorId="1">
      <text>
        <r>
          <rPr>
            <sz val="11"/>
            <color indexed="81"/>
            <rFont val="ＭＳ Ｐゴシック"/>
          </rPr>
          <t>・初期救急医療施設からの二次搬送
・他医療機関からの転院搬送等</t>
        </r>
        <r>
          <rPr>
            <sz val="9"/>
            <color indexed="81"/>
            <rFont val="ＭＳ Ｐゴシック"/>
          </rPr>
          <t xml:space="preserve">
</t>
        </r>
      </text>
    </comment>
    <comment ref="P22" authorId="0">
      <text>
        <r>
          <rPr>
            <sz val="11"/>
            <color indexed="81"/>
            <rFont val="ＭＳ Ｐゴシック"/>
          </rPr>
          <t>救急専属の場合</t>
        </r>
        <r>
          <rPr>
            <sz val="9"/>
            <color indexed="81"/>
            <rFont val="ＭＳ Ｐゴシック"/>
          </rPr>
          <t xml:space="preserve">
</t>
        </r>
      </text>
    </comment>
    <comment ref="Q22" authorId="0">
      <text>
        <r>
          <rPr>
            <sz val="11"/>
            <color indexed="81"/>
            <rFont val="ＭＳ Ｐゴシック"/>
          </rPr>
          <t xml:space="preserve">入院患者の診療と兼務している場合
</t>
        </r>
      </text>
    </comment>
    <comment ref="R33" authorId="0">
      <text>
        <r>
          <rPr>
            <sz val="11"/>
            <color indexed="81"/>
            <rFont val="ＭＳ Ｐゴシック"/>
          </rPr>
          <t>輪番当番日に救急隊から救急搬送（受入れ）の要請を受けた件数</t>
        </r>
      </text>
    </comment>
    <comment ref="S33" authorId="0">
      <text>
        <r>
          <rPr>
            <sz val="11"/>
            <color indexed="81"/>
            <rFont val="ＭＳ Ｐゴシック"/>
          </rPr>
          <t>救急隊からの受け入れ要請を断った件数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<sst xmlns="http://schemas.openxmlformats.org/spreadsheetml/2006/main" xmlns:r="http://schemas.openxmlformats.org/officeDocument/2006/relationships" count="134" uniqueCount="134">
  <si>
    <t>整形外科</t>
    <rPh sb="0" eb="2">
      <t>セイケイ</t>
    </rPh>
    <rPh sb="2" eb="4">
      <t>ゲカ</t>
    </rPh>
    <phoneticPr fontId="3"/>
  </si>
  <si>
    <t>8:00～18:00（日直勤務時間）</t>
    <rPh sb="11" eb="13">
      <t>ニッチョク</t>
    </rPh>
    <rPh sb="13" eb="15">
      <t>キンム</t>
    </rPh>
    <rPh sb="15" eb="17">
      <t>ジカン</t>
    </rPh>
    <phoneticPr fontId="3"/>
  </si>
  <si>
    <t>夜</t>
    <rPh sb="0" eb="1">
      <t>ヨル</t>
    </rPh>
    <phoneticPr fontId="3"/>
  </si>
  <si>
    <t>臨床検査技師</t>
    <rPh sb="0" eb="2">
      <t>リンショウ</t>
    </rPh>
    <rPh sb="2" eb="4">
      <t>ケンサ</t>
    </rPh>
    <rPh sb="4" eb="6">
      <t>ギシ</t>
    </rPh>
    <phoneticPr fontId="3"/>
  </si>
  <si>
    <t>専門科目</t>
    <rPh sb="0" eb="2">
      <t>センモン</t>
    </rPh>
    <rPh sb="2" eb="4">
      <t>カモク</t>
    </rPh>
    <phoneticPr fontId="3"/>
  </si>
  <si>
    <t>日　付　　　　　　　　　　　　　　　　　　　　　　　　　　　　　　　　　　　　　　</t>
    <rPh sb="0" eb="1">
      <t>ヒ</t>
    </rPh>
    <rPh sb="2" eb="3">
      <t>ツキ</t>
    </rPh>
    <phoneticPr fontId="3"/>
  </si>
  <si>
    <t>病院群輪番制病院運営実績報告書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ウンエイ</t>
    </rPh>
    <rPh sb="10" eb="12">
      <t>ジッセキ</t>
    </rPh>
    <rPh sb="12" eb="15">
      <t>ホウコクショ</t>
    </rPh>
    <phoneticPr fontId="36"/>
  </si>
  <si>
    <t>年</t>
    <rPh sb="0" eb="1">
      <t>ネン</t>
    </rPh>
    <phoneticPr fontId="3"/>
  </si>
  <si>
    <t>高崎市救急医療体制整備補助金（救急医療情報システム等運用支援事業）</t>
    <rPh sb="0" eb="3">
      <t>タカサキシ</t>
    </rPh>
    <rPh sb="3" eb="5">
      <t>キュウキュウ</t>
    </rPh>
    <rPh sb="5" eb="7">
      <t>イリョウ</t>
    </rPh>
    <rPh sb="7" eb="9">
      <t>タイセイ</t>
    </rPh>
    <rPh sb="9" eb="11">
      <t>セイビ</t>
    </rPh>
    <rPh sb="11" eb="14">
      <t>ホジョキン</t>
    </rPh>
    <rPh sb="30" eb="32">
      <t>ジギョウ</t>
    </rPh>
    <phoneticPr fontId="3"/>
  </si>
  <si>
    <t>医 師 名</t>
    <rPh sb="0" eb="1">
      <t>イ</t>
    </rPh>
    <rPh sb="2" eb="3">
      <t>シ</t>
    </rPh>
    <rPh sb="4" eb="5">
      <t>メイ</t>
    </rPh>
    <phoneticPr fontId="3"/>
  </si>
  <si>
    <t>曜　日</t>
    <rPh sb="0" eb="1">
      <t>ヒカリ</t>
    </rPh>
    <rPh sb="2" eb="3">
      <t>ニチ</t>
    </rPh>
    <phoneticPr fontId="3"/>
  </si>
  <si>
    <t>１ 患 者 数 等</t>
    <rPh sb="2" eb="3">
      <t>カン</t>
    </rPh>
    <rPh sb="4" eb="5">
      <t>シャ</t>
    </rPh>
    <rPh sb="6" eb="7">
      <t>スウ</t>
    </rPh>
    <rPh sb="8" eb="9">
      <t>ナド</t>
    </rPh>
    <phoneticPr fontId="36"/>
  </si>
  <si>
    <t>３ 検　査　体　制</t>
    <rPh sb="2" eb="3">
      <t>ケン</t>
    </rPh>
    <rPh sb="4" eb="5">
      <t>サ</t>
    </rPh>
    <rPh sb="6" eb="7">
      <t>タイ</t>
    </rPh>
    <rPh sb="8" eb="9">
      <t>セイ</t>
    </rPh>
    <phoneticPr fontId="3"/>
  </si>
  <si>
    <t>…</t>
  </si>
  <si>
    <t>事務員</t>
    <rPh sb="0" eb="3">
      <t>ジムイン</t>
    </rPh>
    <phoneticPr fontId="36"/>
  </si>
  <si>
    <t>循環器科</t>
    <rPh sb="0" eb="3">
      <t>ジュンカンキ</t>
    </rPh>
    <rPh sb="3" eb="4">
      <t>カ</t>
    </rPh>
    <phoneticPr fontId="3"/>
  </si>
  <si>
    <t>１ 担当医師（当直･日直）</t>
    <rPh sb="2" eb="4">
      <t>タントウ</t>
    </rPh>
    <rPh sb="4" eb="6">
      <t>イシ</t>
    </rPh>
    <rPh sb="7" eb="9">
      <t>トウチョク</t>
    </rPh>
    <rPh sb="10" eb="12">
      <t>ニッチョク</t>
    </rPh>
    <phoneticPr fontId="3"/>
  </si>
  <si>
    <t>昼</t>
    <rPh sb="0" eb="1">
      <t>ヒル</t>
    </rPh>
    <phoneticPr fontId="3"/>
  </si>
  <si>
    <t>泌尿器科</t>
    <rPh sb="0" eb="3">
      <t>ヒニョウキ</t>
    </rPh>
    <rPh sb="3" eb="4">
      <t>カ</t>
    </rPh>
    <phoneticPr fontId="3"/>
  </si>
  <si>
    <t>その他の診療科</t>
    <rPh sb="2" eb="3">
      <t>タ</t>
    </rPh>
    <rPh sb="4" eb="6">
      <t>シンリョウ</t>
    </rPh>
    <rPh sb="6" eb="7">
      <t>カ</t>
    </rPh>
    <phoneticPr fontId="3"/>
  </si>
  <si>
    <t>昼　間</t>
    <rPh sb="0" eb="1">
      <t>ヒル</t>
    </rPh>
    <rPh sb="2" eb="3">
      <t>アイダ</t>
    </rPh>
    <phoneticPr fontId="3"/>
  </si>
  <si>
    <r>
      <t>休日･夜間 救急搬送患者応需情報月間予定表 別表</t>
    </r>
    <r>
      <rPr>
        <sz val="18"/>
        <color theme="1"/>
        <rFont val="ＭＳ 明朝"/>
      </rPr>
      <t>　　</t>
    </r>
    <r>
      <rPr>
        <sz val="22"/>
        <color theme="1"/>
        <rFont val="ＭＳ 明朝"/>
      </rPr>
      <t>担当医師（当直･日直）月間予定表</t>
    </r>
    <rPh sb="6" eb="8">
      <t>キュウキュウ</t>
    </rPh>
    <rPh sb="8" eb="10">
      <t>ハンソウ</t>
    </rPh>
    <rPh sb="10" eb="12">
      <t>カンジャ</t>
    </rPh>
    <rPh sb="12" eb="14">
      <t>オウジュ</t>
    </rPh>
    <rPh sb="14" eb="16">
      <t>ジョウホウ</t>
    </rPh>
    <rPh sb="22" eb="24">
      <t>ベッピョウ</t>
    </rPh>
    <rPh sb="26" eb="28">
      <t>タントウ</t>
    </rPh>
    <rPh sb="28" eb="30">
      <t>イシ</t>
    </rPh>
    <rPh sb="31" eb="33">
      <t>トウチョク</t>
    </rPh>
    <rPh sb="34" eb="36">
      <t>ニッチョク</t>
    </rPh>
    <rPh sb="37" eb="39">
      <t>ゲッカン</t>
    </rPh>
    <rPh sb="39" eb="41">
      <t>ヨテイ</t>
    </rPh>
    <rPh sb="41" eb="42">
      <t>ヒョウ</t>
    </rPh>
    <phoneticPr fontId="3"/>
  </si>
  <si>
    <t>月分</t>
    <rPh sb="0" eb="1">
      <t>ツキ</t>
    </rPh>
    <rPh sb="1" eb="2">
      <t>ブン</t>
    </rPh>
    <phoneticPr fontId="3"/>
  </si>
  <si>
    <t>電話番号</t>
    <rPh sb="0" eb="2">
      <t>デンワ</t>
    </rPh>
    <rPh sb="2" eb="4">
      <t>バンゴウ</t>
    </rPh>
    <phoneticPr fontId="3"/>
  </si>
  <si>
    <t>患者数等</t>
    <rPh sb="0" eb="1">
      <t>ワズラ</t>
    </rPh>
    <rPh sb="1" eb="2">
      <t>シャ</t>
    </rPh>
    <rPh sb="2" eb="3">
      <t>カズ</t>
    </rPh>
    <rPh sb="3" eb="4">
      <t>ナド</t>
    </rPh>
    <phoneticPr fontId="36"/>
  </si>
  <si>
    <t>医療機関名</t>
    <rPh sb="0" eb="2">
      <t>イリョウ</t>
    </rPh>
    <rPh sb="2" eb="4">
      <t>キカン</t>
    </rPh>
    <rPh sb="4" eb="5">
      <t>メイ</t>
    </rPh>
    <phoneticPr fontId="3"/>
  </si>
  <si>
    <t>輪番当番日従事職員数</t>
    <rPh sb="0" eb="2">
      <t>リンバン</t>
    </rPh>
    <rPh sb="2" eb="4">
      <t>トウバン</t>
    </rPh>
    <rPh sb="4" eb="5">
      <t>ビ</t>
    </rPh>
    <rPh sb="5" eb="7">
      <t>ジュウジ</t>
    </rPh>
    <rPh sb="7" eb="10">
      <t>ショクインスウ</t>
    </rPh>
    <phoneticPr fontId="36"/>
  </si>
  <si>
    <t>夜　間</t>
    <rPh sb="0" eb="1">
      <t>ヨル</t>
    </rPh>
    <rPh sb="2" eb="3">
      <t>アイダ</t>
    </rPh>
    <phoneticPr fontId="3"/>
  </si>
  <si>
    <t>脳神経外科</t>
    <rPh sb="0" eb="3">
      <t>ノウシンケイ</t>
    </rPh>
    <rPh sb="3" eb="4">
      <t>ガイ</t>
    </rPh>
    <rPh sb="4" eb="5">
      <t>カ</t>
    </rPh>
    <phoneticPr fontId="3"/>
  </si>
  <si>
    <t>消化器外科</t>
    <rPh sb="0" eb="3">
      <t>ショウカキ</t>
    </rPh>
    <rPh sb="3" eb="4">
      <t>ガイ</t>
    </rPh>
    <rPh sb="4" eb="5">
      <t>カ</t>
    </rPh>
    <phoneticPr fontId="3"/>
  </si>
  <si>
    <t>報告様式第３号</t>
    <rPh sb="0" eb="2">
      <t>ホウコク</t>
    </rPh>
    <rPh sb="2" eb="4">
      <t>ヨウシキ</t>
    </rPh>
    <rPh sb="4" eb="5">
      <t>ダイ</t>
    </rPh>
    <rPh sb="6" eb="7">
      <t>ゴウ</t>
    </rPh>
    <phoneticPr fontId="36"/>
  </si>
  <si>
    <t>※手術可◎　可能○　条件による△　不可×　診療科目該当なし：空欄　　</t>
    <rPh sb="1" eb="3">
      <t>シュジュツ</t>
    </rPh>
    <rPh sb="3" eb="4">
      <t>カ</t>
    </rPh>
    <rPh sb="6" eb="8">
      <t>カノウ</t>
    </rPh>
    <rPh sb="10" eb="11">
      <t>ジョウ</t>
    </rPh>
    <rPh sb="11" eb="12">
      <t>ケン</t>
    </rPh>
    <rPh sb="17" eb="19">
      <t>フカ</t>
    </rPh>
    <rPh sb="21" eb="23">
      <t>シンリョウ</t>
    </rPh>
    <rPh sb="23" eb="25">
      <t>カモク</t>
    </rPh>
    <rPh sb="25" eb="27">
      <t>ガイトウ</t>
    </rPh>
    <rPh sb="30" eb="32">
      <t>クウラン</t>
    </rPh>
    <phoneticPr fontId="3"/>
  </si>
  <si>
    <t>※その他の診療可能科目欄は、対応可能な診療科目名を記入してください。</t>
    <rPh sb="3" eb="4">
      <t>タ</t>
    </rPh>
    <rPh sb="14" eb="16">
      <t>タイオウ</t>
    </rPh>
    <rPh sb="16" eb="18">
      <t>カノウ</t>
    </rPh>
    <rPh sb="19" eb="21">
      <t>シンリョウ</t>
    </rPh>
    <rPh sb="23" eb="24">
      <t>メイ</t>
    </rPh>
    <phoneticPr fontId="3"/>
  </si>
  <si>
    <t>担当者</t>
    <rPh sb="0" eb="3">
      <t>タントウシャ</t>
    </rPh>
    <phoneticPr fontId="3"/>
  </si>
  <si>
    <t>Ｅメール</t>
  </si>
  <si>
    <t>２ 担当医師（当直･日直）</t>
    <rPh sb="2" eb="4">
      <t>タントウ</t>
    </rPh>
    <rPh sb="4" eb="6">
      <t>イシ</t>
    </rPh>
    <rPh sb="7" eb="9">
      <t>トウチョク</t>
    </rPh>
    <rPh sb="10" eb="12">
      <t>ニッチョク</t>
    </rPh>
    <phoneticPr fontId="3"/>
  </si>
  <si>
    <t>所属部署</t>
    <rPh sb="0" eb="2">
      <t>ショゾク</t>
    </rPh>
    <rPh sb="2" eb="4">
      <t>ブショ</t>
    </rPh>
    <phoneticPr fontId="3"/>
  </si>
  <si>
    <t>氏　　　名</t>
    <rPh sb="0" eb="1">
      <t>ウジ</t>
    </rPh>
    <rPh sb="4" eb="5">
      <t>ナ</t>
    </rPh>
    <phoneticPr fontId="3"/>
  </si>
  <si>
    <t>休日</t>
    <rPh sb="0" eb="2">
      <t>キュウジツ</t>
    </rPh>
    <phoneticPr fontId="3"/>
  </si>
  <si>
    <t xml:space="preserve">  夜 間　　（当　直　）</t>
    <rPh sb="2" eb="3">
      <t>ヨル</t>
    </rPh>
    <rPh sb="4" eb="5">
      <t>アイダ</t>
    </rPh>
    <rPh sb="8" eb="9">
      <t>ア</t>
    </rPh>
    <rPh sb="10" eb="11">
      <t>チョク</t>
    </rPh>
    <phoneticPr fontId="3"/>
  </si>
  <si>
    <t>※その他の医療従事者等欄は、休日・夜間等に従事するその他の医療従事者を記入してください。（看護師・事務員は除く）</t>
    <rPh sb="5" eb="7">
      <t>イリョウ</t>
    </rPh>
    <rPh sb="7" eb="10">
      <t>ジュウジシャ</t>
    </rPh>
    <rPh sb="10" eb="11">
      <t>ナド</t>
    </rPh>
    <rPh sb="14" eb="16">
      <t>キュウジツ</t>
    </rPh>
    <rPh sb="17" eb="19">
      <t>ヤカン</t>
    </rPh>
    <rPh sb="19" eb="20">
      <t>ナド</t>
    </rPh>
    <rPh sb="21" eb="23">
      <t>ジュウジ</t>
    </rPh>
    <rPh sb="27" eb="28">
      <t>タ</t>
    </rPh>
    <rPh sb="29" eb="31">
      <t>イリョウ</t>
    </rPh>
    <rPh sb="31" eb="34">
      <t>ジュウジシャ</t>
    </rPh>
    <rPh sb="45" eb="48">
      <t>カンゴシ</t>
    </rPh>
    <rPh sb="49" eb="52">
      <t>ジムイン</t>
    </rPh>
    <rPh sb="53" eb="54">
      <t>ノゾ</t>
    </rPh>
    <phoneticPr fontId="3"/>
  </si>
  <si>
    <t>日曜・祝日・年末年始（12/29～1/3）</t>
    <rPh sb="0" eb="2">
      <t>ニチヨウ</t>
    </rPh>
    <rPh sb="3" eb="5">
      <t>シュクジツ</t>
    </rPh>
    <rPh sb="6" eb="8">
      <t>ネンマツ</t>
    </rPh>
    <rPh sb="8" eb="10">
      <t>ネンシ</t>
    </rPh>
    <phoneticPr fontId="3"/>
  </si>
  <si>
    <t>18:00～翌8:00（当直勤務時間）</t>
    <rPh sb="6" eb="7">
      <t>ヨク</t>
    </rPh>
    <rPh sb="12" eb="14">
      <t>トウチョク</t>
    </rPh>
    <rPh sb="14" eb="16">
      <t>キンム</t>
    </rPh>
    <rPh sb="16" eb="18">
      <t>ジカン</t>
    </rPh>
    <phoneticPr fontId="3"/>
  </si>
  <si>
    <t>※対応可能○　　オンコール可△　　対応不可×</t>
    <rPh sb="1" eb="3">
      <t>タイオウ</t>
    </rPh>
    <rPh sb="3" eb="5">
      <t>カノウ</t>
    </rPh>
    <rPh sb="13" eb="14">
      <t>カ</t>
    </rPh>
    <rPh sb="17" eb="19">
      <t>タイオウ</t>
    </rPh>
    <rPh sb="19" eb="21">
      <t>フカ</t>
    </rPh>
    <phoneticPr fontId="3"/>
  </si>
  <si>
    <t>※本表中の定義</t>
    <rPh sb="1" eb="2">
      <t>ホン</t>
    </rPh>
    <rPh sb="2" eb="3">
      <t>ヒョウ</t>
    </rPh>
    <rPh sb="3" eb="4">
      <t>チュウ</t>
    </rPh>
    <rPh sb="5" eb="7">
      <t>テイギ</t>
    </rPh>
    <phoneticPr fontId="3"/>
  </si>
  <si>
    <t>※検査可能○　　オンコール可△　　検査不可×</t>
    <rPh sb="1" eb="3">
      <t>ケンサ</t>
    </rPh>
    <rPh sb="3" eb="5">
      <t>カノウ</t>
    </rPh>
    <rPh sb="13" eb="14">
      <t>カ</t>
    </rPh>
    <rPh sb="17" eb="19">
      <t>ケンサ</t>
    </rPh>
    <rPh sb="19" eb="21">
      <t>フカ</t>
    </rPh>
    <phoneticPr fontId="3"/>
  </si>
  <si>
    <t>計</t>
    <rPh sb="0" eb="1">
      <t>ケイ</t>
    </rPh>
    <phoneticPr fontId="36"/>
  </si>
  <si>
    <t>条件による△詳細</t>
    <rPh sb="0" eb="2">
      <t>ジョウケン</t>
    </rPh>
    <rPh sb="6" eb="8">
      <t>ショウサイ</t>
    </rPh>
    <phoneticPr fontId="3"/>
  </si>
  <si>
    <t>救　急　車</t>
    <rPh sb="0" eb="1">
      <t>スクイ</t>
    </rPh>
    <rPh sb="2" eb="3">
      <t>キュウ</t>
    </rPh>
    <rPh sb="4" eb="5">
      <t>シャ</t>
    </rPh>
    <phoneticPr fontId="36"/>
  </si>
  <si>
    <t>高崎市救急医療体制整備補助金（病院群輪番制病院運営事業）</t>
    <rPh sb="0" eb="3">
      <t>タカサキシ</t>
    </rPh>
    <rPh sb="3" eb="5">
      <t>キュウキュウ</t>
    </rPh>
    <rPh sb="5" eb="7">
      <t>イリョウ</t>
    </rPh>
    <rPh sb="7" eb="9">
      <t>タイセイ</t>
    </rPh>
    <rPh sb="9" eb="11">
      <t>セイビ</t>
    </rPh>
    <rPh sb="11" eb="14">
      <t>ホジョキン</t>
    </rPh>
    <rPh sb="15" eb="17">
      <t>ビョウイン</t>
    </rPh>
    <rPh sb="17" eb="18">
      <t>グン</t>
    </rPh>
    <rPh sb="18" eb="21">
      <t>リンバンセイ</t>
    </rPh>
    <rPh sb="21" eb="23">
      <t>ビョウイン</t>
    </rPh>
    <rPh sb="23" eb="25">
      <t>ウンエイ</t>
    </rPh>
    <rPh sb="25" eb="27">
      <t>ジギョウ</t>
    </rPh>
    <phoneticPr fontId="36"/>
  </si>
  <si>
    <t>放射線技師</t>
    <rPh sb="0" eb="3">
      <t>ホウシャセン</t>
    </rPh>
    <rPh sb="3" eb="5">
      <t>ギシ</t>
    </rPh>
    <phoneticPr fontId="36"/>
  </si>
  <si>
    <t>その他</t>
    <rPh sb="2" eb="3">
      <t>タ</t>
    </rPh>
    <phoneticPr fontId="36"/>
  </si>
  <si>
    <t>内　　科</t>
    <rPh sb="0" eb="1">
      <t>ウチ</t>
    </rPh>
    <rPh sb="3" eb="4">
      <t>カ</t>
    </rPh>
    <phoneticPr fontId="3"/>
  </si>
  <si>
    <t>外　　科</t>
    <rPh sb="0" eb="1">
      <t>ソト</t>
    </rPh>
    <rPh sb="3" eb="4">
      <t>カ</t>
    </rPh>
    <phoneticPr fontId="3"/>
  </si>
  <si>
    <t>患者延数</t>
    <rPh sb="0" eb="2">
      <t>カンジャ</t>
    </rPh>
    <rPh sb="2" eb="3">
      <t>ノ</t>
    </rPh>
    <rPh sb="3" eb="4">
      <t>スウ</t>
    </rPh>
    <phoneticPr fontId="36"/>
  </si>
  <si>
    <t>診療放射線
技　　　　師</t>
    <rPh sb="0" eb="2">
      <t>シンリョウ</t>
    </rPh>
    <rPh sb="2" eb="5">
      <t>ホウシャセン</t>
    </rPh>
    <rPh sb="6" eb="7">
      <t>ワザ</t>
    </rPh>
    <rPh sb="11" eb="12">
      <t>シ</t>
    </rPh>
    <phoneticPr fontId="3"/>
  </si>
  <si>
    <t xml:space="preserve">  昼 間　　（日　直　）</t>
    <rPh sb="2" eb="3">
      <t>ヒル</t>
    </rPh>
    <rPh sb="4" eb="5">
      <t>アイダ</t>
    </rPh>
    <rPh sb="8" eb="9">
      <t>ニチ</t>
    </rPh>
    <rPh sb="10" eb="11">
      <t>チョク</t>
    </rPh>
    <phoneticPr fontId="3"/>
  </si>
  <si>
    <r>
      <rPr>
        <sz val="11"/>
        <color indexed="8"/>
        <rFont val="ＭＳ Ｐ明朝"/>
      </rPr>
      <t>※条件による△詳細　</t>
    </r>
    <r>
      <rPr>
        <sz val="10"/>
        <color indexed="8"/>
        <rFont val="ＭＳ Ｐ明朝"/>
      </rPr>
      <t>　　　　　　　　　　　　　　　　（例：○日、○○等）</t>
    </r>
    <rPh sb="1" eb="3">
      <t>ジョウケン</t>
    </rPh>
    <rPh sb="7" eb="9">
      <t>ショウサイ</t>
    </rPh>
    <rPh sb="27" eb="28">
      <t>レイ</t>
    </rPh>
    <rPh sb="30" eb="31">
      <t>ヒ</t>
    </rPh>
    <rPh sb="34" eb="35">
      <t>トウ</t>
    </rPh>
    <phoneticPr fontId="3"/>
  </si>
  <si>
    <t>【表１】</t>
    <rPh sb="1" eb="2">
      <t>ヒョウ</t>
    </rPh>
    <phoneticPr fontId="36"/>
  </si>
  <si>
    <r>
      <t>休日･夜間 救急搬送患者応需情報　</t>
    </r>
    <r>
      <rPr>
        <sz val="22"/>
        <color theme="1"/>
        <rFont val="ＭＳ 明朝"/>
      </rPr>
      <t>月 間 予 定 表</t>
    </r>
    <rPh sb="6" eb="8">
      <t>キュウキュウ</t>
    </rPh>
    <rPh sb="8" eb="10">
      <t>ハンソウ</t>
    </rPh>
    <rPh sb="10" eb="12">
      <t>カンジャ</t>
    </rPh>
    <rPh sb="12" eb="14">
      <t>オウジュ</t>
    </rPh>
    <rPh sb="14" eb="16">
      <t>ジョウホウ</t>
    </rPh>
    <phoneticPr fontId="3"/>
  </si>
  <si>
    <t>４ その他の医療従事者等</t>
    <rPh sb="4" eb="5">
      <t>タ</t>
    </rPh>
    <rPh sb="6" eb="8">
      <t>イリョウ</t>
    </rPh>
    <rPh sb="8" eb="11">
      <t>ジュウジシャ</t>
    </rPh>
    <rPh sb="11" eb="12">
      <t>ナド</t>
    </rPh>
    <phoneticPr fontId="3"/>
  </si>
  <si>
    <t>１ 診療可能科目</t>
    <rPh sb="2" eb="4">
      <t>シンリョウ</t>
    </rPh>
    <rPh sb="4" eb="6">
      <t>カノウ</t>
    </rPh>
    <rPh sb="6" eb="8">
      <t>カモク</t>
    </rPh>
    <phoneticPr fontId="3"/>
  </si>
  <si>
    <t>※平日昼間は除く。</t>
    <rPh sb="1" eb="3">
      <t>ヘイジツ</t>
    </rPh>
    <rPh sb="3" eb="5">
      <t>ヒルマ</t>
    </rPh>
    <rPh sb="6" eb="7">
      <t>ノゾ</t>
    </rPh>
    <phoneticPr fontId="3"/>
  </si>
  <si>
    <t>※当直（日直）医が３名以上の場合は、医師名欄に「続紙に記載」と記入し、担当医師は所定の続紙により報告してください。</t>
    <rPh sb="1" eb="3">
      <t>トウチョク</t>
    </rPh>
    <rPh sb="4" eb="6">
      <t>ニッチョク</t>
    </rPh>
    <rPh sb="7" eb="8">
      <t>イ</t>
    </rPh>
    <rPh sb="10" eb="11">
      <t>メイ</t>
    </rPh>
    <rPh sb="11" eb="13">
      <t>イジョウ</t>
    </rPh>
    <rPh sb="14" eb="16">
      <t>バアイ</t>
    </rPh>
    <rPh sb="18" eb="20">
      <t>イシ</t>
    </rPh>
    <rPh sb="20" eb="21">
      <t>メイ</t>
    </rPh>
    <rPh sb="21" eb="22">
      <t>ラン</t>
    </rPh>
    <rPh sb="24" eb="26">
      <t>ゾクシ</t>
    </rPh>
    <rPh sb="27" eb="29">
      <t>キサイ</t>
    </rPh>
    <rPh sb="31" eb="33">
      <t>キニュウ</t>
    </rPh>
    <rPh sb="35" eb="37">
      <t>タントウ</t>
    </rPh>
    <rPh sb="37" eb="39">
      <t>イシ</t>
    </rPh>
    <rPh sb="40" eb="42">
      <t>ショテイ</t>
    </rPh>
    <rPh sb="43" eb="45">
      <t>ゾクシ</t>
    </rPh>
    <rPh sb="48" eb="50">
      <t>ホウコク</t>
    </rPh>
    <phoneticPr fontId="3"/>
  </si>
  <si>
    <t>報告様式第４号</t>
    <rPh sb="0" eb="2">
      <t>ホウコク</t>
    </rPh>
    <rPh sb="2" eb="4">
      <t>ヨウシキ</t>
    </rPh>
    <rPh sb="4" eb="5">
      <t>ダイ</t>
    </rPh>
    <rPh sb="6" eb="7">
      <t>ゴウ</t>
    </rPh>
    <phoneticPr fontId="3"/>
  </si>
  <si>
    <t>※本予定表は、前月の25日までに提出してください。</t>
    <rPh sb="1" eb="2">
      <t>ホン</t>
    </rPh>
    <rPh sb="2" eb="4">
      <t>ヨテイ</t>
    </rPh>
    <rPh sb="4" eb="5">
      <t>ヒョウ</t>
    </rPh>
    <rPh sb="7" eb="9">
      <t>ゼンゲツ</t>
    </rPh>
    <rPh sb="12" eb="13">
      <t>ニチ</t>
    </rPh>
    <rPh sb="16" eb="18">
      <t>テイシュツ</t>
    </rPh>
    <phoneticPr fontId="3"/>
  </si>
  <si>
    <t>輪番当番日
患者数</t>
    <rPh sb="0" eb="2">
      <t>リンバン</t>
    </rPh>
    <rPh sb="2" eb="3">
      <t>トウ</t>
    </rPh>
    <rPh sb="3" eb="4">
      <t>バン</t>
    </rPh>
    <rPh sb="4" eb="5">
      <t>ビ</t>
    </rPh>
    <rPh sb="6" eb="7">
      <t>ワズラ</t>
    </rPh>
    <rPh sb="7" eb="8">
      <t>シャ</t>
    </rPh>
    <rPh sb="8" eb="9">
      <t>カズ</t>
    </rPh>
    <phoneticPr fontId="36"/>
  </si>
  <si>
    <t>診　療　科　目　別　患　者　数　内　訳</t>
    <rPh sb="0" eb="1">
      <t>ミ</t>
    </rPh>
    <rPh sb="2" eb="3">
      <t>リョウ</t>
    </rPh>
    <rPh sb="4" eb="5">
      <t>カ</t>
    </rPh>
    <rPh sb="6" eb="7">
      <t>メ</t>
    </rPh>
    <rPh sb="8" eb="9">
      <t>ベツ</t>
    </rPh>
    <rPh sb="10" eb="11">
      <t>ワズラ</t>
    </rPh>
    <rPh sb="12" eb="13">
      <t>シャ</t>
    </rPh>
    <rPh sb="14" eb="15">
      <t>カズ</t>
    </rPh>
    <rPh sb="16" eb="17">
      <t>ナイ</t>
    </rPh>
    <rPh sb="18" eb="19">
      <t>ヤク</t>
    </rPh>
    <phoneticPr fontId="36"/>
  </si>
  <si>
    <r>
      <t xml:space="preserve">時間外の月間総救急患者数
</t>
    </r>
    <r>
      <rPr>
        <sz val="9"/>
        <color auto="1"/>
        <rFont val="ＭＳ Ｐ明朝"/>
      </rPr>
      <t>（輪番当番日
以外も含む）</t>
    </r>
    <rPh sb="0" eb="3">
      <t>ジカンガイ</t>
    </rPh>
    <rPh sb="4" eb="6">
      <t>ゲッカン</t>
    </rPh>
    <rPh sb="6" eb="7">
      <t>ソウ</t>
    </rPh>
    <rPh sb="7" eb="9">
      <t>キュウキュウ</t>
    </rPh>
    <rPh sb="9" eb="12">
      <t>カンジャスウ</t>
    </rPh>
    <phoneticPr fontId="36"/>
  </si>
  <si>
    <t xml:space="preserve">月間総救急患者数のうちの輪番当番日患者数の占める割合
</t>
    <rPh sb="0" eb="2">
      <t>ゲッカン</t>
    </rPh>
    <rPh sb="2" eb="3">
      <t>ソウ</t>
    </rPh>
    <rPh sb="3" eb="5">
      <t>キュウキュウ</t>
    </rPh>
    <rPh sb="5" eb="8">
      <t>カンジャスウ</t>
    </rPh>
    <rPh sb="12" eb="14">
      <t>リンバン</t>
    </rPh>
    <rPh sb="14" eb="16">
      <t>トウバン</t>
    </rPh>
    <rPh sb="16" eb="17">
      <t>ビ</t>
    </rPh>
    <rPh sb="17" eb="20">
      <t>カンジャスウ</t>
    </rPh>
    <rPh sb="21" eb="22">
      <t>シ</t>
    </rPh>
    <rPh sb="24" eb="26">
      <t>ワリアイ</t>
    </rPh>
    <phoneticPr fontId="36"/>
  </si>
  <si>
    <t>内　科
総合診療科</t>
    <rPh sb="0" eb="1">
      <t>ウチ</t>
    </rPh>
    <rPh sb="2" eb="3">
      <t>カ</t>
    </rPh>
    <rPh sb="4" eb="6">
      <t>ソウゴウ</t>
    </rPh>
    <rPh sb="6" eb="8">
      <t>シンリョウ</t>
    </rPh>
    <rPh sb="8" eb="9">
      <t>カ</t>
    </rPh>
    <phoneticPr fontId="36"/>
  </si>
  <si>
    <t>小児科</t>
    <rPh sb="0" eb="3">
      <t>ショウニカ</t>
    </rPh>
    <phoneticPr fontId="36"/>
  </si>
  <si>
    <t>受入不可件数</t>
    <rPh sb="0" eb="2">
      <t>ウケイレ</t>
    </rPh>
    <rPh sb="2" eb="4">
      <t>フカ</t>
    </rPh>
    <rPh sb="4" eb="6">
      <t>ケンスウ</t>
    </rPh>
    <phoneticPr fontId="36"/>
  </si>
  <si>
    <t>外　科</t>
    <rPh sb="0" eb="1">
      <t>ソト</t>
    </rPh>
    <rPh sb="2" eb="3">
      <t>カ</t>
    </rPh>
    <phoneticPr fontId="36"/>
  </si>
  <si>
    <t>泌尿器科</t>
    <rPh sb="0" eb="3">
      <t>ヒニョウキ</t>
    </rPh>
    <rPh sb="3" eb="4">
      <t>カ</t>
    </rPh>
    <phoneticPr fontId="36"/>
  </si>
  <si>
    <t>整形外科</t>
    <rPh sb="0" eb="2">
      <t>セイケイ</t>
    </rPh>
    <rPh sb="2" eb="4">
      <t>ゲカ</t>
    </rPh>
    <phoneticPr fontId="36"/>
  </si>
  <si>
    <t>呼吸器科
（外・内）</t>
    <rPh sb="0" eb="4">
      <t>コキュウキカ</t>
    </rPh>
    <rPh sb="6" eb="7">
      <t>ゲ</t>
    </rPh>
    <rPh sb="8" eb="9">
      <t>ナイ</t>
    </rPh>
    <phoneticPr fontId="36"/>
  </si>
  <si>
    <t>脳神経外科
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36"/>
  </si>
  <si>
    <r>
      <t xml:space="preserve">循環器科
</t>
    </r>
    <r>
      <rPr>
        <sz val="9"/>
        <color auto="1"/>
        <rFont val="ＭＳ Ｐ明朝"/>
      </rPr>
      <t>心臓血管外科</t>
    </r>
    <rPh sb="0" eb="3">
      <t>ジュンカンキ</t>
    </rPh>
    <rPh sb="3" eb="4">
      <t>カ</t>
    </rPh>
    <rPh sb="5" eb="7">
      <t>シンゾウ</t>
    </rPh>
    <rPh sb="7" eb="9">
      <t>ケッカン</t>
    </rPh>
    <rPh sb="9" eb="11">
      <t>ゲカ</t>
    </rPh>
    <phoneticPr fontId="36"/>
  </si>
  <si>
    <t>消化器科
（外・内）</t>
    <rPh sb="0" eb="3">
      <t>ショウカキ</t>
    </rPh>
    <rPh sb="3" eb="4">
      <t>カ</t>
    </rPh>
    <rPh sb="6" eb="7">
      <t>ゲ</t>
    </rPh>
    <rPh sb="8" eb="9">
      <t>ナイ</t>
    </rPh>
    <phoneticPr fontId="36"/>
  </si>
  <si>
    <t>産婦人科</t>
    <rPh sb="0" eb="4">
      <t>サンフジンカ</t>
    </rPh>
    <phoneticPr fontId="36"/>
  </si>
  <si>
    <t>精神科</t>
    <rPh sb="0" eb="3">
      <t>セイシンカ</t>
    </rPh>
    <phoneticPr fontId="36"/>
  </si>
  <si>
    <t>入 院</t>
    <rPh sb="0" eb="1">
      <t>イ</t>
    </rPh>
    <rPh sb="2" eb="3">
      <t>イン</t>
    </rPh>
    <phoneticPr fontId="36"/>
  </si>
  <si>
    <t>外 来</t>
    <rPh sb="0" eb="1">
      <t>ソト</t>
    </rPh>
    <rPh sb="2" eb="3">
      <t>キ</t>
    </rPh>
    <phoneticPr fontId="36"/>
  </si>
  <si>
    <t>１日平均</t>
    <rPh sb="1" eb="2">
      <t>ニチ</t>
    </rPh>
    <rPh sb="2" eb="4">
      <t>ヘイキン</t>
    </rPh>
    <phoneticPr fontId="36"/>
  </si>
  <si>
    <t>-</t>
  </si>
  <si>
    <t>※ 「時間外の月間総救急患者数」欄は、全日（輪番当番日以外も含む）における時間外（平日の18:00～翌朝8:00までの間または休日の8:00～翌朝8：00までの間）に対応した患者数の合計を記入してください。</t>
    <rPh sb="3" eb="6">
      <t>ジカンガイ</t>
    </rPh>
    <rPh sb="7" eb="9">
      <t>ゲッカン</t>
    </rPh>
    <rPh sb="9" eb="10">
      <t>ソウ</t>
    </rPh>
    <rPh sb="10" eb="12">
      <t>キュウキュウ</t>
    </rPh>
    <rPh sb="12" eb="14">
      <t>カンジャ</t>
    </rPh>
    <rPh sb="14" eb="15">
      <t>スウ</t>
    </rPh>
    <rPh sb="16" eb="17">
      <t>ラン</t>
    </rPh>
    <rPh sb="19" eb="21">
      <t>ゼンジツ</t>
    </rPh>
    <rPh sb="22" eb="24">
      <t>リンバン</t>
    </rPh>
    <rPh sb="24" eb="26">
      <t>トウバン</t>
    </rPh>
    <rPh sb="26" eb="27">
      <t>ビ</t>
    </rPh>
    <rPh sb="27" eb="29">
      <t>イガイ</t>
    </rPh>
    <rPh sb="30" eb="31">
      <t>フク</t>
    </rPh>
    <rPh sb="37" eb="40">
      <t>ジカンガイ</t>
    </rPh>
    <rPh sb="41" eb="43">
      <t>ヘイジツ</t>
    </rPh>
    <rPh sb="50" eb="52">
      <t>ヨクアサ</t>
    </rPh>
    <rPh sb="59" eb="60">
      <t>カン</t>
    </rPh>
    <rPh sb="63" eb="65">
      <t>キュウジツ</t>
    </rPh>
    <rPh sb="71" eb="73">
      <t>ヨクアサ</t>
    </rPh>
    <rPh sb="80" eb="81">
      <t>アイダ</t>
    </rPh>
    <rPh sb="83" eb="85">
      <t>タイオウ</t>
    </rPh>
    <rPh sb="87" eb="90">
      <t>カンジャスウ</t>
    </rPh>
    <rPh sb="91" eb="93">
      <t>ゴウケイ</t>
    </rPh>
    <rPh sb="94" eb="96">
      <t>キニュウ</t>
    </rPh>
    <phoneticPr fontId="36"/>
  </si>
  <si>
    <r>
      <t>２ 取扱者の来院方法別内訳</t>
    </r>
    <r>
      <rPr>
        <sz val="12"/>
        <color auto="1"/>
        <rFont val="ＭＳ Ｐ明朝"/>
      </rPr>
      <t>（輪番当番日のみの実績）</t>
    </r>
    <rPh sb="2" eb="4">
      <t>トリアツカイ</t>
    </rPh>
    <rPh sb="4" eb="5">
      <t>シャ</t>
    </rPh>
    <rPh sb="6" eb="8">
      <t>ライイン</t>
    </rPh>
    <rPh sb="8" eb="10">
      <t>ホウホウ</t>
    </rPh>
    <rPh sb="10" eb="11">
      <t>ベツ</t>
    </rPh>
    <rPh sb="11" eb="13">
      <t>ウチワケ</t>
    </rPh>
    <rPh sb="14" eb="16">
      <t>リンバン</t>
    </rPh>
    <rPh sb="16" eb="18">
      <t>トウバン</t>
    </rPh>
    <rPh sb="18" eb="19">
      <t>ビ</t>
    </rPh>
    <rPh sb="22" eb="24">
      <t>ジッセキ</t>
    </rPh>
    <phoneticPr fontId="36"/>
  </si>
  <si>
    <t>【表２】</t>
    <rPh sb="1" eb="2">
      <t>ヒョウ</t>
    </rPh>
    <phoneticPr fontId="36"/>
  </si>
  <si>
    <t>４ 従事者(職員)数</t>
    <rPh sb="2" eb="5">
      <t>ジュウジシャ</t>
    </rPh>
    <rPh sb="6" eb="7">
      <t>ショク</t>
    </rPh>
    <rPh sb="7" eb="8">
      <t>イン</t>
    </rPh>
    <rPh sb="9" eb="10">
      <t>スウ</t>
    </rPh>
    <phoneticPr fontId="36"/>
  </si>
  <si>
    <t>【表４】</t>
    <rPh sb="1" eb="2">
      <t>ヒョウ</t>
    </rPh>
    <phoneticPr fontId="36"/>
  </si>
  <si>
    <t>患者の来院方法別内訳</t>
    <rPh sb="0" eb="2">
      <t>カンジャ</t>
    </rPh>
    <rPh sb="3" eb="5">
      <t>ライイン</t>
    </rPh>
    <rPh sb="5" eb="7">
      <t>ホウホウ</t>
    </rPh>
    <rPh sb="7" eb="8">
      <t>ベツ</t>
    </rPh>
    <rPh sb="8" eb="9">
      <t>ナイ</t>
    </rPh>
    <rPh sb="9" eb="10">
      <t>ヤク</t>
    </rPh>
    <phoneticPr fontId="36"/>
  </si>
  <si>
    <t>入　院</t>
    <rPh sb="0" eb="1">
      <t>イリ</t>
    </rPh>
    <rPh sb="2" eb="3">
      <t>イン</t>
    </rPh>
    <phoneticPr fontId="36"/>
  </si>
  <si>
    <t>外　来</t>
    <rPh sb="0" eb="1">
      <t>ソト</t>
    </rPh>
    <rPh sb="2" eb="3">
      <t>ライ</t>
    </rPh>
    <phoneticPr fontId="36"/>
  </si>
  <si>
    <t>輪番当番実施日</t>
    <rPh sb="0" eb="2">
      <t>リンバン</t>
    </rPh>
    <rPh sb="2" eb="4">
      <t>トウバン</t>
    </rPh>
    <rPh sb="4" eb="7">
      <t>ジッシビ</t>
    </rPh>
    <phoneticPr fontId="36"/>
  </si>
  <si>
    <t>実診療
（当番）
日　 数</t>
    <rPh sb="0" eb="1">
      <t>ジツ</t>
    </rPh>
    <rPh sb="1" eb="3">
      <t>シンリョウ</t>
    </rPh>
    <rPh sb="5" eb="7">
      <t>トウバン</t>
    </rPh>
    <rPh sb="9" eb="10">
      <t>ヒ</t>
    </rPh>
    <rPh sb="12" eb="13">
      <t>カズ</t>
    </rPh>
    <phoneticPr fontId="36"/>
  </si>
  <si>
    <t>病院職員総数
（月末時点）</t>
    <rPh sb="0" eb="2">
      <t>ビョウイン</t>
    </rPh>
    <rPh sb="2" eb="4">
      <t>ショクイン</t>
    </rPh>
    <rPh sb="4" eb="5">
      <t>ソウ</t>
    </rPh>
    <rPh sb="5" eb="6">
      <t>スウ</t>
    </rPh>
    <rPh sb="8" eb="10">
      <t>ゲツマツ</t>
    </rPh>
    <rPh sb="10" eb="12">
      <t>ジテン</t>
    </rPh>
    <phoneticPr fontId="36"/>
  </si>
  <si>
    <t>備　　考</t>
    <rPh sb="0" eb="1">
      <t>ソナエ</t>
    </rPh>
    <rPh sb="3" eb="4">
      <t>コウ</t>
    </rPh>
    <phoneticPr fontId="36"/>
  </si>
  <si>
    <t>月　日</t>
    <rPh sb="0" eb="1">
      <t>ツキ</t>
    </rPh>
    <rPh sb="2" eb="3">
      <t>ヒ</t>
    </rPh>
    <phoneticPr fontId="36"/>
  </si>
  <si>
    <t>曜日</t>
    <rPh sb="0" eb="2">
      <t>ヨウビ</t>
    </rPh>
    <phoneticPr fontId="36"/>
  </si>
  <si>
    <t>昼夜</t>
    <rPh sb="0" eb="1">
      <t>ヒル</t>
    </rPh>
    <rPh sb="1" eb="2">
      <t>ヨル</t>
    </rPh>
    <phoneticPr fontId="36"/>
  </si>
  <si>
    <t>院内待機</t>
    <rPh sb="0" eb="2">
      <t>インナイ</t>
    </rPh>
    <rPh sb="2" eb="4">
      <t>タイキ</t>
    </rPh>
    <phoneticPr fontId="36"/>
  </si>
  <si>
    <t>オンコール</t>
  </si>
  <si>
    <t>転院搬送</t>
    <rPh sb="0" eb="2">
      <t>テンイン</t>
    </rPh>
    <rPh sb="2" eb="4">
      <t>ハンソウ</t>
    </rPh>
    <phoneticPr fontId="36"/>
  </si>
  <si>
    <t>常　　勤</t>
    <rPh sb="0" eb="1">
      <t>ツネ</t>
    </rPh>
    <rPh sb="3" eb="4">
      <t>ツトム</t>
    </rPh>
    <phoneticPr fontId="36"/>
  </si>
  <si>
    <t>非常勤</t>
    <rPh sb="0" eb="3">
      <t>ヒジョウキン</t>
    </rPh>
    <phoneticPr fontId="36"/>
  </si>
  <si>
    <t>救急専属</t>
    <rPh sb="0" eb="2">
      <t>キュウキュウ</t>
    </rPh>
    <rPh sb="2" eb="4">
      <t>センゾク</t>
    </rPh>
    <phoneticPr fontId="36"/>
  </si>
  <si>
    <t>病棟兼務</t>
    <rPh sb="0" eb="2">
      <t>ビョウトウ</t>
    </rPh>
    <rPh sb="2" eb="4">
      <t>ケンム</t>
    </rPh>
    <phoneticPr fontId="36"/>
  </si>
  <si>
    <r>
      <t>救急車以外</t>
    </r>
    <r>
      <rPr>
        <sz val="9"/>
        <color auto="1"/>
        <rFont val="ＭＳ Ｐ明朝"/>
      </rPr>
      <t>（自家用車等）</t>
    </r>
    <rPh sb="0" eb="2">
      <t>キュウキュウ</t>
    </rPh>
    <rPh sb="2" eb="3">
      <t>シャ</t>
    </rPh>
    <rPh sb="3" eb="5">
      <t>イガイ</t>
    </rPh>
    <rPh sb="6" eb="10">
      <t>ジカヨウシャ</t>
    </rPh>
    <rPh sb="10" eb="11">
      <t>ナド</t>
    </rPh>
    <phoneticPr fontId="36"/>
  </si>
  <si>
    <t>医　 師</t>
    <rPh sb="0" eb="1">
      <t>イ</t>
    </rPh>
    <rPh sb="3" eb="4">
      <t>シ</t>
    </rPh>
    <phoneticPr fontId="36"/>
  </si>
  <si>
    <t>看護師</t>
    <rPh sb="0" eb="3">
      <t>カンゴシ</t>
    </rPh>
    <phoneticPr fontId="36"/>
  </si>
  <si>
    <t>検査技師</t>
    <rPh sb="0" eb="2">
      <t>ケンサ</t>
    </rPh>
    <rPh sb="2" eb="4">
      <t>ギシ</t>
    </rPh>
    <phoneticPr fontId="36"/>
  </si>
  <si>
    <t>薬剤師</t>
    <rPh sb="0" eb="3">
      <t>ヤクザイシ</t>
    </rPh>
    <phoneticPr fontId="36"/>
  </si>
  <si>
    <t>※ 輪番当番日のみの実績を記入してください。（表１の輪番当番日患者数の合計と本表の合計が一致）</t>
    <rPh sb="2" eb="4">
      <t>リンバン</t>
    </rPh>
    <rPh sb="4" eb="6">
      <t>トウバン</t>
    </rPh>
    <rPh sb="6" eb="7">
      <t>ビ</t>
    </rPh>
    <rPh sb="10" eb="12">
      <t>ジッセキ</t>
    </rPh>
    <rPh sb="13" eb="15">
      <t>キニュウ</t>
    </rPh>
    <rPh sb="23" eb="24">
      <t>ヒョウ</t>
    </rPh>
    <rPh sb="26" eb="28">
      <t>リンバン</t>
    </rPh>
    <rPh sb="28" eb="30">
      <t>トウバン</t>
    </rPh>
    <rPh sb="30" eb="31">
      <t>ビ</t>
    </rPh>
    <rPh sb="31" eb="33">
      <t>カンジャ</t>
    </rPh>
    <rPh sb="33" eb="34">
      <t>スウ</t>
    </rPh>
    <rPh sb="35" eb="37">
      <t>ゴウケイ</t>
    </rPh>
    <rPh sb="38" eb="39">
      <t>ホン</t>
    </rPh>
    <rPh sb="39" eb="40">
      <t>ヒョウ</t>
    </rPh>
    <rPh sb="41" eb="43">
      <t>ゴウケイ</t>
    </rPh>
    <rPh sb="44" eb="46">
      <t>イッチ</t>
    </rPh>
    <phoneticPr fontId="36"/>
  </si>
  <si>
    <t>※ 「救急車」欄は、救急隊（ドクターヘリによる搬送を含む。）によって搬送された傷病者の受入人数を記入してください。</t>
    <rPh sb="3" eb="6">
      <t>キュウキュウシャ</t>
    </rPh>
    <rPh sb="7" eb="8">
      <t>ラン</t>
    </rPh>
    <rPh sb="10" eb="13">
      <t>キュウキュウタイ</t>
    </rPh>
    <rPh sb="23" eb="25">
      <t>ハンソウ</t>
    </rPh>
    <rPh sb="26" eb="27">
      <t>フク</t>
    </rPh>
    <rPh sb="34" eb="36">
      <t>ハンソウ</t>
    </rPh>
    <rPh sb="39" eb="42">
      <t>ショウビョウシャ</t>
    </rPh>
    <rPh sb="43" eb="45">
      <t>ウケイレ</t>
    </rPh>
    <rPh sb="45" eb="47">
      <t>ニンズウ</t>
    </rPh>
    <rPh sb="48" eb="50">
      <t>キニュウ</t>
    </rPh>
    <phoneticPr fontId="36"/>
  </si>
  <si>
    <t>※ 日曜・休日・年末年始における「輪番当番実施日」欄は、昼と夜の2単位としてください。</t>
    <rPh sb="2" eb="4">
      <t>ニチヨウ</t>
    </rPh>
    <rPh sb="5" eb="7">
      <t>キュウジツ</t>
    </rPh>
    <rPh sb="8" eb="10">
      <t>ネンマツ</t>
    </rPh>
    <rPh sb="10" eb="12">
      <t>ネンシ</t>
    </rPh>
    <rPh sb="17" eb="19">
      <t>リンバン</t>
    </rPh>
    <rPh sb="19" eb="21">
      <t>トウバン</t>
    </rPh>
    <rPh sb="21" eb="24">
      <t>ジッシビ</t>
    </rPh>
    <rPh sb="25" eb="26">
      <t>ラン</t>
    </rPh>
    <rPh sb="28" eb="29">
      <t>ヒル</t>
    </rPh>
    <rPh sb="30" eb="31">
      <t>ヨル</t>
    </rPh>
    <rPh sb="33" eb="35">
      <t>タンイ</t>
    </rPh>
    <phoneticPr fontId="36"/>
  </si>
  <si>
    <r>
      <t>３ 月間総救急患者数内訳</t>
    </r>
    <r>
      <rPr>
        <sz val="12"/>
        <color auto="1"/>
        <rFont val="ＭＳ Ｐ明朝"/>
      </rPr>
      <t>（輪番当番日以外も含む）</t>
    </r>
    <rPh sb="2" eb="4">
      <t>ゲッカン</t>
    </rPh>
    <rPh sb="4" eb="5">
      <t>ソウ</t>
    </rPh>
    <rPh sb="5" eb="7">
      <t>キュウキュウ</t>
    </rPh>
    <rPh sb="7" eb="9">
      <t>カンジャ</t>
    </rPh>
    <rPh sb="9" eb="10">
      <t>スウ</t>
    </rPh>
    <rPh sb="10" eb="12">
      <t>ウチワケ</t>
    </rPh>
    <rPh sb="13" eb="15">
      <t>リンバン</t>
    </rPh>
    <rPh sb="15" eb="17">
      <t>トウバン</t>
    </rPh>
    <rPh sb="17" eb="18">
      <t>ビ</t>
    </rPh>
    <rPh sb="18" eb="20">
      <t>イガイ</t>
    </rPh>
    <rPh sb="21" eb="22">
      <t>フク</t>
    </rPh>
    <phoneticPr fontId="36"/>
  </si>
  <si>
    <t>【表３】</t>
    <rPh sb="1" eb="2">
      <t>ヒョウ</t>
    </rPh>
    <phoneticPr fontId="36"/>
  </si>
  <si>
    <t>５ 輪番当番日の状況</t>
    <rPh sb="2" eb="4">
      <t>リンバン</t>
    </rPh>
    <rPh sb="4" eb="6">
      <t>トウバン</t>
    </rPh>
    <rPh sb="6" eb="7">
      <t>ヒ</t>
    </rPh>
    <rPh sb="8" eb="10">
      <t>ジョウキョウ</t>
    </rPh>
    <phoneticPr fontId="36"/>
  </si>
  <si>
    <t>【表５】</t>
    <rPh sb="1" eb="2">
      <t>ヒョウ</t>
    </rPh>
    <phoneticPr fontId="36"/>
  </si>
  <si>
    <t>来院方法</t>
    <rPh sb="0" eb="2">
      <t>ライイン</t>
    </rPh>
    <rPh sb="2" eb="4">
      <t>ホウホウ</t>
    </rPh>
    <phoneticPr fontId="36"/>
  </si>
  <si>
    <t>入　院</t>
    <rPh sb="0" eb="1">
      <t>ニュウ</t>
    </rPh>
    <rPh sb="2" eb="3">
      <t>イン</t>
    </rPh>
    <phoneticPr fontId="36"/>
  </si>
  <si>
    <t>外　来</t>
    <rPh sb="0" eb="1">
      <t>ソト</t>
    </rPh>
    <rPh sb="2" eb="3">
      <t>キ</t>
    </rPh>
    <phoneticPr fontId="36"/>
  </si>
  <si>
    <t>当番月日</t>
    <rPh sb="0" eb="2">
      <t>トウバン</t>
    </rPh>
    <rPh sb="2" eb="3">
      <t>ツキ</t>
    </rPh>
    <rPh sb="3" eb="4">
      <t>ビ</t>
    </rPh>
    <phoneticPr fontId="36"/>
  </si>
  <si>
    <r>
      <t>当直・日直医師の専門領域</t>
    </r>
    <r>
      <rPr>
        <sz val="9"/>
        <color auto="1"/>
        <rFont val="ＭＳ Ｐ明朝"/>
      </rPr>
      <t>（当直医師が対応できる診療科目）</t>
    </r>
    <rPh sb="0" eb="2">
      <t>トウチョク</t>
    </rPh>
    <rPh sb="3" eb="5">
      <t>ニッチョク</t>
    </rPh>
    <rPh sb="5" eb="7">
      <t>イシ</t>
    </rPh>
    <rPh sb="8" eb="10">
      <t>センモン</t>
    </rPh>
    <rPh sb="10" eb="12">
      <t>リョウイキ</t>
    </rPh>
    <rPh sb="13" eb="15">
      <t>トウチョク</t>
    </rPh>
    <rPh sb="15" eb="17">
      <t>イシ</t>
    </rPh>
    <rPh sb="18" eb="20">
      <t>タイオウ</t>
    </rPh>
    <rPh sb="23" eb="25">
      <t>シンリョウ</t>
    </rPh>
    <rPh sb="25" eb="27">
      <t>カモク</t>
    </rPh>
    <phoneticPr fontId="36"/>
  </si>
  <si>
    <t>救急受入要請件数</t>
    <rPh sb="0" eb="2">
      <t>キュウキュウ</t>
    </rPh>
    <rPh sb="2" eb="3">
      <t>ウ</t>
    </rPh>
    <rPh sb="3" eb="4">
      <t>イ</t>
    </rPh>
    <rPh sb="4" eb="6">
      <t>ヨウセイ</t>
    </rPh>
    <rPh sb="6" eb="8">
      <t>ケンスウ</t>
    </rPh>
    <phoneticPr fontId="36"/>
  </si>
  <si>
    <t>→</t>
  </si>
  <si>
    <t>受入拒否理由</t>
    <rPh sb="0" eb="2">
      <t>ウケイレ</t>
    </rPh>
    <rPh sb="2" eb="4">
      <t>キョヒ</t>
    </rPh>
    <rPh sb="4" eb="6">
      <t>リユウ</t>
    </rPh>
    <phoneticPr fontId="36"/>
  </si>
  <si>
    <t>※ 当該月の全日の時間外救急患者受入実績を記入してください。（表１の月間総救急患者数の合計と本表の合計が一致）</t>
    <rPh sb="2" eb="4">
      <t>トウガイ</t>
    </rPh>
    <rPh sb="4" eb="5">
      <t>ツキ</t>
    </rPh>
    <rPh sb="6" eb="7">
      <t>ゼン</t>
    </rPh>
    <rPh sb="7" eb="8">
      <t>ヒ</t>
    </rPh>
    <rPh sb="9" eb="12">
      <t>ジカンガイ</t>
    </rPh>
    <rPh sb="12" eb="14">
      <t>キュウキュウ</t>
    </rPh>
    <rPh sb="14" eb="16">
      <t>カンジャ</t>
    </rPh>
    <rPh sb="16" eb="18">
      <t>ウケイ</t>
    </rPh>
    <rPh sb="18" eb="20">
      <t>ジッセキ</t>
    </rPh>
    <rPh sb="21" eb="23">
      <t>キニュウ</t>
    </rPh>
    <rPh sb="31" eb="32">
      <t>ヒョウ</t>
    </rPh>
    <rPh sb="34" eb="36">
      <t>ゲッカン</t>
    </rPh>
    <rPh sb="36" eb="37">
      <t>ソウ</t>
    </rPh>
    <rPh sb="37" eb="39">
      <t>キュウキュウ</t>
    </rPh>
    <rPh sb="39" eb="41">
      <t>カンジャ</t>
    </rPh>
    <rPh sb="41" eb="42">
      <t>スウ</t>
    </rPh>
    <rPh sb="43" eb="45">
      <t>ゴウケイ</t>
    </rPh>
    <rPh sb="46" eb="47">
      <t>ホン</t>
    </rPh>
    <rPh sb="47" eb="48">
      <t>ヒョウ</t>
    </rPh>
    <rPh sb="49" eb="51">
      <t>ゴウケイ</t>
    </rPh>
    <rPh sb="52" eb="54">
      <t>イッチ</t>
    </rPh>
    <phoneticPr fontId="36"/>
  </si>
  <si>
    <t>※ 本報告書は対象月の翌月の２０日までに提出してください。</t>
  </si>
  <si>
    <t>エラーチェック欄</t>
    <rPh sb="7" eb="8">
      <t>ラン</t>
    </rPh>
    <phoneticPr fontId="36"/>
  </si>
  <si>
    <t xml:space="preserve">令和　　　　 </t>
    <rPh sb="0" eb="2">
      <t>レイワ</t>
    </rPh>
    <phoneticPr fontId="3"/>
  </si>
  <si>
    <t>令和</t>
    <rPh sb="0" eb="2">
      <t>レイワ</t>
    </rPh>
    <phoneticPr fontId="3"/>
  </si>
  <si>
    <t xml:space="preserve">　令和　　　　 </t>
    <rPh sb="1" eb="3">
      <t>レイワ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</si>
</sst>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[$-411]ggge&quot;年&quot;m&quot;月&quot;"/>
    <numFmt numFmtId="177" formatCode="0_);[Red]\(0\)"/>
    <numFmt numFmtId="178" formatCode="0.0_);[Red]\(0.0\)"/>
    <numFmt numFmtId="179" formatCode="#,##0_);[Red]\(#,##0\)"/>
    <numFmt numFmtId="180" formatCode="m&quot;月&quot;dd&quot;日&quot;"/>
    <numFmt numFmtId="181" formatCode="mm/dd;@"/>
    <numFmt numFmtId="182" formatCode="&quot;(&quot;aaa&quot;)&quot;"/>
    <numFmt numFmtId="183" formatCode="#0&quot;日&quot;"/>
    <numFmt numFmtId="184" formatCode="0.0%"/>
    <numFmt numFmtId="185" formatCode="aaa"/>
  </numFmts>
  <fonts count="3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Ｐ明朝"/>
      <family val="1"/>
    </font>
    <font>
      <sz val="18"/>
      <color auto="1"/>
      <name val="ＭＳ Ｐ明朝"/>
      <family val="1"/>
    </font>
    <font>
      <sz val="22"/>
      <color auto="1"/>
      <name val="ＭＳ Ｐ明朝"/>
      <family val="1"/>
    </font>
    <font>
      <sz val="16"/>
      <color auto="1"/>
      <name val="ＭＳ Ｐ明朝"/>
      <family val="1"/>
    </font>
    <font>
      <sz val="11"/>
      <color rgb="FFFF0000"/>
      <name val="ＭＳ Ｐ明朝"/>
      <family val="1"/>
    </font>
    <font>
      <sz val="22"/>
      <color auto="1"/>
      <name val="ＭＳ 明朝"/>
      <family val="1"/>
    </font>
    <font>
      <sz val="14"/>
      <color auto="1"/>
      <name val="ＭＳ 明朝"/>
      <family val="1"/>
    </font>
    <font>
      <b/>
      <sz val="16"/>
      <color auto="1"/>
      <name val="ＭＳ Ｐ明朝"/>
      <family val="1"/>
    </font>
    <font>
      <sz val="10"/>
      <color auto="1"/>
      <name val="ＭＳ Ｐ明朝"/>
      <family val="1"/>
    </font>
    <font>
      <sz val="14"/>
      <color rgb="FFFF0000"/>
      <name val="ＭＳ Ｐ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9"/>
      <color auto="1"/>
      <name val="ＭＳ Ｐ明朝"/>
      <family val="1"/>
    </font>
    <font>
      <sz val="11"/>
      <color theme="1"/>
      <name val="ＭＳ Ｐ明朝"/>
      <family val="1"/>
    </font>
    <font>
      <b/>
      <sz val="18"/>
      <color theme="1"/>
      <name val="ＭＳ Ｐ明朝"/>
      <family val="1"/>
    </font>
    <font>
      <sz val="12"/>
      <color theme="1"/>
      <name val="ＭＳ Ｐ明朝"/>
      <family val="1"/>
    </font>
    <font>
      <sz val="20"/>
      <color theme="1"/>
      <name val="ＭＳ 明朝"/>
      <family val="1"/>
    </font>
    <font>
      <sz val="14"/>
      <color indexed="8"/>
      <name val="ＭＳ 明朝"/>
      <family val="1"/>
    </font>
    <font>
      <b/>
      <sz val="14"/>
      <color theme="1"/>
      <name val="ＭＳ Ｐ明朝"/>
      <family val="1"/>
    </font>
    <font>
      <sz val="16"/>
      <color theme="1"/>
      <name val="ＭＳ 明朝"/>
      <family val="1"/>
    </font>
    <font>
      <sz val="10"/>
      <color indexed="8"/>
      <name val="ＭＳ Ｐ明朝"/>
      <family val="1"/>
    </font>
    <font>
      <sz val="10"/>
      <color theme="1"/>
      <name val="ＭＳ Ｐ明朝"/>
      <family val="1"/>
    </font>
    <font>
      <sz val="18"/>
      <color theme="1"/>
      <name val="ＭＳ 明朝"/>
      <family val="1"/>
    </font>
    <font>
      <b/>
      <sz val="11"/>
      <color theme="1"/>
      <name val="ＭＳ Ｐ明朝"/>
      <family val="1"/>
    </font>
    <font>
      <sz val="16"/>
      <color theme="1"/>
      <name val="ＭＳ Ｐ明朝"/>
      <family val="1"/>
    </font>
    <font>
      <sz val="14"/>
      <color theme="1"/>
      <name val="ＭＳ 明朝"/>
      <family val="1"/>
    </font>
    <font>
      <sz val="11"/>
      <color indexed="8"/>
      <name val="ＭＳ Ｐ明朝"/>
      <family val="1"/>
    </font>
    <font>
      <b/>
      <sz val="20"/>
      <color theme="1"/>
      <name val="ＭＳ Ｐ明朝"/>
      <family val="1"/>
    </font>
    <font>
      <sz val="14"/>
      <color theme="1"/>
      <name val="ＭＳ Ｐ明朝"/>
      <family val="1"/>
    </font>
    <font>
      <i/>
      <sz val="10"/>
      <color theme="1"/>
      <name val="ＭＳ Ｐ明朝"/>
      <family val="1"/>
    </font>
    <font>
      <sz val="12"/>
      <color theme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44">
    <xf numFmtId="0" fontId="0" fillId="0" borderId="0" xfId="0">
      <alignment vertical="center"/>
    </xf>
    <xf numFmtId="0" fontId="2" fillId="0" borderId="0" xfId="2" applyFont="1" applyProtection="1">
      <alignment vertical="center"/>
    </xf>
    <xf numFmtId="0" fontId="4" fillId="0" borderId="0" xfId="2" applyFo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2" fillId="0" borderId="0" xfId="2" applyFont="1" applyBorder="1" applyProtection="1">
      <alignment vertical="center"/>
    </xf>
    <xf numFmtId="0" fontId="2" fillId="0" borderId="0" xfId="2" applyFont="1" applyAlignment="1" applyProtection="1">
      <alignment vertical="top"/>
    </xf>
    <xf numFmtId="0" fontId="5" fillId="0" borderId="0" xfId="2" applyFont="1" applyAlignment="1" applyProtection="1">
      <alignment vertical="top"/>
    </xf>
    <xf numFmtId="0" fontId="6" fillId="0" borderId="0" xfId="2" applyFont="1" applyProtection="1">
      <alignment vertical="center"/>
    </xf>
    <xf numFmtId="0" fontId="7" fillId="0" borderId="0" xfId="2" applyFont="1" applyAlignment="1" applyProtection="1">
      <alignment horizontal="distributed" vertical="center"/>
    </xf>
    <xf numFmtId="0" fontId="6" fillId="0" borderId="0" xfId="2" applyFont="1" applyBorder="1" applyAlignment="1" applyProtection="1">
      <alignment horizontal="right" vertical="center"/>
      <protection locked="0"/>
    </xf>
    <xf numFmtId="0" fontId="8" fillId="0" borderId="0" xfId="2" applyFont="1" applyBorder="1" applyAlignment="1" applyProtection="1">
      <alignment horizontal="right" vertical="center"/>
    </xf>
    <xf numFmtId="176" fontId="6" fillId="0" borderId="1" xfId="2" applyNumberFormat="1" applyFont="1" applyBorder="1" applyAlignment="1" applyProtection="1">
      <alignment horizontal="left" vertical="center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2" fillId="0" borderId="4" xfId="2" applyFont="1" applyFill="1" applyBorder="1" applyAlignment="1" applyProtection="1">
      <alignment horizontal="center" vertical="center" textRotation="255" wrapText="1"/>
    </xf>
    <xf numFmtId="0" fontId="2" fillId="0" borderId="5" xfId="2" applyFont="1" applyFill="1" applyBorder="1" applyAlignment="1" applyProtection="1">
      <alignment horizontal="center" vertical="center" textRotation="255"/>
    </xf>
    <xf numFmtId="0" fontId="2" fillId="0" borderId="6" xfId="2" applyFont="1" applyFill="1" applyBorder="1" applyAlignment="1" applyProtection="1">
      <alignment horizontal="center" vertical="center" textRotation="255"/>
    </xf>
    <xf numFmtId="0" fontId="2" fillId="0" borderId="4" xfId="2" applyFont="1" applyFill="1" applyBorder="1" applyAlignment="1" applyProtection="1">
      <alignment horizontal="center" vertical="center" textRotation="255"/>
    </xf>
    <xf numFmtId="0" fontId="2" fillId="0" borderId="2" xfId="2" applyFont="1" applyFill="1" applyBorder="1" applyAlignment="1" applyProtection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center" textRotation="255" wrapText="1"/>
    </xf>
    <xf numFmtId="0" fontId="2" fillId="0" borderId="6" xfId="2" applyFont="1" applyFill="1" applyBorder="1" applyAlignment="1" applyProtection="1">
      <alignment horizontal="center" vertical="center" textRotation="255" wrapText="1"/>
    </xf>
    <xf numFmtId="0" fontId="2" fillId="0" borderId="7" xfId="2" applyFont="1" applyFill="1" applyBorder="1" applyAlignment="1" applyProtection="1">
      <alignment horizontal="left"/>
    </xf>
    <xf numFmtId="0" fontId="2" fillId="0" borderId="7" xfId="2" applyFont="1" applyFill="1" applyBorder="1" applyAlignment="1" applyProtection="1">
      <alignment horizontal="left" vertical="center"/>
    </xf>
    <xf numFmtId="0" fontId="2" fillId="0" borderId="7" xfId="2" applyFont="1" applyFill="1" applyBorder="1" applyAlignment="1" applyProtection="1">
      <alignment horizontal="left" vertical="top"/>
    </xf>
    <xf numFmtId="0" fontId="2" fillId="0" borderId="0" xfId="2" applyFont="1" applyAlignment="1" applyProtection="1">
      <alignment horizontal="right" vertical="top"/>
    </xf>
    <xf numFmtId="176" fontId="6" fillId="0" borderId="0" xfId="2" applyNumberFormat="1" applyFont="1" applyBorder="1" applyAlignment="1" applyProtection="1">
      <alignment horizontal="left" vertical="center"/>
    </xf>
    <xf numFmtId="0" fontId="2" fillId="0" borderId="8" xfId="2" applyFont="1" applyFill="1" applyBorder="1" applyAlignment="1" applyProtection="1">
      <alignment horizontal="center" vertical="center"/>
    </xf>
    <xf numFmtId="0" fontId="2" fillId="0" borderId="9" xfId="2" applyFont="1" applyFill="1" applyBorder="1" applyAlignment="1" applyProtection="1">
      <alignment horizontal="left" vertical="center"/>
    </xf>
    <xf numFmtId="0" fontId="2" fillId="0" borderId="10" xfId="2" applyFont="1" applyFill="1" applyBorder="1" applyAlignment="1" applyProtection="1">
      <alignment horizontal="left" vertical="center"/>
    </xf>
    <xf numFmtId="0" fontId="2" fillId="0" borderId="11" xfId="2" applyFont="1" applyFill="1" applyBorder="1" applyAlignment="1" applyProtection="1">
      <alignment horizontal="left" vertical="center"/>
    </xf>
    <xf numFmtId="0" fontId="9" fillId="0" borderId="12" xfId="2" applyFont="1" applyBorder="1" applyAlignment="1" applyProtection="1">
      <alignment horizontal="center" vertical="center" textRotation="255"/>
    </xf>
    <xf numFmtId="0" fontId="2" fillId="0" borderId="0" xfId="2" applyFont="1" applyAlignment="1" applyProtection="1">
      <alignment vertical="center"/>
    </xf>
    <xf numFmtId="0" fontId="10" fillId="0" borderId="0" xfId="2" applyFont="1" applyAlignment="1" applyProtection="1">
      <alignment vertical="center"/>
    </xf>
    <xf numFmtId="0" fontId="2" fillId="0" borderId="13" xfId="2" applyFont="1" applyFill="1" applyBorder="1" applyAlignment="1" applyProtection="1">
      <alignment horizontal="center" vertical="center"/>
    </xf>
    <xf numFmtId="0" fontId="2" fillId="0" borderId="14" xfId="2" applyFont="1" applyFill="1" applyBorder="1" applyAlignment="1" applyProtection="1">
      <alignment horizontal="center" vertical="center"/>
    </xf>
    <xf numFmtId="0" fontId="2" fillId="0" borderId="15" xfId="2" applyFont="1" applyFill="1" applyBorder="1" applyAlignment="1" applyProtection="1">
      <alignment horizontal="center" vertical="center"/>
    </xf>
    <xf numFmtId="0" fontId="2" fillId="0" borderId="16" xfId="2" applyFont="1" applyFill="1" applyBorder="1" applyAlignment="1" applyProtection="1">
      <alignment horizontal="center" vertical="center"/>
    </xf>
    <xf numFmtId="0" fontId="2" fillId="0" borderId="17" xfId="2" applyFont="1" applyFill="1" applyBorder="1" applyAlignment="1" applyProtection="1">
      <alignment horizontal="center" vertical="center"/>
    </xf>
    <xf numFmtId="176" fontId="11" fillId="0" borderId="1" xfId="2" applyNumberFormat="1" applyFont="1" applyBorder="1" applyAlignment="1" applyProtection="1">
      <alignment horizontal="center" vertical="center"/>
    </xf>
    <xf numFmtId="0" fontId="2" fillId="0" borderId="18" xfId="2" applyFont="1" applyFill="1" applyBorder="1" applyAlignment="1" applyProtection="1">
      <alignment horizontal="center" vertical="center" wrapText="1"/>
    </xf>
    <xf numFmtId="0" fontId="2" fillId="0" borderId="1" xfId="2" applyFont="1" applyFill="1" applyBorder="1" applyAlignment="1" applyProtection="1">
      <alignment horizontal="center" vertical="center" wrapText="1"/>
    </xf>
    <xf numFmtId="0" fontId="2" fillId="0" borderId="19" xfId="2" applyFont="1" applyFill="1" applyBorder="1" applyAlignment="1" applyProtection="1">
      <alignment horizontal="left" vertical="center"/>
    </xf>
    <xf numFmtId="0" fontId="2" fillId="0" borderId="20" xfId="2" applyFont="1" applyFill="1" applyBorder="1" applyAlignment="1" applyProtection="1">
      <alignment horizontal="left" vertical="center"/>
    </xf>
    <xf numFmtId="0" fontId="2" fillId="0" borderId="21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left" vertical="top"/>
    </xf>
    <xf numFmtId="176" fontId="12" fillId="0" borderId="0" xfId="2" applyNumberFormat="1" applyFont="1" applyBorder="1" applyAlignment="1" applyProtection="1">
      <alignment horizontal="center" vertical="center"/>
    </xf>
    <xf numFmtId="0" fontId="2" fillId="0" borderId="22" xfId="2" applyFont="1" applyFill="1" applyBorder="1" applyAlignment="1" applyProtection="1">
      <alignment horizontal="center" vertical="center"/>
    </xf>
    <xf numFmtId="0" fontId="13" fillId="0" borderId="7" xfId="2" applyFont="1" applyFill="1" applyBorder="1" applyAlignment="1" applyProtection="1">
      <alignment horizontal="left"/>
    </xf>
    <xf numFmtId="0" fontId="13" fillId="0" borderId="7" xfId="2" applyFont="1" applyFill="1" applyBorder="1" applyAlignment="1" applyProtection="1">
      <alignment horizontal="left" vertical="top"/>
    </xf>
    <xf numFmtId="0" fontId="14" fillId="0" borderId="23" xfId="2" applyFont="1" applyBorder="1" applyAlignment="1" applyProtection="1">
      <alignment horizontal="left" vertical="center"/>
    </xf>
    <xf numFmtId="0" fontId="14" fillId="0" borderId="24" xfId="2" applyFont="1" applyBorder="1" applyAlignment="1" applyProtection="1">
      <alignment horizontal="left" vertical="center"/>
    </xf>
    <xf numFmtId="0" fontId="14" fillId="0" borderId="25" xfId="2" applyFont="1" applyBorder="1" applyAlignment="1" applyProtection="1">
      <alignment horizontal="left" vertical="center"/>
    </xf>
    <xf numFmtId="0" fontId="6" fillId="0" borderId="1" xfId="2" applyFont="1" applyBorder="1" applyAlignment="1" applyProtection="1">
      <alignment horizontal="center" vertical="center"/>
      <protection locked="0"/>
    </xf>
    <xf numFmtId="0" fontId="2" fillId="0" borderId="3" xfId="2" applyFont="1" applyFill="1" applyBorder="1" applyProtection="1">
      <alignment vertical="center"/>
    </xf>
    <xf numFmtId="177" fontId="2" fillId="0" borderId="15" xfId="2" applyNumberFormat="1" applyFont="1" applyBorder="1" applyAlignment="1" applyProtection="1">
      <alignment horizontal="right" vertical="center"/>
    </xf>
    <xf numFmtId="177" fontId="2" fillId="0" borderId="16" xfId="2" applyNumberFormat="1" applyFont="1" applyBorder="1" applyAlignment="1" applyProtection="1">
      <alignment horizontal="right" vertical="center"/>
    </xf>
    <xf numFmtId="177" fontId="2" fillId="0" borderId="17" xfId="2" applyNumberFormat="1" applyFont="1" applyBorder="1" applyAlignment="1" applyProtection="1">
      <alignment horizontal="right" vertical="center"/>
    </xf>
    <xf numFmtId="178" fontId="2" fillId="0" borderId="15" xfId="2" applyNumberFormat="1" applyFont="1" applyBorder="1" applyAlignment="1" applyProtection="1">
      <alignment horizontal="right" vertical="center"/>
    </xf>
    <xf numFmtId="178" fontId="2" fillId="0" borderId="16" xfId="2" applyNumberFormat="1" applyFont="1" applyBorder="1" applyAlignment="1" applyProtection="1">
      <alignment horizontal="right" vertical="center"/>
    </xf>
    <xf numFmtId="178" fontId="2" fillId="0" borderId="17" xfId="2" applyNumberFormat="1" applyFont="1" applyBorder="1" applyAlignment="1" applyProtection="1">
      <alignment horizontal="right" vertical="center"/>
    </xf>
    <xf numFmtId="0" fontId="2" fillId="0" borderId="13" xfId="2" applyFont="1" applyFill="1" applyBorder="1" applyAlignment="1" applyProtection="1">
      <alignment horizontal="center" vertical="center" wrapText="1"/>
    </xf>
    <xf numFmtId="0" fontId="2" fillId="0" borderId="14" xfId="2" applyFont="1" applyFill="1" applyBorder="1" applyAlignment="1" applyProtection="1">
      <alignment horizontal="center" vertical="center" wrapText="1"/>
    </xf>
    <xf numFmtId="0" fontId="2" fillId="0" borderId="26" xfId="2" applyFont="1" applyFill="1" applyBorder="1" applyAlignment="1" applyProtection="1">
      <alignment horizontal="left" vertical="center"/>
    </xf>
    <xf numFmtId="0" fontId="2" fillId="0" borderId="27" xfId="2" applyFont="1" applyFill="1" applyBorder="1" applyAlignment="1" applyProtection="1">
      <alignment horizontal="left" vertical="center"/>
    </xf>
    <xf numFmtId="0" fontId="2" fillId="0" borderId="28" xfId="2" applyFont="1" applyFill="1" applyBorder="1" applyAlignment="1" applyProtection="1">
      <alignment horizontal="left" vertical="center"/>
    </xf>
    <xf numFmtId="0" fontId="2" fillId="0" borderId="29" xfId="2" applyFont="1" applyFill="1" applyBorder="1" applyAlignment="1" applyProtection="1">
      <alignment horizontal="center" vertical="center"/>
    </xf>
    <xf numFmtId="0" fontId="14" fillId="0" borderId="30" xfId="2" applyFont="1" applyBorder="1" applyAlignment="1" applyProtection="1">
      <alignment horizontal="left" vertical="center"/>
    </xf>
    <xf numFmtId="0" fontId="14" fillId="0" borderId="0" xfId="2" applyFont="1" applyBorder="1" applyAlignment="1" applyProtection="1">
      <alignment horizontal="left" vertical="center"/>
    </xf>
    <xf numFmtId="0" fontId="14" fillId="0" borderId="31" xfId="2" applyFont="1" applyBorder="1" applyAlignment="1" applyProtection="1">
      <alignment horizontal="left" vertical="center"/>
    </xf>
    <xf numFmtId="0" fontId="6" fillId="0" borderId="0" xfId="2" applyFont="1" applyAlignment="1" applyProtection="1">
      <alignment horizontal="center" vertical="center"/>
    </xf>
    <xf numFmtId="0" fontId="2" fillId="0" borderId="32" xfId="2" applyFont="1" applyFill="1" applyBorder="1" applyAlignment="1" applyProtection="1">
      <alignment horizontal="center" vertical="center" wrapText="1"/>
    </xf>
    <xf numFmtId="177" fontId="2" fillId="0" borderId="33" xfId="2" applyNumberFormat="1" applyFont="1" applyBorder="1" applyAlignment="1" applyProtection="1">
      <alignment horizontal="right" vertical="center"/>
      <protection locked="0"/>
    </xf>
    <xf numFmtId="177" fontId="2" fillId="0" borderId="34" xfId="2" applyNumberFormat="1" applyFont="1" applyBorder="1" applyAlignment="1" applyProtection="1">
      <alignment horizontal="right" vertical="center"/>
      <protection locked="0"/>
    </xf>
    <xf numFmtId="177" fontId="2" fillId="0" borderId="32" xfId="2" applyNumberFormat="1" applyFont="1" applyBorder="1" applyAlignment="1" applyProtection="1">
      <alignment horizontal="right" vertical="center"/>
    </xf>
    <xf numFmtId="178" fontId="2" fillId="0" borderId="33" xfId="2" applyNumberFormat="1" applyFont="1" applyBorder="1" applyAlignment="1" applyProtection="1">
      <alignment horizontal="right" vertical="center"/>
    </xf>
    <xf numFmtId="178" fontId="2" fillId="0" borderId="34" xfId="2" applyNumberFormat="1" applyFont="1" applyBorder="1" applyAlignment="1" applyProtection="1">
      <alignment horizontal="right" vertical="center"/>
    </xf>
    <xf numFmtId="178" fontId="2" fillId="0" borderId="32" xfId="2" applyNumberFormat="1" applyFont="1" applyBorder="1" applyAlignment="1" applyProtection="1">
      <alignment horizontal="right" vertical="center"/>
    </xf>
    <xf numFmtId="176" fontId="11" fillId="0" borderId="1" xfId="2" applyNumberFormat="1" applyFont="1" applyBorder="1" applyAlignment="1" applyProtection="1">
      <alignment horizontal="left" vertical="center" indent="1"/>
    </xf>
    <xf numFmtId="0" fontId="2" fillId="0" borderId="35" xfId="2" applyFont="1" applyFill="1" applyBorder="1" applyAlignment="1" applyProtection="1">
      <alignment horizontal="center" vertical="center"/>
    </xf>
    <xf numFmtId="0" fontId="2" fillId="0" borderId="36" xfId="2" applyFont="1" applyFill="1" applyBorder="1" applyAlignment="1" applyProtection="1">
      <alignment horizontal="center" vertical="center"/>
    </xf>
    <xf numFmtId="179" fontId="2" fillId="0" borderId="33" xfId="2" applyNumberFormat="1" applyFont="1" applyBorder="1" applyProtection="1">
      <alignment vertical="center"/>
      <protection locked="0"/>
    </xf>
    <xf numFmtId="179" fontId="2" fillId="0" borderId="34" xfId="2" applyNumberFormat="1" applyFont="1" applyBorder="1" applyProtection="1">
      <alignment vertical="center"/>
      <protection locked="0"/>
    </xf>
    <xf numFmtId="179" fontId="2" fillId="0" borderId="32" xfId="2" applyNumberFormat="1" applyFont="1" applyBorder="1" applyProtection="1">
      <alignment vertical="center"/>
    </xf>
    <xf numFmtId="0" fontId="2" fillId="0" borderId="37" xfId="2" applyFont="1" applyFill="1" applyBorder="1" applyAlignment="1" applyProtection="1">
      <alignment horizontal="center" vertical="center"/>
    </xf>
    <xf numFmtId="0" fontId="2" fillId="0" borderId="38" xfId="2" applyFont="1" applyBorder="1" applyProtection="1">
      <alignment vertical="center"/>
      <protection locked="0"/>
    </xf>
    <xf numFmtId="0" fontId="2" fillId="0" borderId="39" xfId="2" applyFont="1" applyBorder="1" applyProtection="1">
      <alignment vertical="center"/>
      <protection locked="0"/>
    </xf>
    <xf numFmtId="0" fontId="2" fillId="0" borderId="37" xfId="2" applyFont="1" applyBorder="1" applyProtection="1">
      <alignment vertical="center"/>
    </xf>
    <xf numFmtId="0" fontId="2" fillId="0" borderId="40" xfId="2" applyFont="1" applyFill="1" applyBorder="1" applyAlignment="1" applyProtection="1">
      <alignment horizontal="center" vertical="center"/>
    </xf>
    <xf numFmtId="177" fontId="2" fillId="0" borderId="41" xfId="2" applyNumberFormat="1" applyFont="1" applyBorder="1" applyAlignment="1" applyProtection="1">
      <alignment horizontal="right" vertical="center"/>
      <protection locked="0"/>
    </xf>
    <xf numFmtId="177" fontId="2" fillId="0" borderId="42" xfId="2" applyNumberFormat="1" applyFont="1" applyBorder="1" applyAlignment="1" applyProtection="1">
      <alignment horizontal="right" vertical="center"/>
      <protection locked="0"/>
    </xf>
    <xf numFmtId="177" fontId="2" fillId="0" borderId="40" xfId="2" applyNumberFormat="1" applyFont="1" applyBorder="1" applyAlignment="1" applyProtection="1">
      <alignment horizontal="right" vertical="center"/>
    </xf>
    <xf numFmtId="178" fontId="2" fillId="0" borderId="41" xfId="2" applyNumberFormat="1" applyFont="1" applyBorder="1" applyAlignment="1" applyProtection="1">
      <alignment horizontal="right" vertical="center"/>
    </xf>
    <xf numFmtId="178" fontId="2" fillId="0" borderId="42" xfId="2" applyNumberFormat="1" applyFont="1" applyBorder="1" applyAlignment="1" applyProtection="1">
      <alignment horizontal="right" vertical="center"/>
    </xf>
    <xf numFmtId="178" fontId="2" fillId="0" borderId="40" xfId="2" applyNumberFormat="1" applyFont="1" applyBorder="1" applyAlignment="1" applyProtection="1">
      <alignment horizontal="right" vertical="center"/>
    </xf>
    <xf numFmtId="0" fontId="2" fillId="0" borderId="43" xfId="2" applyFont="1" applyFill="1" applyBorder="1" applyAlignment="1" applyProtection="1">
      <alignment horizontal="center" vertical="center"/>
    </xf>
    <xf numFmtId="0" fontId="2" fillId="0" borderId="44" xfId="2" applyFont="1" applyFill="1" applyBorder="1" applyAlignment="1" applyProtection="1">
      <alignment horizontal="center" vertical="center"/>
    </xf>
    <xf numFmtId="179" fontId="2" fillId="0" borderId="41" xfId="2" applyNumberFormat="1" applyFont="1" applyBorder="1" applyProtection="1">
      <alignment vertical="center"/>
      <protection locked="0"/>
    </xf>
    <xf numFmtId="179" fontId="2" fillId="0" borderId="42" xfId="2" applyNumberFormat="1" applyFont="1" applyBorder="1" applyProtection="1">
      <alignment vertical="center"/>
      <protection locked="0"/>
    </xf>
    <xf numFmtId="179" fontId="2" fillId="0" borderId="40" xfId="2" applyNumberFormat="1" applyFont="1" applyBorder="1" applyProtection="1">
      <alignment vertical="center"/>
    </xf>
    <xf numFmtId="0" fontId="2" fillId="0" borderId="45" xfId="2" applyFont="1" applyFill="1" applyBorder="1" applyAlignment="1" applyProtection="1">
      <alignment horizontal="center" vertical="center"/>
    </xf>
    <xf numFmtId="0" fontId="2" fillId="0" borderId="46" xfId="2" applyFont="1" applyBorder="1" applyProtection="1">
      <alignment vertical="center"/>
      <protection locked="0"/>
    </xf>
    <xf numFmtId="0" fontId="2" fillId="0" borderId="47" xfId="2" applyFont="1" applyBorder="1" applyProtection="1">
      <alignment vertical="center"/>
      <protection locked="0"/>
    </xf>
    <xf numFmtId="0" fontId="2" fillId="0" borderId="45" xfId="2" applyFont="1" applyBorder="1" applyProtection="1">
      <alignment vertical="center"/>
    </xf>
    <xf numFmtId="0" fontId="6" fillId="0" borderId="0" xfId="2" applyFont="1" applyBorder="1" applyAlignment="1" applyProtection="1">
      <alignment horizontal="left" vertical="center"/>
    </xf>
    <xf numFmtId="0" fontId="2" fillId="0" borderId="48" xfId="2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 applyProtection="1">
      <alignment horizontal="center" vertical="center"/>
    </xf>
    <xf numFmtId="179" fontId="2" fillId="0" borderId="50" xfId="2" applyNumberFormat="1" applyFont="1" applyBorder="1" applyProtection="1">
      <alignment vertical="center"/>
    </xf>
    <xf numFmtId="179" fontId="2" fillId="0" borderId="51" xfId="2" applyNumberFormat="1" applyFont="1" applyBorder="1" applyProtection="1">
      <alignment vertical="center"/>
    </xf>
    <xf numFmtId="179" fontId="2" fillId="0" borderId="52" xfId="2" applyNumberFormat="1" applyFont="1" applyBorder="1" applyProtection="1">
      <alignment vertical="center"/>
    </xf>
    <xf numFmtId="0" fontId="2" fillId="0" borderId="53" xfId="2" applyFont="1" applyFill="1" applyBorder="1" applyAlignment="1" applyProtection="1">
      <alignment horizontal="center" vertical="center"/>
    </xf>
    <xf numFmtId="0" fontId="2" fillId="0" borderId="54" xfId="2" applyFont="1" applyBorder="1" applyProtection="1">
      <alignment vertical="center"/>
    </xf>
    <xf numFmtId="0" fontId="2" fillId="0" borderId="55" xfId="2" applyFont="1" applyBorder="1" applyProtection="1">
      <alignment vertical="center"/>
    </xf>
    <xf numFmtId="0" fontId="2" fillId="0" borderId="53" xfId="2" applyFont="1" applyBorder="1" applyProtection="1">
      <alignment vertical="center"/>
    </xf>
    <xf numFmtId="180" fontId="2" fillId="0" borderId="2" xfId="2" applyNumberFormat="1" applyFont="1" applyFill="1" applyBorder="1" applyAlignment="1" applyProtection="1">
      <alignment horizontal="center" vertical="center" shrinkToFit="1"/>
    </xf>
    <xf numFmtId="180" fontId="2" fillId="0" borderId="32" xfId="2" applyNumberFormat="1" applyFont="1" applyFill="1" applyBorder="1" applyAlignment="1" applyProtection="1">
      <alignment horizontal="center" vertical="center" shrinkToFit="1"/>
    </xf>
    <xf numFmtId="181" fontId="2" fillId="0" borderId="56" xfId="2" applyNumberFormat="1" applyFont="1" applyBorder="1" applyAlignment="1" applyProtection="1">
      <alignment horizontal="center" vertical="center" shrinkToFit="1"/>
      <protection locked="0"/>
    </xf>
    <xf numFmtId="181" fontId="2" fillId="0" borderId="57" xfId="2" applyNumberFormat="1" applyFont="1" applyBorder="1" applyAlignment="1" applyProtection="1">
      <alignment horizontal="center" vertical="center" shrinkToFit="1"/>
      <protection locked="0"/>
    </xf>
    <xf numFmtId="181" fontId="2" fillId="0" borderId="58" xfId="2" applyNumberFormat="1" applyFont="1" applyBorder="1" applyAlignment="1" applyProtection="1">
      <alignment horizontal="center" vertical="center" shrinkToFit="1"/>
      <protection locked="0"/>
    </xf>
    <xf numFmtId="0" fontId="15" fillId="0" borderId="0" xfId="2" applyFont="1" applyAlignment="1" applyProtection="1">
      <alignment horizontal="right" vertical="center"/>
    </xf>
    <xf numFmtId="0" fontId="2" fillId="0" borderId="26" xfId="2" applyFont="1" applyBorder="1" applyProtection="1">
      <alignment vertical="center"/>
    </xf>
    <xf numFmtId="0" fontId="2" fillId="0" borderId="28" xfId="2" applyFont="1" applyBorder="1" applyProtection="1">
      <alignment vertical="center"/>
    </xf>
    <xf numFmtId="0" fontId="2" fillId="0" borderId="29" xfId="2" applyFont="1" applyBorder="1" applyProtection="1">
      <alignment vertical="center"/>
    </xf>
    <xf numFmtId="176" fontId="5" fillId="0" borderId="0" xfId="2" applyNumberFormat="1" applyFont="1" applyBorder="1" applyAlignment="1" applyProtection="1">
      <alignment horizontal="left" vertical="center" indent="1"/>
    </xf>
    <xf numFmtId="0" fontId="2" fillId="0" borderId="55" xfId="2" applyFont="1" applyFill="1" applyBorder="1" applyAlignment="1" applyProtection="1">
      <alignment horizontal="center" vertical="center"/>
    </xf>
    <xf numFmtId="177" fontId="2" fillId="0" borderId="54" xfId="2" applyNumberFormat="1" applyFont="1" applyBorder="1" applyAlignment="1" applyProtection="1">
      <alignment horizontal="right" vertical="center"/>
      <protection locked="0"/>
    </xf>
    <xf numFmtId="177" fontId="2" fillId="0" borderId="59" xfId="2" applyNumberFormat="1" applyFont="1" applyBorder="1" applyAlignment="1" applyProtection="1">
      <alignment horizontal="right" vertical="center"/>
      <protection locked="0"/>
    </xf>
    <xf numFmtId="177" fontId="2" fillId="0" borderId="55" xfId="2" applyNumberFormat="1" applyFont="1" applyBorder="1" applyAlignment="1" applyProtection="1">
      <alignment horizontal="right" vertical="center"/>
    </xf>
    <xf numFmtId="178" fontId="2" fillId="0" borderId="54" xfId="2" applyNumberFormat="1" applyFont="1" applyBorder="1" applyAlignment="1" applyProtection="1">
      <alignment horizontal="right" vertical="center"/>
    </xf>
    <xf numFmtId="178" fontId="2" fillId="0" borderId="59" xfId="2" applyNumberFormat="1" applyFont="1" applyBorder="1" applyAlignment="1" applyProtection="1">
      <alignment horizontal="right" vertical="center"/>
    </xf>
    <xf numFmtId="178" fontId="2" fillId="0" borderId="55" xfId="2" applyNumberFormat="1" applyFont="1" applyBorder="1" applyAlignment="1" applyProtection="1">
      <alignment horizontal="right" vertical="center"/>
    </xf>
    <xf numFmtId="180" fontId="2" fillId="0" borderId="18" xfId="2" applyNumberFormat="1" applyFont="1" applyFill="1" applyBorder="1" applyAlignment="1" applyProtection="1">
      <alignment horizontal="center" vertical="center" shrinkToFit="1"/>
    </xf>
    <xf numFmtId="180" fontId="2" fillId="0" borderId="40" xfId="2" applyNumberFormat="1" applyFont="1" applyFill="1" applyBorder="1" applyAlignment="1" applyProtection="1">
      <alignment horizontal="center" vertical="center" shrinkToFit="1"/>
    </xf>
    <xf numFmtId="182" fontId="13" fillId="0" borderId="41" xfId="2" applyNumberFormat="1" applyFont="1" applyBorder="1" applyAlignment="1" applyProtection="1">
      <alignment horizontal="center" vertical="center"/>
    </xf>
    <xf numFmtId="182" fontId="13" fillId="0" borderId="42" xfId="2" applyNumberFormat="1" applyFont="1" applyBorder="1" applyAlignment="1" applyProtection="1">
      <alignment horizontal="center" vertical="center"/>
    </xf>
    <xf numFmtId="182" fontId="13" fillId="0" borderId="40" xfId="2" applyNumberFormat="1" applyFont="1" applyBorder="1" applyAlignment="1" applyProtection="1">
      <alignment horizontal="center" vertical="center"/>
    </xf>
    <xf numFmtId="0" fontId="2" fillId="0" borderId="60" xfId="2" applyFont="1" applyFill="1" applyBorder="1" applyAlignment="1" applyProtection="1">
      <alignment horizontal="center" vertical="center"/>
    </xf>
    <xf numFmtId="177" fontId="2" fillId="0" borderId="61" xfId="2" applyNumberFormat="1" applyFont="1" applyBorder="1" applyAlignment="1" applyProtection="1">
      <alignment horizontal="right" vertical="center"/>
      <protection locked="0"/>
    </xf>
    <xf numFmtId="177" fontId="2" fillId="0" borderId="62" xfId="2" applyNumberFormat="1" applyFont="1" applyBorder="1" applyAlignment="1" applyProtection="1">
      <alignment horizontal="right" vertical="center"/>
      <protection locked="0"/>
    </xf>
    <xf numFmtId="177" fontId="2" fillId="0" borderId="60" xfId="2" applyNumberFormat="1" applyFont="1" applyBorder="1" applyAlignment="1" applyProtection="1">
      <alignment horizontal="right" vertical="center"/>
    </xf>
    <xf numFmtId="178" fontId="2" fillId="0" borderId="61" xfId="2" applyNumberFormat="1" applyFont="1" applyBorder="1" applyAlignment="1" applyProtection="1">
      <alignment horizontal="right" vertical="center"/>
    </xf>
    <xf numFmtId="178" fontId="2" fillId="0" borderId="62" xfId="2" applyNumberFormat="1" applyFont="1" applyBorder="1" applyAlignment="1" applyProtection="1">
      <alignment horizontal="right" vertical="center"/>
    </xf>
    <xf numFmtId="178" fontId="2" fillId="0" borderId="60" xfId="2" applyNumberFormat="1" applyFont="1" applyBorder="1" applyAlignment="1" applyProtection="1">
      <alignment horizontal="right" vertical="center"/>
    </xf>
    <xf numFmtId="180" fontId="2" fillId="0" borderId="13" xfId="2" applyNumberFormat="1" applyFont="1" applyFill="1" applyBorder="1" applyAlignment="1" applyProtection="1">
      <alignment horizontal="center" vertical="center" shrinkToFit="1"/>
    </xf>
    <xf numFmtId="180" fontId="2" fillId="0" borderId="52" xfId="2" applyNumberFormat="1" applyFont="1" applyFill="1" applyBorder="1" applyAlignment="1" applyProtection="1">
      <alignment horizontal="center" vertical="center" shrinkToFit="1"/>
    </xf>
    <xf numFmtId="182" fontId="13" fillId="0" borderId="63" xfId="2" applyNumberFormat="1" applyFont="1" applyBorder="1" applyAlignment="1" applyProtection="1">
      <alignment horizontal="center" vertical="center"/>
      <protection locked="0"/>
    </xf>
    <xf numFmtId="182" fontId="13" fillId="0" borderId="20" xfId="2" applyNumberFormat="1" applyFont="1" applyBorder="1" applyAlignment="1" applyProtection="1">
      <alignment horizontal="center" vertical="center"/>
      <protection locked="0"/>
    </xf>
    <xf numFmtId="182" fontId="13" fillId="0" borderId="21" xfId="2" applyNumberFormat="1" applyFont="1" applyBorder="1" applyAlignment="1" applyProtection="1">
      <alignment horizontal="center" vertical="center"/>
      <protection locked="0"/>
    </xf>
    <xf numFmtId="0" fontId="2" fillId="0" borderId="40" xfId="2" applyFont="1" applyFill="1" applyBorder="1" applyAlignment="1" applyProtection="1">
      <alignment horizontal="center" vertical="center" wrapText="1"/>
    </xf>
    <xf numFmtId="0" fontId="2" fillId="0" borderId="4" xfId="2" applyFont="1" applyFill="1" applyBorder="1" applyAlignment="1" applyProtection="1">
      <alignment horizontal="center" vertical="center" wrapText="1"/>
    </xf>
    <xf numFmtId="0" fontId="2" fillId="0" borderId="6" xfId="2" applyFont="1" applyFill="1" applyBorder="1" applyAlignment="1" applyProtection="1">
      <alignment horizontal="center" vertical="center" wrapText="1"/>
    </xf>
    <xf numFmtId="183" fontId="2" fillId="0" borderId="4" xfId="2" applyNumberFormat="1" applyFont="1" applyBorder="1" applyAlignment="1" applyProtection="1">
      <alignment horizontal="center" vertical="center"/>
    </xf>
    <xf numFmtId="183" fontId="2" fillId="0" borderId="5" xfId="2" applyNumberFormat="1" applyFont="1" applyBorder="1" applyAlignment="1" applyProtection="1">
      <alignment vertical="top"/>
    </xf>
    <xf numFmtId="183" fontId="2" fillId="0" borderId="6" xfId="2" applyNumberFormat="1" applyFont="1" applyBorder="1" applyAlignment="1" applyProtection="1">
      <alignment vertical="top"/>
    </xf>
    <xf numFmtId="0" fontId="10" fillId="0" borderId="0" xfId="2" applyFont="1" applyBorder="1" applyAlignment="1" applyProtection="1">
      <alignment vertical="center"/>
    </xf>
    <xf numFmtId="176" fontId="5" fillId="0" borderId="0" xfId="2" applyNumberFormat="1" applyFont="1" applyBorder="1" applyAlignment="1" applyProtection="1">
      <alignment vertical="center"/>
    </xf>
    <xf numFmtId="176" fontId="11" fillId="0" borderId="0" xfId="2" applyNumberFormat="1" applyFont="1" applyBorder="1" applyAlignment="1" applyProtection="1">
      <alignment horizontal="left" vertical="center" indent="1"/>
    </xf>
    <xf numFmtId="0" fontId="2" fillId="0" borderId="64" xfId="2" applyFont="1" applyBorder="1" applyProtection="1">
      <alignment vertical="center"/>
    </xf>
    <xf numFmtId="0" fontId="5" fillId="0" borderId="1" xfId="2" applyFont="1" applyBorder="1" applyAlignment="1" applyProtection="1">
      <alignment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textRotation="255"/>
    </xf>
    <xf numFmtId="0" fontId="2" fillId="0" borderId="4" xfId="2" applyFont="1" applyFill="1" applyBorder="1" applyAlignment="1" applyProtection="1">
      <alignment vertical="center"/>
    </xf>
    <xf numFmtId="0" fontId="2" fillId="0" borderId="5" xfId="2" applyFont="1" applyFill="1" applyBorder="1" applyAlignment="1" applyProtection="1">
      <alignment vertical="center"/>
    </xf>
    <xf numFmtId="0" fontId="2" fillId="0" borderId="6" xfId="2" applyFont="1" applyFill="1" applyBorder="1" applyAlignment="1" applyProtection="1">
      <alignment vertical="center"/>
    </xf>
    <xf numFmtId="0" fontId="2" fillId="0" borderId="15" xfId="2" applyFont="1" applyFill="1" applyBorder="1" applyAlignment="1" applyProtection="1">
      <alignment horizontal="left" vertical="center" justifyLastLine="1"/>
    </xf>
    <xf numFmtId="0" fontId="2" fillId="0" borderId="16" xfId="2" applyFont="1" applyFill="1" applyBorder="1" applyAlignment="1" applyProtection="1">
      <alignment horizontal="left" vertical="center" justifyLastLine="1"/>
    </xf>
    <xf numFmtId="0" fontId="2" fillId="0" borderId="17" xfId="2" applyFont="1" applyFill="1" applyBorder="1" applyAlignment="1" applyProtection="1">
      <alignment horizontal="left" vertical="center" justifyLastLine="1"/>
    </xf>
    <xf numFmtId="0" fontId="2" fillId="0" borderId="0" xfId="2" applyFont="1" applyFill="1" applyBorder="1" applyAlignment="1" applyProtection="1">
      <alignment horizontal="distributed" vertical="center" justifyLastLine="1"/>
    </xf>
    <xf numFmtId="0" fontId="2" fillId="0" borderId="11" xfId="2" applyFont="1" applyFill="1" applyBorder="1" applyAlignment="1" applyProtection="1">
      <alignment horizontal="center" vertical="center" justifyLastLine="1"/>
    </xf>
    <xf numFmtId="56" fontId="2" fillId="0" borderId="15" xfId="2" applyNumberFormat="1" applyFont="1" applyBorder="1" applyAlignment="1" applyProtection="1">
      <alignment horizontal="center" vertical="center"/>
      <protection locked="0"/>
    </xf>
    <xf numFmtId="56" fontId="2" fillId="0" borderId="16" xfId="2" applyNumberFormat="1" applyFont="1" applyBorder="1" applyAlignment="1" applyProtection="1">
      <alignment horizontal="center" vertical="center"/>
      <protection locked="0"/>
    </xf>
    <xf numFmtId="56" fontId="2" fillId="0" borderId="17" xfId="2" applyNumberFormat="1" applyFont="1" applyBorder="1" applyAlignment="1" applyProtection="1">
      <alignment horizontal="center" vertical="center"/>
      <protection locked="0"/>
    </xf>
    <xf numFmtId="0" fontId="2" fillId="0" borderId="0" xfId="2" applyFont="1" applyBorder="1" applyAlignment="1" applyProtection="1">
      <alignment horizontal="center" vertical="top"/>
    </xf>
    <xf numFmtId="0" fontId="15" fillId="0" borderId="0" xfId="2" applyFont="1" applyBorder="1" applyAlignment="1" applyProtection="1">
      <alignment vertical="center" justifyLastLine="1"/>
    </xf>
    <xf numFmtId="0" fontId="4" fillId="0" borderId="0" xfId="2" applyFont="1" applyBorder="1" applyProtection="1">
      <alignment vertical="center"/>
    </xf>
    <xf numFmtId="0" fontId="2" fillId="0" borderId="56" xfId="2" applyFont="1" applyFill="1" applyBorder="1" applyAlignment="1" applyProtection="1">
      <alignment horizontal="center" vertical="center" wrapText="1"/>
    </xf>
    <xf numFmtId="0" fontId="2" fillId="0" borderId="32" xfId="2" applyFont="1" applyFill="1" applyBorder="1" applyAlignment="1" applyProtection="1">
      <alignment horizontal="center" vertical="center"/>
    </xf>
    <xf numFmtId="0" fontId="2" fillId="0" borderId="33" xfId="2" applyFont="1" applyBorder="1" applyProtection="1">
      <alignment vertical="center"/>
      <protection locked="0"/>
    </xf>
    <xf numFmtId="0" fontId="2" fillId="0" borderId="34" xfId="2" applyFont="1" applyBorder="1" applyProtection="1">
      <alignment vertical="center"/>
      <protection locked="0"/>
    </xf>
    <xf numFmtId="0" fontId="2" fillId="0" borderId="32" xfId="2" applyFont="1" applyBorder="1" applyProtection="1">
      <alignment vertical="center"/>
      <protection locked="0"/>
    </xf>
    <xf numFmtId="38" fontId="1" fillId="0" borderId="32" xfId="1" applyFont="1" applyBorder="1" applyProtection="1">
      <alignment vertical="center"/>
    </xf>
    <xf numFmtId="38" fontId="1" fillId="0" borderId="0" xfId="1" applyFont="1" applyFill="1" applyBorder="1" applyProtection="1">
      <alignment vertical="center"/>
    </xf>
    <xf numFmtId="0" fontId="4" fillId="0" borderId="0" xfId="2" applyFont="1" applyFill="1" applyBorder="1" applyAlignment="1" applyProtection="1">
      <alignment horizontal="left" vertical="center"/>
    </xf>
    <xf numFmtId="0" fontId="2" fillId="0" borderId="8" xfId="2" applyFont="1" applyFill="1" applyBorder="1" applyAlignment="1" applyProtection="1">
      <alignment horizontal="center" vertical="center" shrinkToFit="1"/>
    </xf>
    <xf numFmtId="0" fontId="2" fillId="0" borderId="65" xfId="2" applyFont="1" applyBorder="1" applyAlignment="1" applyProtection="1">
      <alignment horizontal="left" vertical="center"/>
      <protection locked="0"/>
    </xf>
    <xf numFmtId="0" fontId="2" fillId="0" borderId="57" xfId="2" applyFont="1" applyBorder="1" applyAlignment="1" applyProtection="1">
      <alignment horizontal="left" vertical="center"/>
      <protection locked="0"/>
    </xf>
    <xf numFmtId="0" fontId="2" fillId="0" borderId="58" xfId="2" applyFont="1" applyBorder="1" applyAlignment="1" applyProtection="1">
      <alignment horizontal="left" vertical="center"/>
      <protection locked="0"/>
    </xf>
    <xf numFmtId="0" fontId="2" fillId="0" borderId="0" xfId="2" applyFont="1" applyBorder="1" applyAlignment="1" applyProtection="1">
      <alignment horizontal="left" vertical="center"/>
    </xf>
    <xf numFmtId="0" fontId="5" fillId="0" borderId="2" xfId="2" applyFont="1" applyBorder="1" applyAlignment="1" applyProtection="1">
      <alignment horizontal="left" vertical="center" wrapText="1" indent="1"/>
      <protection locked="0"/>
    </xf>
    <xf numFmtId="0" fontId="5" fillId="0" borderId="3" xfId="2" applyFont="1" applyBorder="1" applyAlignment="1" applyProtection="1">
      <alignment horizontal="left" vertical="center" wrapText="1" indent="1"/>
      <protection locked="0"/>
    </xf>
    <xf numFmtId="0" fontId="15" fillId="0" borderId="0" xfId="2" applyFont="1" applyBorder="1" applyAlignment="1" applyProtection="1">
      <alignment horizontal="distributed" vertical="center" justifyLastLine="1"/>
    </xf>
    <xf numFmtId="0" fontId="2" fillId="0" borderId="66" xfId="2" applyFont="1" applyFill="1" applyBorder="1" applyAlignment="1" applyProtection="1">
      <alignment horizontal="center" vertical="center" wrapText="1"/>
    </xf>
    <xf numFmtId="0" fontId="2" fillId="0" borderId="52" xfId="2" applyFont="1" applyFill="1" applyBorder="1" applyAlignment="1" applyProtection="1">
      <alignment horizontal="center" vertical="center"/>
    </xf>
    <xf numFmtId="0" fontId="2" fillId="0" borderId="50" xfId="2" applyFont="1" applyBorder="1" applyProtection="1">
      <alignment vertical="center"/>
      <protection locked="0"/>
    </xf>
    <xf numFmtId="0" fontId="2" fillId="0" borderId="51" xfId="2" applyFont="1" applyBorder="1" applyProtection="1">
      <alignment vertical="center"/>
      <protection locked="0"/>
    </xf>
    <xf numFmtId="0" fontId="2" fillId="0" borderId="52" xfId="2" applyFont="1" applyBorder="1" applyProtection="1">
      <alignment vertical="center"/>
      <protection locked="0"/>
    </xf>
    <xf numFmtId="38" fontId="1" fillId="0" borderId="52" xfId="1" applyFont="1" applyBorder="1" applyProtection="1">
      <alignment vertical="center"/>
    </xf>
    <xf numFmtId="0" fontId="4" fillId="0" borderId="1" xfId="2" applyFont="1" applyFill="1" applyBorder="1" applyProtection="1">
      <alignment vertical="center"/>
    </xf>
    <xf numFmtId="0" fontId="2" fillId="0" borderId="22" xfId="2" applyFont="1" applyFill="1" applyBorder="1" applyAlignment="1" applyProtection="1">
      <alignment horizontal="center" vertical="center" shrinkToFit="1"/>
    </xf>
    <xf numFmtId="0" fontId="2" fillId="0" borderId="19" xfId="2" applyFont="1" applyBorder="1" applyAlignment="1" applyProtection="1">
      <alignment horizontal="left" vertical="center"/>
      <protection locked="0"/>
    </xf>
    <xf numFmtId="0" fontId="2" fillId="0" borderId="20" xfId="2" applyFont="1" applyBorder="1" applyAlignment="1" applyProtection="1">
      <alignment horizontal="left" vertical="center"/>
      <protection locked="0"/>
    </xf>
    <xf numFmtId="0" fontId="2" fillId="0" borderId="21" xfId="2" applyFont="1" applyBorder="1" applyAlignment="1" applyProtection="1">
      <alignment horizontal="left" vertical="center"/>
      <protection locked="0"/>
    </xf>
    <xf numFmtId="0" fontId="5" fillId="0" borderId="18" xfId="2" applyFont="1" applyBorder="1" applyAlignment="1" applyProtection="1">
      <alignment horizontal="left" vertical="center" wrapText="1" indent="1"/>
      <protection locked="0"/>
    </xf>
    <xf numFmtId="0" fontId="5" fillId="0" borderId="1" xfId="2" applyFont="1" applyBorder="1" applyAlignment="1" applyProtection="1">
      <alignment horizontal="left" vertical="center" wrapText="1" indent="1"/>
      <protection locked="0"/>
    </xf>
    <xf numFmtId="0" fontId="15" fillId="0" borderId="0" xfId="2" applyFont="1" applyBorder="1" applyAlignment="1" applyProtection="1">
      <alignment vertical="center" shrinkToFit="1"/>
    </xf>
    <xf numFmtId="0" fontId="2" fillId="0" borderId="65" xfId="2" applyFont="1" applyFill="1" applyBorder="1" applyAlignment="1" applyProtection="1">
      <alignment horizontal="center" vertical="center"/>
    </xf>
    <xf numFmtId="0" fontId="2" fillId="0" borderId="34" xfId="2" applyFont="1" applyFill="1" applyBorder="1" applyAlignment="1" applyProtection="1">
      <alignment horizontal="center" vertical="center"/>
    </xf>
    <xf numFmtId="0" fontId="15" fillId="0" borderId="0" xfId="2" applyFont="1" applyBorder="1" applyAlignment="1" applyProtection="1">
      <alignment horizontal="right" vertical="center" shrinkToFit="1"/>
    </xf>
    <xf numFmtId="177" fontId="2" fillId="0" borderId="50" xfId="2" applyNumberFormat="1" applyFont="1" applyBorder="1" applyAlignment="1" applyProtection="1">
      <alignment horizontal="right" vertical="center"/>
      <protection locked="0"/>
    </xf>
    <xf numFmtId="177" fontId="2" fillId="0" borderId="51" xfId="2" applyNumberFormat="1" applyFont="1" applyBorder="1" applyAlignment="1" applyProtection="1">
      <alignment horizontal="right" vertical="center"/>
      <protection locked="0"/>
    </xf>
    <xf numFmtId="177" fontId="2" fillId="0" borderId="52" xfId="2" applyNumberFormat="1" applyFont="1" applyBorder="1" applyAlignment="1" applyProtection="1">
      <alignment horizontal="right" vertical="center"/>
    </xf>
    <xf numFmtId="178" fontId="2" fillId="0" borderId="50" xfId="2" applyNumberFormat="1" applyFont="1" applyBorder="1" applyAlignment="1" applyProtection="1">
      <alignment horizontal="right" vertical="center"/>
    </xf>
    <xf numFmtId="178" fontId="2" fillId="0" borderId="51" xfId="2" applyNumberFormat="1" applyFont="1" applyBorder="1" applyAlignment="1" applyProtection="1">
      <alignment horizontal="right" vertical="center"/>
    </xf>
    <xf numFmtId="178" fontId="2" fillId="0" borderId="52" xfId="2" applyNumberFormat="1" applyFont="1" applyBorder="1" applyAlignment="1" applyProtection="1">
      <alignment horizontal="right" vertical="center"/>
    </xf>
    <xf numFmtId="0" fontId="2" fillId="0" borderId="19" xfId="2" applyFont="1" applyFill="1" applyBorder="1" applyAlignment="1" applyProtection="1">
      <alignment horizontal="center" vertical="center"/>
    </xf>
    <xf numFmtId="0" fontId="2" fillId="0" borderId="42" xfId="2" applyFont="1" applyFill="1" applyBorder="1" applyAlignment="1" applyProtection="1">
      <alignment horizontal="center" vertical="center"/>
    </xf>
    <xf numFmtId="0" fontId="2" fillId="0" borderId="41" xfId="2" applyFont="1" applyBorder="1" applyAlignment="1" applyProtection="1">
      <alignment horizontal="right" vertical="center"/>
      <protection locked="0"/>
    </xf>
    <xf numFmtId="0" fontId="2" fillId="0" borderId="42" xfId="2" applyFont="1" applyBorder="1" applyAlignment="1" applyProtection="1">
      <alignment horizontal="right" vertical="center"/>
      <protection locked="0"/>
    </xf>
    <xf numFmtId="0" fontId="2" fillId="0" borderId="40" xfId="2" applyFont="1" applyBorder="1" applyAlignment="1" applyProtection="1">
      <alignment horizontal="right" vertical="center"/>
      <protection locked="0"/>
    </xf>
    <xf numFmtId="38" fontId="1" fillId="0" borderId="40" xfId="1" applyFont="1" applyBorder="1" applyProtection="1">
      <alignment vertical="center"/>
    </xf>
    <xf numFmtId="0" fontId="2" fillId="0" borderId="29" xfId="2" applyFont="1" applyFill="1" applyBorder="1" applyAlignment="1" applyProtection="1">
      <alignment horizontal="center" vertical="center" shrinkToFit="1"/>
    </xf>
    <xf numFmtId="0" fontId="2" fillId="0" borderId="26" xfId="2" applyFont="1" applyBorder="1" applyAlignment="1" applyProtection="1">
      <alignment horizontal="left" vertical="center"/>
      <protection locked="0"/>
    </xf>
    <xf numFmtId="0" fontId="2" fillId="0" borderId="27" xfId="2" applyFont="1" applyBorder="1" applyAlignment="1" applyProtection="1">
      <alignment horizontal="left" vertical="center"/>
      <protection locked="0"/>
    </xf>
    <xf numFmtId="0" fontId="2" fillId="0" borderId="28" xfId="2" applyFont="1" applyBorder="1" applyAlignment="1" applyProtection="1">
      <alignment horizontal="left" vertical="center"/>
      <protection locked="0"/>
    </xf>
    <xf numFmtId="0" fontId="16" fillId="0" borderId="0" xfId="2" applyFont="1" applyAlignment="1" applyProtection="1">
      <alignment horizontal="right"/>
    </xf>
    <xf numFmtId="177" fontId="2" fillId="0" borderId="15" xfId="2" applyNumberFormat="1" applyFont="1" applyBorder="1" applyAlignment="1" applyProtection="1">
      <alignment horizontal="right" vertical="center"/>
      <protection locked="0"/>
    </xf>
    <xf numFmtId="177" fontId="2" fillId="0" borderId="16" xfId="2" applyNumberFormat="1" applyFont="1" applyBorder="1" applyAlignment="1" applyProtection="1">
      <alignment horizontal="right" vertical="center"/>
      <protection locked="0"/>
    </xf>
    <xf numFmtId="178" fontId="2" fillId="0" borderId="15" xfId="2" applyNumberFormat="1" applyFont="1" applyBorder="1" applyAlignment="1" applyProtection="1">
      <alignment horizontal="center" vertical="center"/>
    </xf>
    <xf numFmtId="178" fontId="2" fillId="0" borderId="16" xfId="2" applyNumberFormat="1" applyFont="1" applyBorder="1" applyAlignment="1" applyProtection="1">
      <alignment horizontal="center" vertical="center"/>
    </xf>
    <xf numFmtId="178" fontId="2" fillId="0" borderId="17" xfId="2" applyNumberFormat="1" applyFont="1" applyBorder="1" applyAlignment="1" applyProtection="1">
      <alignment horizontal="center" vertical="center"/>
    </xf>
    <xf numFmtId="0" fontId="2" fillId="0" borderId="59" xfId="2" applyFont="1" applyFill="1" applyBorder="1" applyAlignment="1" applyProtection="1">
      <alignment horizontal="center" vertical="center"/>
    </xf>
    <xf numFmtId="0" fontId="2" fillId="0" borderId="26" xfId="2" applyFont="1" applyBorder="1" applyAlignment="1" applyProtection="1">
      <alignment vertical="center"/>
      <protection locked="0"/>
    </xf>
    <xf numFmtId="0" fontId="2" fillId="0" borderId="27" xfId="2" applyFont="1" applyBorder="1" applyAlignment="1" applyProtection="1">
      <alignment vertical="center"/>
      <protection locked="0"/>
    </xf>
    <xf numFmtId="0" fontId="2" fillId="0" borderId="28" xfId="2" applyFont="1" applyBorder="1" applyAlignment="1" applyProtection="1">
      <alignment vertical="center"/>
      <protection locked="0"/>
    </xf>
    <xf numFmtId="0" fontId="2" fillId="0" borderId="29" xfId="2" applyFont="1" applyBorder="1" applyAlignment="1" applyProtection="1">
      <alignment vertical="center"/>
    </xf>
    <xf numFmtId="0" fontId="2" fillId="0" borderId="0" xfId="2" applyFont="1" applyBorder="1" applyAlignment="1" applyProtection="1">
      <alignment vertical="center"/>
    </xf>
    <xf numFmtId="0" fontId="2" fillId="0" borderId="11" xfId="2" applyFont="1" applyFill="1" applyBorder="1" applyAlignment="1" applyProtection="1">
      <alignment horizontal="center" vertical="center" shrinkToFit="1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16" xfId="2" applyFont="1" applyBorder="1" applyAlignment="1" applyProtection="1">
      <alignment horizontal="center" vertical="center"/>
      <protection locked="0"/>
    </xf>
    <xf numFmtId="0" fontId="2" fillId="0" borderId="17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left" vertical="center" wrapText="1" indent="1"/>
      <protection locked="0"/>
    </xf>
    <xf numFmtId="0" fontId="5" fillId="0" borderId="14" xfId="2" applyFont="1" applyBorder="1" applyAlignment="1" applyProtection="1">
      <alignment horizontal="left" vertical="center" wrapText="1" indent="1"/>
      <protection locked="0"/>
    </xf>
    <xf numFmtId="0" fontId="17" fillId="0" borderId="4" xfId="2" applyFont="1" applyFill="1" applyBorder="1" applyAlignment="1" applyProtection="1">
      <alignment horizontal="left" vertical="top" wrapText="1"/>
    </xf>
    <xf numFmtId="0" fontId="17" fillId="0" borderId="6" xfId="2" applyFont="1" applyFill="1" applyBorder="1" applyAlignment="1" applyProtection="1">
      <alignment horizontal="left" vertical="top" wrapText="1"/>
    </xf>
    <xf numFmtId="184" fontId="2" fillId="0" borderId="15" xfId="2" applyNumberFormat="1" applyFont="1" applyBorder="1" applyAlignment="1" applyProtection="1">
      <alignment horizontal="right" vertical="center"/>
    </xf>
    <xf numFmtId="184" fontId="2" fillId="0" borderId="16" xfId="2" applyNumberFormat="1" applyFont="1" applyBorder="1" applyAlignment="1" applyProtection="1">
      <alignment horizontal="right" vertical="center"/>
    </xf>
    <xf numFmtId="184" fontId="2" fillId="0" borderId="17" xfId="2" applyNumberFormat="1" applyFont="1" applyBorder="1" applyAlignment="1" applyProtection="1">
      <alignment horizontal="right" vertical="center"/>
    </xf>
    <xf numFmtId="0" fontId="2" fillId="0" borderId="4" xfId="2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6" xfId="2" applyFont="1" applyFill="1" applyBorder="1" applyAlignment="1" applyProtection="1">
      <alignment horizontal="center" vertical="center"/>
    </xf>
    <xf numFmtId="0" fontId="2" fillId="0" borderId="29" xfId="2" applyFont="1" applyBorder="1" applyAlignment="1" applyProtection="1">
      <alignment horizontal="left" vertical="center"/>
    </xf>
    <xf numFmtId="0" fontId="14" fillId="0" borderId="67" xfId="2" applyFont="1" applyBorder="1" applyAlignment="1" applyProtection="1">
      <alignment horizontal="left" vertical="center"/>
    </xf>
    <xf numFmtId="0" fontId="14" fillId="0" borderId="12" xfId="2" applyFont="1" applyBorder="1" applyAlignment="1" applyProtection="1">
      <alignment horizontal="left" vertical="center"/>
    </xf>
    <xf numFmtId="0" fontId="14" fillId="0" borderId="68" xfId="2" applyFont="1" applyBorder="1" applyAlignment="1" applyProtection="1">
      <alignment horizontal="left" vertical="center"/>
    </xf>
    <xf numFmtId="0" fontId="2" fillId="0" borderId="0" xfId="2" applyFont="1" applyBorder="1" applyAlignment="1" applyProtection="1">
      <alignment horizontal="center" vertical="center"/>
    </xf>
    <xf numFmtId="0" fontId="2" fillId="0" borderId="0" xfId="2" applyFont="1" applyBorder="1" applyAlignment="1" applyProtection="1">
      <alignment vertical="top"/>
    </xf>
    <xf numFmtId="0" fontId="5" fillId="0" borderId="0" xfId="2" applyFont="1" applyAlignment="1" applyProtection="1">
      <alignment horizontal="center" vertical="center"/>
    </xf>
    <xf numFmtId="0" fontId="2" fillId="0" borderId="11" xfId="2" applyFont="1" applyBorder="1" applyProtection="1">
      <alignment vertical="center"/>
    </xf>
    <xf numFmtId="0" fontId="2" fillId="0" borderId="15" xfId="2" applyFont="1" applyBorder="1" applyProtection="1">
      <alignment vertical="center"/>
      <protection locked="0"/>
    </xf>
    <xf numFmtId="0" fontId="2" fillId="0" borderId="16" xfId="2" applyFont="1" applyBorder="1" applyProtection="1">
      <alignment vertical="center"/>
      <protection locked="0"/>
    </xf>
    <xf numFmtId="0" fontId="2" fillId="0" borderId="17" xfId="2" applyFont="1" applyBorder="1" applyAlignment="1" applyProtection="1">
      <alignment vertical="top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20" fillId="0" borderId="0" xfId="0" applyFont="1" applyAlignment="1">
      <alignment horizontal="left" vertical="top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3" xfId="0" applyFont="1" applyBorder="1" applyAlignment="1">
      <alignment horizontal="left" vertical="center" wrapText="1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2" xfId="0" applyFont="1" applyBorder="1" applyAlignment="1" applyProtection="1">
      <alignment horizontal="left" vertical="center" shrinkToFit="1"/>
      <protection locked="0"/>
    </xf>
    <xf numFmtId="0" fontId="18" fillId="0" borderId="3" xfId="0" applyFont="1" applyBorder="1" applyAlignment="1" applyProtection="1">
      <alignment horizontal="left" vertical="center" shrinkToFit="1"/>
      <protection locked="0"/>
    </xf>
    <xf numFmtId="0" fontId="25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textRotation="255" wrapText="1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0" xfId="0" applyFont="1" applyBorder="1" applyAlignment="1">
      <alignment horizontal="center" vertical="center" textRotation="255"/>
    </xf>
    <xf numFmtId="0" fontId="24" fillId="0" borderId="1" xfId="0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" xfId="0" applyFont="1" applyBorder="1" applyAlignment="1" applyProtection="1">
      <alignment horizontal="center" vertical="center" shrinkToFit="1"/>
      <protection locked="0"/>
    </xf>
    <xf numFmtId="0" fontId="18" fillId="0" borderId="3" xfId="0" applyFont="1" applyBorder="1" applyAlignment="1" applyProtection="1">
      <alignment horizontal="center" vertical="center" shrinkToFit="1"/>
      <protection locked="0"/>
    </xf>
    <xf numFmtId="0" fontId="20" fillId="0" borderId="0" xfId="0" applyFont="1">
      <alignment vertical="center"/>
    </xf>
    <xf numFmtId="0" fontId="24" fillId="0" borderId="0" xfId="0" applyFont="1" applyBorder="1" applyAlignment="1" applyProtection="1">
      <alignment horizontal="right" vertical="center"/>
      <protection locked="0"/>
    </xf>
    <xf numFmtId="0" fontId="18" fillId="0" borderId="2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 shrinkToFit="1"/>
    </xf>
    <xf numFmtId="0" fontId="18" fillId="0" borderId="14" xfId="0" applyFont="1" applyBorder="1" applyAlignment="1">
      <alignment horizontal="left" vertical="center" wrapText="1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18" fillId="0" borderId="14" xfId="0" applyFont="1" applyBorder="1" applyAlignment="1" applyProtection="1">
      <alignment horizontal="left" vertical="center" shrinkToFit="1"/>
      <protection locked="0"/>
    </xf>
    <xf numFmtId="0" fontId="26" fillId="0" borderId="22" xfId="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23" fillId="0" borderId="1" xfId="0" applyFont="1" applyBorder="1" applyAlignment="1">
      <alignment vertical="center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/>
      <protection locked="0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9" fillId="0" borderId="0" xfId="0" applyFont="1" applyAlignment="1">
      <alignment horizontal="left" vertical="top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0" fillId="0" borderId="35" xfId="0" applyFont="1" applyFill="1" applyBorder="1" applyAlignment="1">
      <alignment horizontal="center" vertical="center"/>
    </xf>
    <xf numFmtId="185" fontId="26" fillId="0" borderId="32" xfId="0" applyNumberFormat="1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>
      <alignment vertical="center"/>
    </xf>
    <xf numFmtId="0" fontId="18" fillId="0" borderId="8" xfId="0" applyFont="1" applyBorder="1" applyAlignment="1" applyProtection="1">
      <alignment horizontal="left" vertical="center" wrapText="1" indent="1"/>
      <protection locked="0"/>
    </xf>
    <xf numFmtId="0" fontId="26" fillId="0" borderId="33" xfId="0" applyFont="1" applyBorder="1" applyAlignment="1" applyProtection="1">
      <alignment horizontal="center" vertical="center" shrinkToFit="1"/>
      <protection locked="0"/>
    </xf>
    <xf numFmtId="0" fontId="26" fillId="0" borderId="36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185" fontId="26" fillId="0" borderId="40" xfId="0" applyNumberFormat="1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center" vertical="center"/>
      <protection locked="0"/>
    </xf>
    <xf numFmtId="0" fontId="18" fillId="0" borderId="40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left" vertical="center" wrapText="1" indent="1"/>
      <protection locked="0"/>
    </xf>
    <xf numFmtId="0" fontId="26" fillId="0" borderId="41" xfId="0" applyFont="1" applyBorder="1" applyAlignment="1" applyProtection="1">
      <alignment horizontal="center" vertical="center" shrinkToFit="1"/>
      <protection locked="0"/>
    </xf>
    <xf numFmtId="0" fontId="26" fillId="0" borderId="44" xfId="0" applyFont="1" applyBorder="1" applyAlignment="1" applyProtection="1">
      <alignment horizontal="center" vertical="center" wrapText="1" shrinkToFit="1"/>
      <protection locked="0"/>
    </xf>
    <xf numFmtId="0" fontId="26" fillId="0" borderId="41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>
      <alignment horizontal="left" vertical="center"/>
    </xf>
    <xf numFmtId="0" fontId="31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0" fillId="0" borderId="69" xfId="0" applyFont="1" applyFill="1" applyBorder="1" applyAlignment="1">
      <alignment horizontal="center" vertical="center"/>
    </xf>
    <xf numFmtId="185" fontId="26" fillId="0" borderId="55" xfId="0" applyNumberFormat="1" applyFont="1" applyFill="1" applyBorder="1" applyAlignment="1">
      <alignment horizontal="center" vertical="center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26" fillId="0" borderId="50" xfId="0" applyFont="1" applyBorder="1" applyAlignment="1" applyProtection="1">
      <alignment horizontal="center" vertical="center" shrinkToFit="1"/>
      <protection locked="0"/>
    </xf>
    <xf numFmtId="0" fontId="26" fillId="0" borderId="49" xfId="0" applyFont="1" applyBorder="1" applyAlignment="1" applyProtection="1">
      <alignment horizontal="center" vertical="center" wrapText="1" shrinkToFit="1"/>
      <protection locked="0"/>
    </xf>
    <xf numFmtId="0" fontId="26" fillId="0" borderId="50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18" fillId="0" borderId="52" xfId="0" applyFont="1" applyBorder="1" applyAlignment="1" applyProtection="1">
      <alignment horizontal="center" vertical="center"/>
      <protection locked="0"/>
    </xf>
    <xf numFmtId="185" fontId="26" fillId="0" borderId="52" xfId="0" applyNumberFormat="1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0" fillId="0" borderId="71" xfId="0" applyFont="1" applyFill="1" applyBorder="1" applyAlignment="1">
      <alignment horizontal="center" vertical="center"/>
    </xf>
    <xf numFmtId="185" fontId="26" fillId="0" borderId="60" xfId="0" applyNumberFormat="1" applyFont="1" applyFill="1" applyBorder="1" applyAlignment="1">
      <alignment horizontal="center" vertical="center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>
      <alignment horizontal="center" vertical="center"/>
    </xf>
    <xf numFmtId="14" fontId="23" fillId="0" borderId="0" xfId="0" applyNumberFormat="1" applyFont="1" applyBorder="1" applyAlignment="1">
      <alignment vertical="center"/>
    </xf>
    <xf numFmtId="0" fontId="2" fillId="0" borderId="72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0" fontId="2" fillId="0" borderId="72" xfId="0" applyFont="1" applyBorder="1">
      <alignment vertical="center"/>
    </xf>
    <xf numFmtId="0" fontId="26" fillId="0" borderId="0" xfId="0" applyFont="1" applyBorder="1" applyAlignment="1">
      <alignment vertical="center"/>
    </xf>
    <xf numFmtId="0" fontId="20" fillId="0" borderId="48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distributed" vertical="center" indent="1"/>
    </xf>
    <xf numFmtId="0" fontId="20" fillId="0" borderId="35" xfId="0" applyFont="1" applyBorder="1" applyAlignment="1">
      <alignment horizontal="center" vertical="center" textRotation="255"/>
    </xf>
    <xf numFmtId="0" fontId="20" fillId="0" borderId="73" xfId="0" applyFont="1" applyBorder="1" applyAlignment="1">
      <alignment horizontal="center" vertical="center" textRotation="255"/>
    </xf>
    <xf numFmtId="0" fontId="20" fillId="0" borderId="36" xfId="0" applyFont="1" applyBorder="1" applyAlignment="1">
      <alignment horizontal="center" vertical="center" textRotation="255"/>
    </xf>
    <xf numFmtId="0" fontId="20" fillId="0" borderId="54" xfId="0" applyFont="1" applyBorder="1" applyAlignment="1">
      <alignment horizontal="distributed" vertical="center" justifyLastLine="1"/>
    </xf>
    <xf numFmtId="0" fontId="20" fillId="0" borderId="59" xfId="0" applyFont="1" applyBorder="1" applyAlignment="1">
      <alignment horizontal="distributed" vertical="center" justifyLastLine="1"/>
    </xf>
    <xf numFmtId="0" fontId="20" fillId="0" borderId="55" xfId="0" applyFont="1" applyBorder="1" applyAlignment="1">
      <alignment horizontal="distributed" vertical="center" justifyLastLine="1"/>
    </xf>
    <xf numFmtId="0" fontId="20" fillId="0" borderId="26" xfId="0" applyFont="1" applyBorder="1" applyAlignment="1">
      <alignment horizontal="distributed" vertical="center" justifyLastLine="1"/>
    </xf>
    <xf numFmtId="0" fontId="20" fillId="0" borderId="27" xfId="0" applyFont="1" applyBorder="1" applyAlignment="1">
      <alignment horizontal="distributed" vertical="center" justifyLastLine="1"/>
    </xf>
    <xf numFmtId="0" fontId="20" fillId="0" borderId="28" xfId="0" applyFont="1" applyBorder="1" applyAlignment="1">
      <alignment horizontal="distributed" vertical="center" justifyLastLine="1"/>
    </xf>
    <xf numFmtId="0" fontId="19" fillId="0" borderId="8" xfId="0" applyFont="1" applyBorder="1" applyAlignment="1" applyProtection="1">
      <alignment horizontal="left" vertical="center" indent="1"/>
      <protection locked="0"/>
    </xf>
    <xf numFmtId="0" fontId="20" fillId="0" borderId="65" xfId="0" applyFont="1" applyBorder="1" applyAlignment="1" applyProtection="1">
      <alignment horizontal="left" vertical="center" indent="1"/>
      <protection locked="0"/>
    </xf>
    <xf numFmtId="0" fontId="20" fillId="0" borderId="57" xfId="0" applyFont="1" applyBorder="1" applyAlignment="1" applyProtection="1">
      <alignment horizontal="left" vertical="center" indent="1"/>
      <protection locked="0"/>
    </xf>
    <xf numFmtId="0" fontId="20" fillId="0" borderId="58" xfId="0" applyFont="1" applyBorder="1" applyAlignment="1" applyProtection="1">
      <alignment horizontal="left" vertical="center" indent="1"/>
      <protection locked="0"/>
    </xf>
    <xf numFmtId="0" fontId="19" fillId="0" borderId="22" xfId="0" applyFont="1" applyBorder="1" applyAlignment="1" applyProtection="1">
      <alignment horizontal="left" vertical="center" indent="1"/>
      <protection locked="0"/>
    </xf>
    <xf numFmtId="0" fontId="20" fillId="0" borderId="19" xfId="0" applyFont="1" applyBorder="1" applyAlignment="1" applyProtection="1">
      <alignment horizontal="left" vertical="center" indent="1"/>
      <protection locked="0"/>
    </xf>
    <xf numFmtId="0" fontId="20" fillId="0" borderId="20" xfId="0" applyFont="1" applyBorder="1" applyAlignment="1" applyProtection="1">
      <alignment horizontal="left" vertical="center" indent="1"/>
      <protection locked="0"/>
    </xf>
    <xf numFmtId="0" fontId="20" fillId="0" borderId="21" xfId="0" applyFont="1" applyBorder="1" applyAlignment="1" applyProtection="1">
      <alignment horizontal="left" vertical="center" indent="1"/>
      <protection locked="0"/>
    </xf>
    <xf numFmtId="0" fontId="18" fillId="0" borderId="29" xfId="0" applyFont="1" applyBorder="1" applyAlignment="1">
      <alignment vertical="center"/>
    </xf>
    <xf numFmtId="0" fontId="18" fillId="0" borderId="29" xfId="0" applyFont="1" applyBorder="1" applyAlignment="1" applyProtection="1">
      <alignment horizontal="left" vertical="center" wrapText="1" indent="1"/>
      <protection locked="0"/>
    </xf>
    <xf numFmtId="0" fontId="1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34" fillId="0" borderId="0" xfId="0" applyFont="1" applyAlignment="1">
      <alignment horizontal="right" vertical="top"/>
    </xf>
    <xf numFmtId="0" fontId="19" fillId="0" borderId="29" xfId="0" applyFont="1" applyBorder="1" applyAlignment="1" applyProtection="1">
      <alignment horizontal="left" vertical="center" indent="1"/>
      <protection locked="0"/>
    </xf>
    <xf numFmtId="0" fontId="20" fillId="0" borderId="26" xfId="0" applyFont="1" applyBorder="1" applyAlignment="1" applyProtection="1">
      <alignment horizontal="left" vertical="center" indent="1"/>
      <protection locked="0"/>
    </xf>
    <xf numFmtId="0" fontId="20" fillId="0" borderId="27" xfId="0" applyFont="1" applyBorder="1" applyAlignment="1" applyProtection="1">
      <alignment horizontal="left" vertical="center" indent="1"/>
      <protection locked="0"/>
    </xf>
    <xf numFmtId="0" fontId="20" fillId="0" borderId="28" xfId="0" applyFont="1" applyBorder="1" applyAlignment="1" applyProtection="1">
      <alignment horizontal="left" vertical="center" indent="1"/>
      <protection locked="0"/>
    </xf>
    <xf numFmtId="0" fontId="18" fillId="0" borderId="29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shrinkToFit="1"/>
    </xf>
    <xf numFmtId="0" fontId="2" fillId="0" borderId="74" xfId="0" applyFont="1" applyBorder="1">
      <alignment vertical="center"/>
    </xf>
    <xf numFmtId="0" fontId="21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top" textRotation="255"/>
    </xf>
    <xf numFmtId="0" fontId="18" fillId="0" borderId="5" xfId="0" applyFont="1" applyBorder="1" applyAlignment="1">
      <alignment horizontal="center" vertical="top" textRotation="255"/>
    </xf>
    <xf numFmtId="0" fontId="18" fillId="0" borderId="6" xfId="0" applyFont="1" applyBorder="1" applyAlignment="1">
      <alignment horizontal="center" vertical="top" textRotation="255"/>
    </xf>
    <xf numFmtId="0" fontId="27" fillId="0" borderId="1" xfId="0" applyFont="1" applyBorder="1" applyAlignment="1" applyProtection="1">
      <alignment horizontal="center" vertical="center"/>
    </xf>
    <xf numFmtId="0" fontId="35" fillId="0" borderId="35" xfId="0" applyFont="1" applyFill="1" applyBorder="1" applyAlignment="1">
      <alignment horizontal="center" vertical="center"/>
    </xf>
    <xf numFmtId="0" fontId="29" fillId="0" borderId="0" xfId="0" applyFont="1" applyAlignment="1">
      <alignment vertical="top"/>
    </xf>
    <xf numFmtId="0" fontId="35" fillId="0" borderId="43" xfId="0" applyFont="1" applyFill="1" applyBorder="1" applyAlignment="1">
      <alignment horizontal="center" vertical="center"/>
    </xf>
    <xf numFmtId="0" fontId="35" fillId="0" borderId="69" xfId="0" applyFont="1" applyFill="1" applyBorder="1" applyAlignment="1">
      <alignment horizontal="center" vertical="center"/>
    </xf>
    <xf numFmtId="0" fontId="35" fillId="0" borderId="71" xfId="0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left" vertical="center" indent="1"/>
    </xf>
    <xf numFmtId="0" fontId="20" fillId="0" borderId="65" xfId="0" applyFont="1" applyBorder="1" applyAlignment="1" applyProtection="1">
      <alignment horizontal="left" vertical="center" indent="1"/>
    </xf>
    <xf numFmtId="0" fontId="20" fillId="0" borderId="57" xfId="0" applyFont="1" applyBorder="1" applyAlignment="1" applyProtection="1">
      <alignment horizontal="left" vertical="center" indent="1"/>
    </xf>
    <xf numFmtId="0" fontId="20" fillId="0" borderId="58" xfId="0" applyFont="1" applyBorder="1" applyAlignment="1" applyProtection="1">
      <alignment horizontal="left" vertical="center" indent="1"/>
    </xf>
    <xf numFmtId="0" fontId="19" fillId="0" borderId="22" xfId="0" applyFont="1" applyBorder="1" applyAlignment="1" applyProtection="1">
      <alignment horizontal="left" vertical="center" indent="1"/>
    </xf>
    <xf numFmtId="0" fontId="20" fillId="0" borderId="19" xfId="0" applyFont="1" applyBorder="1" applyAlignment="1" applyProtection="1">
      <alignment horizontal="left" vertical="center" indent="1"/>
    </xf>
    <xf numFmtId="0" fontId="20" fillId="0" borderId="20" xfId="0" applyFont="1" applyBorder="1" applyAlignment="1" applyProtection="1">
      <alignment horizontal="left" vertical="center" indent="1"/>
    </xf>
    <xf numFmtId="0" fontId="20" fillId="0" borderId="21" xfId="0" applyFont="1" applyBorder="1" applyAlignment="1" applyProtection="1">
      <alignment horizontal="left" vertical="center" indent="1"/>
    </xf>
    <xf numFmtId="0" fontId="35" fillId="0" borderId="4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9" xfId="0" applyFont="1" applyBorder="1" applyAlignment="1" applyProtection="1">
      <alignment horizontal="left" vertical="center" indent="1"/>
    </xf>
    <xf numFmtId="0" fontId="20" fillId="0" borderId="26" xfId="0" applyFont="1" applyBorder="1" applyAlignment="1" applyProtection="1">
      <alignment horizontal="left" vertical="center" indent="1"/>
    </xf>
    <xf numFmtId="0" fontId="20" fillId="0" borderId="27" xfId="0" applyFont="1" applyBorder="1" applyAlignment="1" applyProtection="1">
      <alignment horizontal="left" vertical="center" indent="1"/>
    </xf>
    <xf numFmtId="0" fontId="20" fillId="0" borderId="28" xfId="0" applyFont="1" applyBorder="1" applyAlignment="1" applyProtection="1">
      <alignment horizontal="left" vertical="center" indent="1"/>
    </xf>
  </cellXfs>
  <cellStyles count="3">
    <cellStyle name="桁区切り 2" xfId="1"/>
    <cellStyle name="標準" xfId="0" builtinId="0"/>
    <cellStyle name="標準 2" xfId="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V49"/>
  <sheetViews>
    <sheetView showGridLines="0" showZeros="0" tabSelected="1" view="pageBreakPreview" zoomScale="70" zoomScaleNormal="75" zoomScaleSheetLayoutView="70" workbookViewId="0">
      <selection activeCell="D6" sqref="D6"/>
    </sheetView>
  </sheetViews>
  <sheetFormatPr defaultColWidth="9" defaultRowHeight="13.2"/>
  <cols>
    <col min="1" max="1" width="1.25" style="1" customWidth="1"/>
    <col min="2" max="2" width="6.375" style="1" customWidth="1"/>
    <col min="3" max="3" width="9.25" style="1" customWidth="1"/>
    <col min="4" max="4" width="11.25" style="1" customWidth="1"/>
    <col min="5" max="8" width="11.375" style="1" customWidth="1"/>
    <col min="9" max="10" width="6" style="1" customWidth="1"/>
    <col min="11" max="17" width="11.375" style="1" customWidth="1"/>
    <col min="18" max="19" width="12.75" style="1" customWidth="1"/>
    <col min="20" max="20" width="1" style="1" customWidth="1"/>
    <col min="21" max="21" width="4.25" style="1" customWidth="1"/>
    <col min="22" max="22" width="52.75" style="1" customWidth="1"/>
    <col min="23" max="16384" width="9" style="1"/>
  </cols>
  <sheetData>
    <row r="1" spans="2:20" ht="4.5" customHeight="1"/>
    <row r="2" spans="2:20" ht="30" customHeight="1">
      <c r="B2" s="6" t="s">
        <v>30</v>
      </c>
      <c r="C2" s="32"/>
      <c r="D2" s="32"/>
      <c r="E2" s="32"/>
      <c r="F2" s="32"/>
      <c r="G2" s="32"/>
      <c r="H2" s="32"/>
      <c r="I2" s="32"/>
    </row>
    <row r="3" spans="2:20" ht="23.25" customHeight="1">
      <c r="B3" s="7" t="s">
        <v>49</v>
      </c>
      <c r="C3" s="33"/>
      <c r="D3" s="33"/>
      <c r="E3" s="33"/>
      <c r="F3" s="33"/>
      <c r="G3" s="33"/>
      <c r="H3" s="33"/>
      <c r="I3" s="33"/>
      <c r="J3" s="33"/>
      <c r="K3" s="33"/>
      <c r="L3" s="154"/>
      <c r="M3" s="158"/>
      <c r="N3" s="158"/>
      <c r="O3" s="158"/>
      <c r="P3" s="158"/>
      <c r="Q3" s="158"/>
      <c r="R3" s="158"/>
      <c r="S3" s="158"/>
    </row>
    <row r="4" spans="2:20" ht="23.25" customHeight="1">
      <c r="B4" s="8" t="s">
        <v>6</v>
      </c>
      <c r="C4" s="8"/>
      <c r="D4" s="8"/>
      <c r="E4" s="8"/>
      <c r="F4" s="8"/>
      <c r="G4" s="8"/>
      <c r="H4" s="8"/>
      <c r="I4" s="33"/>
      <c r="J4" s="33"/>
      <c r="K4" s="33"/>
      <c r="L4" s="154"/>
      <c r="M4" s="159" t="s">
        <v>25</v>
      </c>
      <c r="N4" s="159"/>
      <c r="O4" s="189"/>
      <c r="P4" s="203"/>
      <c r="Q4" s="203"/>
      <c r="R4" s="203"/>
      <c r="S4" s="241"/>
      <c r="T4" s="4"/>
    </row>
    <row r="5" spans="2:20" ht="23.25" customHeight="1">
      <c r="B5" s="8"/>
      <c r="C5" s="8"/>
      <c r="D5" s="8"/>
      <c r="E5" s="8"/>
      <c r="F5" s="8"/>
      <c r="G5" s="8"/>
      <c r="H5" s="8"/>
      <c r="I5" s="33"/>
      <c r="J5" s="4"/>
      <c r="K5" s="4"/>
      <c r="L5" s="155"/>
      <c r="M5" s="160"/>
      <c r="N5" s="160"/>
      <c r="O5" s="190"/>
      <c r="P5" s="204"/>
      <c r="Q5" s="204"/>
      <c r="R5" s="204"/>
      <c r="S5" s="242"/>
      <c r="T5" s="4"/>
    </row>
    <row r="6" spans="2:20" ht="23.25" customHeight="1">
      <c r="B6" s="9" t="s">
        <v>131</v>
      </c>
      <c r="C6" s="9"/>
      <c r="D6" s="53"/>
      <c r="E6" s="70" t="s">
        <v>7</v>
      </c>
      <c r="F6" s="53"/>
      <c r="G6" s="104" t="s">
        <v>22</v>
      </c>
      <c r="H6" s="104"/>
      <c r="I6" s="123"/>
      <c r="J6" s="123"/>
      <c r="K6" s="123"/>
      <c r="L6" s="123"/>
      <c r="M6" s="161"/>
      <c r="N6" s="174"/>
      <c r="O6" s="174"/>
      <c r="P6" s="205"/>
      <c r="Q6" s="205"/>
      <c r="R6" s="205"/>
      <c r="S6" s="205"/>
    </row>
    <row r="7" spans="2:20" ht="15" customHeight="1">
      <c r="B7" s="10"/>
      <c r="O7" s="191"/>
      <c r="Q7" s="208" t="str">
        <f>IF(OR(P4="須藤病院",P4="正田病院",P4="松井田病院")=TRUE,"※医療機関所在地：安中市","")</f>
        <v/>
      </c>
      <c r="R7" s="208"/>
      <c r="S7" s="208"/>
    </row>
    <row r="8" spans="2:20" s="2" customFormat="1" ht="28.5" customHeight="1">
      <c r="B8" s="11" t="s">
        <v>11</v>
      </c>
      <c r="R8" s="225"/>
      <c r="S8" s="119" t="s">
        <v>58</v>
      </c>
    </row>
    <row r="9" spans="2:20" s="3" customFormat="1" ht="23.25" customHeight="1">
      <c r="B9" s="12" t="s">
        <v>24</v>
      </c>
      <c r="C9" s="34"/>
      <c r="D9" s="18" t="s">
        <v>66</v>
      </c>
      <c r="E9" s="18" t="s">
        <v>67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61"/>
      <c r="R9" s="149" t="s">
        <v>68</v>
      </c>
      <c r="S9" s="243" t="s">
        <v>69</v>
      </c>
    </row>
    <row r="10" spans="2:20" s="3" customFormat="1" ht="29.25" customHeight="1">
      <c r="B10" s="13"/>
      <c r="C10" s="35"/>
      <c r="D10" s="54"/>
      <c r="E10" s="71" t="s">
        <v>70</v>
      </c>
      <c r="F10" s="88" t="s">
        <v>71</v>
      </c>
      <c r="G10" s="88" t="s">
        <v>73</v>
      </c>
      <c r="H10" s="88" t="s">
        <v>74</v>
      </c>
      <c r="I10" s="124" t="s">
        <v>75</v>
      </c>
      <c r="J10" s="136"/>
      <c r="K10" s="148" t="s">
        <v>76</v>
      </c>
      <c r="L10" s="148" t="s">
        <v>77</v>
      </c>
      <c r="M10" s="148" t="s">
        <v>78</v>
      </c>
      <c r="N10" s="148" t="s">
        <v>79</v>
      </c>
      <c r="O10" s="148" t="s">
        <v>80</v>
      </c>
      <c r="P10" s="88" t="s">
        <v>81</v>
      </c>
      <c r="Q10" s="193" t="s">
        <v>51</v>
      </c>
      <c r="R10" s="150"/>
      <c r="S10" s="244"/>
    </row>
    <row r="11" spans="2:20" ht="23.25" customHeight="1">
      <c r="B11" s="14" t="s">
        <v>54</v>
      </c>
      <c r="C11" s="36" t="s">
        <v>82</v>
      </c>
      <c r="D11" s="55">
        <f t="shared" ref="D11:D16" si="0">SUM(E11:Q11)</f>
        <v>0</v>
      </c>
      <c r="E11" s="72"/>
      <c r="F11" s="89"/>
      <c r="G11" s="89"/>
      <c r="H11" s="89"/>
      <c r="I11" s="125"/>
      <c r="J11" s="137"/>
      <c r="K11" s="89"/>
      <c r="L11" s="89"/>
      <c r="M11" s="89"/>
      <c r="N11" s="89"/>
      <c r="O11" s="89"/>
      <c r="P11" s="89"/>
      <c r="Q11" s="209"/>
      <c r="R11" s="226"/>
      <c r="S11" s="245" t="str">
        <f>IF(OR(D11=0,R11=0,R11="")=TRUE,"",D11/R11)</f>
        <v/>
      </c>
    </row>
    <row r="12" spans="2:20" ht="23.25" customHeight="1">
      <c r="B12" s="15"/>
      <c r="C12" s="37" t="s">
        <v>83</v>
      </c>
      <c r="D12" s="56">
        <f t="shared" si="0"/>
        <v>0</v>
      </c>
      <c r="E12" s="73"/>
      <c r="F12" s="90"/>
      <c r="G12" s="90"/>
      <c r="H12" s="90"/>
      <c r="I12" s="126"/>
      <c r="J12" s="138"/>
      <c r="K12" s="90"/>
      <c r="L12" s="90"/>
      <c r="M12" s="90"/>
      <c r="N12" s="90"/>
      <c r="O12" s="90"/>
      <c r="P12" s="90"/>
      <c r="Q12" s="210"/>
      <c r="R12" s="227"/>
      <c r="S12" s="246" t="str">
        <f>IF(OR(D12=0,R12=0,R12="")=TRUE,"",D12/R12)</f>
        <v/>
      </c>
    </row>
    <row r="13" spans="2:20" ht="23.25" customHeight="1">
      <c r="B13" s="16"/>
      <c r="C13" s="38" t="s">
        <v>46</v>
      </c>
      <c r="D13" s="57">
        <f t="shared" si="0"/>
        <v>0</v>
      </c>
      <c r="E13" s="74">
        <f>SUM(E11:E12)</f>
        <v>0</v>
      </c>
      <c r="F13" s="91">
        <f>SUM(F11:F12)</f>
        <v>0</v>
      </c>
      <c r="G13" s="91">
        <f>SUM(G11:G12)</f>
        <v>0</v>
      </c>
      <c r="H13" s="91">
        <f>SUM(H11:H12)</f>
        <v>0</v>
      </c>
      <c r="I13" s="127">
        <f>SUM(I11:I12)</f>
        <v>0</v>
      </c>
      <c r="J13" s="139"/>
      <c r="K13" s="91">
        <f t="shared" ref="K13:R13" si="1">SUM(K11:K12)</f>
        <v>0</v>
      </c>
      <c r="L13" s="91">
        <f t="shared" si="1"/>
        <v>0</v>
      </c>
      <c r="M13" s="91">
        <f t="shared" si="1"/>
        <v>0</v>
      </c>
      <c r="N13" s="91">
        <f t="shared" si="1"/>
        <v>0</v>
      </c>
      <c r="O13" s="91">
        <f t="shared" si="1"/>
        <v>0</v>
      </c>
      <c r="P13" s="91">
        <f t="shared" si="1"/>
        <v>0</v>
      </c>
      <c r="Q13" s="211">
        <f t="shared" si="1"/>
        <v>0</v>
      </c>
      <c r="R13" s="57">
        <f t="shared" si="1"/>
        <v>0</v>
      </c>
      <c r="S13" s="247" t="str">
        <f>IF(OR(D13=0,R13=0,R13="")=TRUE,"",D13/R13)</f>
        <v/>
      </c>
    </row>
    <row r="14" spans="2:20" ht="23.25" customHeight="1">
      <c r="B14" s="17" t="s">
        <v>84</v>
      </c>
      <c r="C14" s="36" t="s">
        <v>82</v>
      </c>
      <c r="D14" s="58">
        <f t="shared" si="0"/>
        <v>0</v>
      </c>
      <c r="E14" s="75" t="str">
        <f t="shared" ref="E14:Q15" si="2">IF(OR(E11="",E11=0)=TRUE,"",ROUND(E11/$K$22,1))</f>
        <v/>
      </c>
      <c r="F14" s="92" t="str">
        <f t="shared" si="2"/>
        <v/>
      </c>
      <c r="G14" s="92" t="str">
        <f t="shared" si="2"/>
        <v/>
      </c>
      <c r="H14" s="92" t="str">
        <f t="shared" si="2"/>
        <v/>
      </c>
      <c r="I14" s="128" t="str">
        <f t="shared" si="2"/>
        <v/>
      </c>
      <c r="J14" s="140" t="str">
        <f t="shared" si="2"/>
        <v/>
      </c>
      <c r="K14" s="92" t="str">
        <f t="shared" si="2"/>
        <v/>
      </c>
      <c r="L14" s="92" t="str">
        <f t="shared" si="2"/>
        <v/>
      </c>
      <c r="M14" s="92" t="str">
        <f t="shared" si="2"/>
        <v/>
      </c>
      <c r="N14" s="92" t="str">
        <f t="shared" si="2"/>
        <v/>
      </c>
      <c r="O14" s="92" t="str">
        <f t="shared" si="2"/>
        <v/>
      </c>
      <c r="P14" s="92" t="str">
        <f t="shared" si="2"/>
        <v/>
      </c>
      <c r="Q14" s="212" t="str">
        <f t="shared" si="2"/>
        <v/>
      </c>
      <c r="R14" s="228" t="s">
        <v>85</v>
      </c>
      <c r="S14" s="228" t="s">
        <v>85</v>
      </c>
    </row>
    <row r="15" spans="2:20" ht="23.25" customHeight="1">
      <c r="B15" s="15"/>
      <c r="C15" s="37" t="s">
        <v>83</v>
      </c>
      <c r="D15" s="59">
        <f t="shared" si="0"/>
        <v>0</v>
      </c>
      <c r="E15" s="76" t="str">
        <f t="shared" si="2"/>
        <v/>
      </c>
      <c r="F15" s="93" t="str">
        <f t="shared" si="2"/>
        <v/>
      </c>
      <c r="G15" s="93" t="str">
        <f t="shared" si="2"/>
        <v/>
      </c>
      <c r="H15" s="93" t="str">
        <f t="shared" si="2"/>
        <v/>
      </c>
      <c r="I15" s="129" t="str">
        <f t="shared" si="2"/>
        <v/>
      </c>
      <c r="J15" s="141" t="str">
        <f t="shared" si="2"/>
        <v/>
      </c>
      <c r="K15" s="93" t="str">
        <f t="shared" si="2"/>
        <v/>
      </c>
      <c r="L15" s="93" t="str">
        <f t="shared" si="2"/>
        <v/>
      </c>
      <c r="M15" s="93" t="str">
        <f t="shared" si="2"/>
        <v/>
      </c>
      <c r="N15" s="93" t="str">
        <f t="shared" si="2"/>
        <v/>
      </c>
      <c r="O15" s="93" t="str">
        <f t="shared" si="2"/>
        <v/>
      </c>
      <c r="P15" s="93" t="str">
        <f t="shared" si="2"/>
        <v/>
      </c>
      <c r="Q15" s="213" t="str">
        <f t="shared" si="2"/>
        <v/>
      </c>
      <c r="R15" s="229" t="s">
        <v>85</v>
      </c>
      <c r="S15" s="229" t="s">
        <v>85</v>
      </c>
    </row>
    <row r="16" spans="2:20" ht="23.25" customHeight="1">
      <c r="B16" s="16"/>
      <c r="C16" s="38" t="s">
        <v>46</v>
      </c>
      <c r="D16" s="60">
        <f t="shared" si="0"/>
        <v>0</v>
      </c>
      <c r="E16" s="77">
        <f>SUM(E14:E15)</f>
        <v>0</v>
      </c>
      <c r="F16" s="94">
        <f>SUM(F14:F15)</f>
        <v>0</v>
      </c>
      <c r="G16" s="94">
        <f>SUM(G14:G15)</f>
        <v>0</v>
      </c>
      <c r="H16" s="94">
        <f>SUM(H14:H15)</f>
        <v>0</v>
      </c>
      <c r="I16" s="130">
        <f>SUM(I14:I15)</f>
        <v>0</v>
      </c>
      <c r="J16" s="142"/>
      <c r="K16" s="94">
        <f t="shared" ref="K16:Q16" si="3">SUM(K14:K15)</f>
        <v>0</v>
      </c>
      <c r="L16" s="94">
        <f t="shared" si="3"/>
        <v>0</v>
      </c>
      <c r="M16" s="94">
        <f t="shared" si="3"/>
        <v>0</v>
      </c>
      <c r="N16" s="94">
        <f t="shared" si="3"/>
        <v>0</v>
      </c>
      <c r="O16" s="94">
        <f t="shared" si="3"/>
        <v>0</v>
      </c>
      <c r="P16" s="94">
        <f t="shared" si="3"/>
        <v>0</v>
      </c>
      <c r="Q16" s="214">
        <f t="shared" si="3"/>
        <v>0</v>
      </c>
      <c r="R16" s="230" t="s">
        <v>85</v>
      </c>
      <c r="S16" s="230" t="s">
        <v>85</v>
      </c>
    </row>
    <row r="17" spans="2:20" ht="24" customHeight="1">
      <c r="B17" s="1" t="s">
        <v>86</v>
      </c>
    </row>
    <row r="18" spans="2:20" ht="6" customHeight="1"/>
    <row r="19" spans="2:20" s="2" customFormat="1" ht="28.5" customHeight="1">
      <c r="B19" s="11" t="s">
        <v>87</v>
      </c>
      <c r="C19" s="39"/>
      <c r="D19" s="39"/>
      <c r="E19" s="78"/>
      <c r="F19" s="78"/>
      <c r="G19" s="78"/>
      <c r="H19" s="78"/>
      <c r="I19" s="78"/>
      <c r="J19" s="78"/>
      <c r="K19" s="119" t="s">
        <v>88</v>
      </c>
      <c r="L19" s="156"/>
      <c r="M19" s="26" t="s">
        <v>89</v>
      </c>
      <c r="R19" s="225"/>
      <c r="S19" s="119" t="s">
        <v>90</v>
      </c>
    </row>
    <row r="20" spans="2:20" ht="22.5" customHeight="1">
      <c r="B20" s="18" t="s">
        <v>91</v>
      </c>
      <c r="C20" s="40"/>
      <c r="D20" s="61"/>
      <c r="E20" s="79" t="s">
        <v>92</v>
      </c>
      <c r="F20" s="95" t="s">
        <v>93</v>
      </c>
      <c r="G20" s="105" t="s">
        <v>46</v>
      </c>
      <c r="H20" s="114" t="s">
        <v>94</v>
      </c>
      <c r="I20" s="131"/>
      <c r="J20" s="143"/>
      <c r="K20" s="149" t="s">
        <v>95</v>
      </c>
      <c r="L20" s="157"/>
      <c r="M20" s="162"/>
      <c r="N20" s="18" t="s">
        <v>96</v>
      </c>
      <c r="O20" s="61"/>
      <c r="P20" s="206" t="s">
        <v>26</v>
      </c>
      <c r="Q20" s="215"/>
      <c r="R20" s="215"/>
      <c r="S20" s="248" t="s">
        <v>97</v>
      </c>
    </row>
    <row r="21" spans="2:20" ht="22.5" customHeight="1">
      <c r="B21" s="19"/>
      <c r="C21" s="41"/>
      <c r="D21" s="62"/>
      <c r="E21" s="80"/>
      <c r="F21" s="96"/>
      <c r="G21" s="106"/>
      <c r="H21" s="115" t="s">
        <v>98</v>
      </c>
      <c r="I21" s="132" t="s">
        <v>99</v>
      </c>
      <c r="J21" s="144" t="s">
        <v>100</v>
      </c>
      <c r="K21" s="150"/>
      <c r="M21" s="163"/>
      <c r="N21" s="176"/>
      <c r="O21" s="192"/>
      <c r="P21" s="207" t="s">
        <v>101</v>
      </c>
      <c r="Q21" s="216"/>
      <c r="R21" s="231" t="s">
        <v>102</v>
      </c>
      <c r="S21" s="249"/>
    </row>
    <row r="22" spans="2:20" ht="23.25" customHeight="1">
      <c r="B22" s="14" t="s">
        <v>103</v>
      </c>
      <c r="C22" s="42" t="s">
        <v>48</v>
      </c>
      <c r="D22" s="63"/>
      <c r="E22" s="81"/>
      <c r="F22" s="97"/>
      <c r="G22" s="107">
        <f t="shared" ref="G22:G27" si="4">SUM(E22:F22)</f>
        <v>0</v>
      </c>
      <c r="H22" s="116"/>
      <c r="I22" s="133" t="str">
        <f t="shared" ref="I22:I27" si="5">IF(ISBLANK(H22)=TRUE,"",WEEKDAY(H22))</f>
        <v/>
      </c>
      <c r="J22" s="145"/>
      <c r="K22" s="151">
        <f>COUNTA(H22:H27)</f>
        <v>0</v>
      </c>
      <c r="M22" s="164"/>
      <c r="N22" s="177" t="s">
        <v>104</v>
      </c>
      <c r="O22" s="193" t="s">
        <v>105</v>
      </c>
      <c r="P22" s="177" t="s">
        <v>106</v>
      </c>
      <c r="Q22" s="88" t="s">
        <v>107</v>
      </c>
      <c r="R22" s="124"/>
      <c r="S22" s="250"/>
    </row>
    <row r="23" spans="2:20" ht="23.25" customHeight="1">
      <c r="B23" s="20"/>
      <c r="C23" s="43" t="s">
        <v>108</v>
      </c>
      <c r="D23" s="64"/>
      <c r="E23" s="82"/>
      <c r="F23" s="98"/>
      <c r="G23" s="108">
        <f t="shared" si="4"/>
        <v>0</v>
      </c>
      <c r="H23" s="117"/>
      <c r="I23" s="134" t="str">
        <f t="shared" si="5"/>
        <v/>
      </c>
      <c r="J23" s="146"/>
      <c r="K23" s="152"/>
      <c r="M23" s="165" t="s">
        <v>109</v>
      </c>
      <c r="N23" s="178"/>
      <c r="O23" s="194"/>
      <c r="P23" s="178"/>
      <c r="Q23" s="217"/>
      <c r="R23" s="232"/>
      <c r="S23" s="222"/>
    </row>
    <row r="24" spans="2:20" ht="23.25" customHeight="1">
      <c r="B24" s="21"/>
      <c r="C24" s="44" t="s">
        <v>46</v>
      </c>
      <c r="D24" s="65"/>
      <c r="E24" s="83">
        <f>SUM(E22:E23)</f>
        <v>0</v>
      </c>
      <c r="F24" s="99">
        <f>SUM(F22:F23)</f>
        <v>0</v>
      </c>
      <c r="G24" s="109">
        <f t="shared" si="4"/>
        <v>0</v>
      </c>
      <c r="H24" s="117"/>
      <c r="I24" s="134" t="str">
        <f t="shared" si="5"/>
        <v/>
      </c>
      <c r="J24" s="146"/>
      <c r="K24" s="152"/>
      <c r="M24" s="166" t="s">
        <v>110</v>
      </c>
      <c r="N24" s="179"/>
      <c r="O24" s="195"/>
      <c r="P24" s="179"/>
      <c r="Q24" s="218"/>
      <c r="R24" s="233"/>
      <c r="S24" s="223"/>
    </row>
    <row r="25" spans="2:20" ht="23.25" customHeight="1">
      <c r="B25" s="17" t="s">
        <v>51</v>
      </c>
      <c r="C25" s="42" t="s">
        <v>48</v>
      </c>
      <c r="D25" s="63"/>
      <c r="E25" s="81"/>
      <c r="F25" s="97"/>
      <c r="G25" s="107">
        <f t="shared" si="4"/>
        <v>0</v>
      </c>
      <c r="H25" s="117"/>
      <c r="I25" s="134" t="str">
        <f t="shared" si="5"/>
        <v/>
      </c>
      <c r="J25" s="146"/>
      <c r="K25" s="152"/>
      <c r="M25" s="166" t="s">
        <v>50</v>
      </c>
      <c r="N25" s="179"/>
      <c r="O25" s="195"/>
      <c r="P25" s="179"/>
      <c r="Q25" s="218"/>
      <c r="R25" s="233"/>
      <c r="S25" s="223"/>
    </row>
    <row r="26" spans="2:20" ht="23.25" customHeight="1">
      <c r="B26" s="15"/>
      <c r="C26" s="43" t="s">
        <v>108</v>
      </c>
      <c r="D26" s="64"/>
      <c r="E26" s="82"/>
      <c r="F26" s="98"/>
      <c r="G26" s="108">
        <f t="shared" si="4"/>
        <v>0</v>
      </c>
      <c r="H26" s="117"/>
      <c r="I26" s="134" t="str">
        <f t="shared" si="5"/>
        <v/>
      </c>
      <c r="J26" s="146"/>
      <c r="K26" s="152"/>
      <c r="M26" s="166" t="s">
        <v>111</v>
      </c>
      <c r="N26" s="179"/>
      <c r="O26" s="195"/>
      <c r="P26" s="179"/>
      <c r="Q26" s="218"/>
      <c r="R26" s="233"/>
      <c r="S26" s="223"/>
    </row>
    <row r="27" spans="2:20" ht="23.25" customHeight="1">
      <c r="B27" s="16"/>
      <c r="C27" s="44" t="s">
        <v>46</v>
      </c>
      <c r="D27" s="65"/>
      <c r="E27" s="83">
        <f>SUM(E25:E26)</f>
        <v>0</v>
      </c>
      <c r="F27" s="99">
        <f>SUM(F25:F26)</f>
        <v>0</v>
      </c>
      <c r="G27" s="109">
        <f t="shared" si="4"/>
        <v>0</v>
      </c>
      <c r="H27" s="118"/>
      <c r="I27" s="135" t="str">
        <f t="shared" si="5"/>
        <v/>
      </c>
      <c r="J27" s="147"/>
      <c r="K27" s="153"/>
      <c r="M27" s="166" t="s">
        <v>112</v>
      </c>
      <c r="N27" s="179"/>
      <c r="O27" s="195"/>
      <c r="P27" s="179"/>
      <c r="Q27" s="218"/>
      <c r="R27" s="233"/>
      <c r="S27" s="223"/>
    </row>
    <row r="28" spans="2:20" ht="23.25" customHeight="1">
      <c r="B28" s="22" t="s">
        <v>113</v>
      </c>
      <c r="M28" s="166" t="s">
        <v>51</v>
      </c>
      <c r="N28" s="179"/>
      <c r="O28" s="195"/>
      <c r="P28" s="179"/>
      <c r="Q28" s="218"/>
      <c r="R28" s="233"/>
      <c r="S28" s="223"/>
    </row>
    <row r="29" spans="2:20" ht="23.25" customHeight="1">
      <c r="B29" s="23" t="s">
        <v>114</v>
      </c>
      <c r="M29" s="167" t="s">
        <v>14</v>
      </c>
      <c r="N29" s="180"/>
      <c r="O29" s="196"/>
      <c r="P29" s="180"/>
      <c r="Q29" s="219"/>
      <c r="R29" s="234"/>
      <c r="S29" s="224"/>
    </row>
    <row r="30" spans="2:20" s="4" customFormat="1" ht="23.25" customHeight="1">
      <c r="B30" s="24" t="s">
        <v>115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167" t="s">
        <v>46</v>
      </c>
      <c r="N30" s="181">
        <f>SUM(N23:N29)</f>
        <v>0</v>
      </c>
      <c r="O30" s="197">
        <f>SUM(O23:O29)</f>
        <v>0</v>
      </c>
      <c r="P30" s="181">
        <f>SUM(P23:P29)</f>
        <v>0</v>
      </c>
      <c r="Q30" s="220">
        <f>SUM(Q23:Q29)</f>
        <v>0</v>
      </c>
      <c r="R30" s="235">
        <f>SUM(R23:R29)</f>
        <v>0</v>
      </c>
      <c r="S30" s="251"/>
      <c r="T30" s="4"/>
    </row>
    <row r="31" spans="2:20" s="4" customFormat="1" ht="6" customHeight="1">
      <c r="B31" s="25"/>
      <c r="C31" s="45"/>
      <c r="D31" s="4"/>
      <c r="E31" s="4"/>
      <c r="F31" s="4"/>
      <c r="G31" s="4"/>
      <c r="H31" s="4"/>
      <c r="I31" s="4"/>
      <c r="J31" s="4"/>
      <c r="K31" s="4"/>
      <c r="L31" s="4"/>
      <c r="M31" s="168"/>
      <c r="N31" s="182"/>
      <c r="O31" s="182"/>
      <c r="P31" s="182"/>
      <c r="Q31" s="182"/>
      <c r="R31" s="236"/>
      <c r="S31" s="188"/>
      <c r="T31" s="4"/>
    </row>
    <row r="32" spans="2:20" ht="24" customHeight="1">
      <c r="B32" s="26" t="s">
        <v>116</v>
      </c>
      <c r="C32" s="46"/>
      <c r="D32" s="4"/>
      <c r="E32" s="4"/>
      <c r="F32" s="4"/>
      <c r="G32" s="4"/>
      <c r="H32" s="119" t="s">
        <v>117</v>
      </c>
      <c r="I32" s="4"/>
      <c r="J32" s="4"/>
      <c r="K32" s="4"/>
      <c r="M32" s="26" t="s">
        <v>118</v>
      </c>
      <c r="N32" s="183"/>
      <c r="O32" s="198"/>
      <c r="P32" s="175"/>
      <c r="Q32" s="175"/>
      <c r="R32" s="225"/>
      <c r="S32" s="119" t="s">
        <v>119</v>
      </c>
    </row>
    <row r="33" spans="2:22" ht="24" customHeight="1">
      <c r="B33" s="27" t="s">
        <v>120</v>
      </c>
      <c r="C33" s="47"/>
      <c r="D33" s="66"/>
      <c r="E33" s="84" t="s">
        <v>121</v>
      </c>
      <c r="F33" s="100" t="s">
        <v>122</v>
      </c>
      <c r="G33" s="110" t="s">
        <v>46</v>
      </c>
      <c r="H33" s="66"/>
      <c r="M33" s="169" t="s">
        <v>123</v>
      </c>
      <c r="N33" s="184" t="s">
        <v>124</v>
      </c>
      <c r="O33" s="199"/>
      <c r="P33" s="199"/>
      <c r="Q33" s="221"/>
      <c r="R33" s="237" t="s">
        <v>125</v>
      </c>
      <c r="S33" s="237" t="s">
        <v>72</v>
      </c>
      <c r="U33" s="257" t="s">
        <v>126</v>
      </c>
      <c r="V33" s="258" t="s">
        <v>127</v>
      </c>
    </row>
    <row r="34" spans="2:22" ht="24" customHeight="1">
      <c r="B34" s="28" t="s">
        <v>48</v>
      </c>
      <c r="C34" s="28"/>
      <c r="D34" s="28"/>
      <c r="E34" s="85"/>
      <c r="F34" s="101"/>
      <c r="G34" s="111">
        <f>SUM(E34:F34)</f>
        <v>0</v>
      </c>
      <c r="H34" s="120"/>
      <c r="M34" s="170"/>
      <c r="N34" s="185"/>
      <c r="O34" s="200"/>
      <c r="P34" s="200"/>
      <c r="Q34" s="222"/>
      <c r="R34" s="238"/>
      <c r="S34" s="238"/>
      <c r="V34" s="259"/>
    </row>
    <row r="35" spans="2:22" ht="24" customHeight="1">
      <c r="B35" s="29" t="s">
        <v>108</v>
      </c>
      <c r="C35" s="29"/>
      <c r="D35" s="29"/>
      <c r="E35" s="86"/>
      <c r="F35" s="102"/>
      <c r="G35" s="112">
        <f>SUM(E35:F35)</f>
        <v>0</v>
      </c>
      <c r="H35" s="121"/>
      <c r="M35" s="171"/>
      <c r="N35" s="186"/>
      <c r="O35" s="201"/>
      <c r="P35" s="201"/>
      <c r="Q35" s="223"/>
      <c r="R35" s="239"/>
      <c r="S35" s="239"/>
      <c r="V35" s="260"/>
    </row>
    <row r="36" spans="2:22" ht="24" customHeight="1">
      <c r="B36" s="30" t="s">
        <v>46</v>
      </c>
      <c r="C36" s="30"/>
      <c r="D36" s="30"/>
      <c r="E36" s="87">
        <f>SUM(E34:E35)</f>
        <v>0</v>
      </c>
      <c r="F36" s="103">
        <f>SUM(F34:F35)</f>
        <v>0</v>
      </c>
      <c r="G36" s="113">
        <f>SUM(G34:G35)</f>
        <v>0</v>
      </c>
      <c r="H36" s="122"/>
      <c r="M36" s="171"/>
      <c r="N36" s="186"/>
      <c r="O36" s="201"/>
      <c r="P36" s="201"/>
      <c r="Q36" s="223"/>
      <c r="R36" s="239"/>
      <c r="S36" s="239"/>
      <c r="V36" s="260"/>
    </row>
    <row r="37" spans="2:22" s="5" customFormat="1" ht="24" customHeight="1">
      <c r="B37" s="23" t="s">
        <v>128</v>
      </c>
      <c r="C37" s="48"/>
      <c r="D37" s="1"/>
      <c r="E37" s="1"/>
      <c r="F37" s="1"/>
      <c r="G37" s="1"/>
      <c r="H37" s="1"/>
      <c r="I37" s="1"/>
      <c r="J37" s="1"/>
      <c r="K37" s="1"/>
      <c r="M37" s="172"/>
      <c r="N37" s="187"/>
      <c r="O37" s="202"/>
      <c r="P37" s="202"/>
      <c r="Q37" s="224"/>
      <c r="R37" s="240"/>
      <c r="S37" s="240"/>
      <c r="V37" s="261"/>
    </row>
    <row r="38" spans="2:22" ht="17.25" customHeight="1">
      <c r="B38" s="24" t="s">
        <v>114</v>
      </c>
      <c r="C38" s="49"/>
      <c r="D38" s="5"/>
      <c r="E38" s="5"/>
      <c r="F38" s="5"/>
      <c r="G38" s="5"/>
      <c r="H38" s="5"/>
      <c r="I38" s="5"/>
      <c r="J38" s="5"/>
      <c r="K38" s="5"/>
      <c r="L38" s="5"/>
      <c r="M38" s="173"/>
      <c r="N38" s="188"/>
      <c r="O38" s="188"/>
      <c r="P38" s="188"/>
      <c r="Q38" s="188"/>
      <c r="R38" s="236"/>
      <c r="S38" s="236"/>
    </row>
    <row r="39" spans="2:22" ht="17.25" customHeight="1">
      <c r="B39" s="1" t="s">
        <v>129</v>
      </c>
    </row>
    <row r="40" spans="2:22" ht="17.25" customHeight="1"/>
    <row r="41" spans="2:22" ht="16.95">
      <c r="B41" s="31" t="s">
        <v>130</v>
      </c>
      <c r="C41" s="50" t="str">
        <f>IF(G24+G27=D13,"","入力エラー！！　表１の当番日患者数と表２の患者数が一致していません！")</f>
        <v/>
      </c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252"/>
    </row>
    <row r="42" spans="2:22" ht="16.2">
      <c r="B42" s="31"/>
      <c r="C42" s="51" t="str">
        <f>IF(D13&gt;R13,"入力エラー！！　表１の当番日患者数と月間総救急患者数の値が矛盾しています！","")</f>
        <v/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253"/>
    </row>
    <row r="43" spans="2:22" ht="16.2">
      <c r="B43" s="31"/>
      <c r="C43" s="51" t="str">
        <f t="shared" ref="C43:C48" si="6">IF(AND(I22=1,J22="")=TRUE,"入力エラー！！　当番実施日（休日）の延数カウント方法に誤りがあります。","")</f>
        <v/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253"/>
    </row>
    <row r="44" spans="2:22" ht="16.2">
      <c r="B44" s="31"/>
      <c r="C44" s="51" t="str">
        <f t="shared" si="6"/>
        <v/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253"/>
    </row>
    <row r="45" spans="2:22" ht="16.2">
      <c r="B45" s="31"/>
      <c r="C45" s="51" t="str">
        <f t="shared" si="6"/>
        <v/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253"/>
    </row>
    <row r="46" spans="2:22" ht="16.2">
      <c r="B46" s="31"/>
      <c r="C46" s="51" t="str">
        <f t="shared" si="6"/>
        <v/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253"/>
    </row>
    <row r="47" spans="2:22" ht="16.2">
      <c r="B47" s="31"/>
      <c r="C47" s="51" t="str">
        <f t="shared" si="6"/>
        <v/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253"/>
    </row>
    <row r="48" spans="2:22" ht="16.2">
      <c r="B48" s="31"/>
      <c r="C48" s="51" t="str">
        <f t="shared" si="6"/>
        <v/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253"/>
    </row>
    <row r="49" spans="3:19" ht="16.95">
      <c r="C49" s="52" t="str">
        <f>IF(G36=R13,"","入力エラー！！　表１の月間総患者数と表３の患者数合計が一致していません！")</f>
        <v/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254"/>
    </row>
    <row r="50" spans="3:19" ht="13.95"/>
  </sheetData>
  <sheetProtection sheet="1" selectLockedCells="1"/>
  <mergeCells count="53">
    <mergeCell ref="B6:C6"/>
    <mergeCell ref="G6:H6"/>
    <mergeCell ref="Q7:S7"/>
    <mergeCell ref="E9:Q9"/>
    <mergeCell ref="I10:J10"/>
    <mergeCell ref="I11:J11"/>
    <mergeCell ref="I12:J12"/>
    <mergeCell ref="I13:J13"/>
    <mergeCell ref="I14:J14"/>
    <mergeCell ref="I15:J15"/>
    <mergeCell ref="I16:J16"/>
    <mergeCell ref="H20:J20"/>
    <mergeCell ref="P20:R20"/>
    <mergeCell ref="P21:Q21"/>
    <mergeCell ref="C22:D22"/>
    <mergeCell ref="C23:D23"/>
    <mergeCell ref="C24:D24"/>
    <mergeCell ref="C25:D25"/>
    <mergeCell ref="C26:D26"/>
    <mergeCell ref="C27:D27"/>
    <mergeCell ref="B33:D33"/>
    <mergeCell ref="G33:H33"/>
    <mergeCell ref="N33:Q33"/>
    <mergeCell ref="B34:D34"/>
    <mergeCell ref="G34:H34"/>
    <mergeCell ref="N34:Q34"/>
    <mergeCell ref="B35:D35"/>
    <mergeCell ref="G35:H35"/>
    <mergeCell ref="N35:Q35"/>
    <mergeCell ref="B36:D36"/>
    <mergeCell ref="G36:H36"/>
    <mergeCell ref="N36:Q36"/>
    <mergeCell ref="N37:Q37"/>
    <mergeCell ref="B4:H5"/>
    <mergeCell ref="M4:N5"/>
    <mergeCell ref="O4:S5"/>
    <mergeCell ref="B9:C10"/>
    <mergeCell ref="D9:D10"/>
    <mergeCell ref="R9:R10"/>
    <mergeCell ref="S9:S10"/>
    <mergeCell ref="B11:B13"/>
    <mergeCell ref="B14:B16"/>
    <mergeCell ref="B20:D21"/>
    <mergeCell ref="E20:E21"/>
    <mergeCell ref="F20:F21"/>
    <mergeCell ref="G20:G21"/>
    <mergeCell ref="K20:K21"/>
    <mergeCell ref="N20:O21"/>
    <mergeCell ref="S20:S22"/>
    <mergeCell ref="R21:R22"/>
    <mergeCell ref="B22:B24"/>
    <mergeCell ref="B25:B27"/>
    <mergeCell ref="B41:B48"/>
  </mergeCells>
  <phoneticPr fontId="3"/>
  <dataValidations count="10">
    <dataValidation imeMode="off" allowBlank="1" showDropDown="0" showInputMessage="1" showErrorMessage="1" error="患者数を半角数字で入力してください。（許容値0～9999）" sqref="R34:S37"/>
    <dataValidation imeMode="off" allowBlank="0" showDropDown="0" showInputMessage="1" showErrorMessage="1" sqref="H22:H27"/>
    <dataValidation type="whole" imeMode="off" allowBlank="1" showDropDown="0" showInputMessage="1" showErrorMessage="1" error="患者数を半角数字で入力してください。（許容値0～9999）" sqref="E22:F23 E25:F26 E34:F35">
      <formula1>0</formula1>
      <formula2>9999</formula2>
    </dataValidation>
    <dataValidation type="whole" imeMode="off" allowBlank="1" showDropDown="0" showInputMessage="1" showErrorMessage="1" error="患者数を半角数字で入力してください。（許容値0～9,999）" sqref="E11:R12">
      <formula1>0</formula1>
      <formula2>9999</formula2>
    </dataValidation>
    <dataValidation type="list" allowBlank="1" showDropDown="0" showInputMessage="1" showErrorMessage="1" sqref="F6">
      <formula1>"１,２,３,４,５,６,７,８,９,１０,１１,１２,"</formula1>
    </dataValidation>
    <dataValidation type="list" allowBlank="1" showDropDown="0" showInputMessage="1" showErrorMessage="1" sqref="D6">
      <formula1>"元,２,３,４,５,６,７,８,９,10"</formula1>
    </dataValidation>
    <dataValidation imeMode="off" allowBlank="1" showDropDown="0" showInputMessage="1" showErrorMessage="1" sqref="M34:M37 Q7 N23:R29 P6:S6"/>
    <dataValidation imeMode="hiragana" allowBlank="1" showDropDown="0" showInputMessage="1" showErrorMessage="1" sqref="V34:V37 L5 N34:Q37 S23:S31 R30:R31 O3:S5"/>
    <dataValidation imeMode="disabled" allowBlank="1" showDropDown="0" showInputMessage="1" showErrorMessage="1" sqref="S11:S12"/>
    <dataValidation type="list" allowBlank="1" showDropDown="0" showInputMessage="1" showErrorMessage="1" sqref="J22:J27">
      <formula1>"昼,夜"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19685039370078741"/>
  <pageSetup paperSize="9" scale="66" fitToWidth="1" fitToHeight="1" orientation="landscape" usePrinterDefaults="1" horizontalDpi="65533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M62"/>
  <sheetViews>
    <sheetView showGridLines="0" view="pageBreakPreview" zoomScale="90" zoomScaleNormal="70" zoomScaleSheetLayoutView="90" workbookViewId="0">
      <pane ySplit="9" topLeftCell="A10" activePane="bottomLeft" state="frozen"/>
      <selection pane="bottomLeft" activeCell="D6" sqref="D6"/>
    </sheetView>
  </sheetViews>
  <sheetFormatPr defaultColWidth="9" defaultRowHeight="13.5"/>
  <cols>
    <col min="1" max="1" width="1" style="262" customWidth="1"/>
    <col min="2" max="38" width="6.75" style="262" customWidth="1"/>
    <col min="39" max="39" width="1.125" style="262" customWidth="1"/>
    <col min="40" max="16384" width="9" style="262"/>
  </cols>
  <sheetData>
    <row r="1" spans="2:38" ht="3.75" customHeight="1"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410"/>
    </row>
    <row r="2" spans="2:38" ht="30" customHeight="1">
      <c r="B2" s="266" t="s">
        <v>64</v>
      </c>
      <c r="C2" s="266"/>
      <c r="D2" s="266"/>
      <c r="E2" s="328" t="s">
        <v>8</v>
      </c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C2" s="384" t="s">
        <v>25</v>
      </c>
      <c r="AD2" s="384"/>
      <c r="AE2" s="384"/>
      <c r="AF2" s="394"/>
      <c r="AG2" s="398"/>
      <c r="AH2" s="398"/>
      <c r="AI2" s="398"/>
      <c r="AJ2" s="398"/>
      <c r="AK2" s="398"/>
      <c r="AL2" s="411"/>
    </row>
    <row r="3" spans="2:38" ht="20.25" customHeight="1">
      <c r="B3" s="267" t="s">
        <v>59</v>
      </c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382"/>
      <c r="W3" s="382"/>
      <c r="X3" s="382"/>
      <c r="Y3" s="382"/>
      <c r="Z3" s="382"/>
      <c r="AA3" s="382"/>
      <c r="AC3" s="385" t="s">
        <v>33</v>
      </c>
      <c r="AD3" s="388" t="s">
        <v>36</v>
      </c>
      <c r="AE3" s="391"/>
      <c r="AF3" s="395"/>
      <c r="AG3" s="399"/>
      <c r="AH3" s="399"/>
      <c r="AI3" s="399"/>
      <c r="AJ3" s="399"/>
      <c r="AK3" s="399"/>
      <c r="AL3" s="412"/>
    </row>
    <row r="4" spans="2:38" s="263" customFormat="1" ht="20.25" customHeight="1"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382"/>
      <c r="W4" s="382"/>
      <c r="X4" s="382"/>
      <c r="Y4" s="382"/>
      <c r="Z4" s="382"/>
      <c r="AA4" s="382"/>
      <c r="AC4" s="386"/>
      <c r="AD4" s="389" t="s">
        <v>37</v>
      </c>
      <c r="AE4" s="392"/>
      <c r="AF4" s="396"/>
      <c r="AG4" s="400"/>
      <c r="AH4" s="400"/>
      <c r="AI4" s="400"/>
      <c r="AJ4" s="400"/>
      <c r="AK4" s="400"/>
      <c r="AL4" s="413"/>
    </row>
    <row r="5" spans="2:38" s="263" customFormat="1" ht="20.25" customHeight="1">
      <c r="N5" s="360"/>
      <c r="O5" s="372"/>
      <c r="P5" s="378"/>
      <c r="Q5" s="378"/>
      <c r="R5" s="378"/>
      <c r="V5" s="382"/>
      <c r="W5" s="382"/>
      <c r="X5" s="382"/>
      <c r="Y5" s="382"/>
      <c r="Z5" s="382"/>
      <c r="AA5" s="382"/>
      <c r="AC5" s="386"/>
      <c r="AD5" s="389" t="s">
        <v>23</v>
      </c>
      <c r="AE5" s="392"/>
      <c r="AF5" s="396"/>
      <c r="AG5" s="400"/>
      <c r="AH5" s="400"/>
      <c r="AI5" s="400"/>
      <c r="AJ5" s="400"/>
      <c r="AK5" s="400"/>
      <c r="AL5" s="413"/>
    </row>
    <row r="6" spans="2:38" s="263" customFormat="1" ht="20.25" customHeight="1">
      <c r="B6" s="268" t="s">
        <v>132</v>
      </c>
      <c r="C6" s="296"/>
      <c r="D6" s="319"/>
      <c r="E6" s="329" t="s">
        <v>7</v>
      </c>
      <c r="F6" s="319">
        <v>1</v>
      </c>
      <c r="G6" s="353" t="s">
        <v>22</v>
      </c>
      <c r="H6" s="353"/>
      <c r="I6" s="358" t="s">
        <v>62</v>
      </c>
      <c r="J6" s="358"/>
      <c r="K6" s="358"/>
      <c r="L6" s="358"/>
      <c r="M6" s="360"/>
      <c r="N6" s="360"/>
      <c r="O6" s="372"/>
      <c r="P6" s="378"/>
      <c r="Q6" s="378"/>
      <c r="R6" s="378"/>
      <c r="V6" s="382"/>
      <c r="W6" s="382"/>
      <c r="X6" s="382"/>
      <c r="Y6" s="382"/>
      <c r="Z6" s="382"/>
      <c r="AA6" s="382"/>
      <c r="AC6" s="387"/>
      <c r="AD6" s="390" t="s">
        <v>34</v>
      </c>
      <c r="AE6" s="393"/>
      <c r="AF6" s="397"/>
      <c r="AG6" s="401"/>
      <c r="AH6" s="401"/>
      <c r="AI6" s="401"/>
      <c r="AJ6" s="401"/>
      <c r="AK6" s="401"/>
      <c r="AL6" s="414"/>
    </row>
    <row r="7" spans="2:38" ht="8.25" customHeight="1">
      <c r="B7" s="269"/>
      <c r="C7" s="269"/>
      <c r="D7" s="269"/>
      <c r="E7" s="330"/>
      <c r="F7" s="344"/>
      <c r="G7" s="344"/>
      <c r="H7" s="344"/>
      <c r="I7" s="344"/>
      <c r="J7" s="344"/>
      <c r="K7" s="344"/>
      <c r="L7" s="344"/>
      <c r="M7" s="344"/>
      <c r="N7" s="344"/>
      <c r="O7" s="344"/>
    </row>
    <row r="8" spans="2:38" ht="25.5" customHeight="1">
      <c r="B8" s="270" t="s">
        <v>5</v>
      </c>
      <c r="C8" s="272"/>
      <c r="D8" s="320"/>
      <c r="E8" s="331">
        <v>1</v>
      </c>
      <c r="F8" s="345">
        <v>2</v>
      </c>
      <c r="G8" s="345">
        <v>3</v>
      </c>
      <c r="H8" s="345">
        <v>4</v>
      </c>
      <c r="I8" s="345">
        <v>5</v>
      </c>
      <c r="J8" s="345">
        <v>6</v>
      </c>
      <c r="K8" s="345">
        <v>7</v>
      </c>
      <c r="L8" s="345">
        <v>8</v>
      </c>
      <c r="M8" s="361">
        <v>9</v>
      </c>
      <c r="N8" s="331">
        <v>10</v>
      </c>
      <c r="O8" s="373">
        <v>11</v>
      </c>
      <c r="P8" s="345">
        <v>12</v>
      </c>
      <c r="Q8" s="345">
        <v>13</v>
      </c>
      <c r="R8" s="345">
        <v>14</v>
      </c>
      <c r="S8" s="345">
        <v>15</v>
      </c>
      <c r="T8" s="345">
        <v>16</v>
      </c>
      <c r="U8" s="345">
        <v>17</v>
      </c>
      <c r="V8" s="345">
        <v>18</v>
      </c>
      <c r="W8" s="361">
        <v>19</v>
      </c>
      <c r="X8" s="331">
        <v>20</v>
      </c>
      <c r="Y8" s="345">
        <v>21</v>
      </c>
      <c r="Z8" s="345">
        <v>22</v>
      </c>
      <c r="AA8" s="345">
        <v>23</v>
      </c>
      <c r="AB8" s="345">
        <v>24</v>
      </c>
      <c r="AC8" s="345">
        <v>25</v>
      </c>
      <c r="AD8" s="345">
        <v>26</v>
      </c>
      <c r="AE8" s="345">
        <v>27</v>
      </c>
      <c r="AF8" s="345">
        <v>28</v>
      </c>
      <c r="AG8" s="345">
        <v>29</v>
      </c>
      <c r="AH8" s="345">
        <v>30</v>
      </c>
      <c r="AI8" s="383">
        <v>31</v>
      </c>
      <c r="AJ8" s="270" t="s">
        <v>5</v>
      </c>
      <c r="AK8" s="272"/>
      <c r="AL8" s="320"/>
    </row>
    <row r="9" spans="2:38" ht="17.25" customHeight="1">
      <c r="B9" s="271" t="s">
        <v>10</v>
      </c>
      <c r="C9" s="297"/>
      <c r="D9" s="321"/>
      <c r="E9" s="332" t="str">
        <f t="shared" ref="E9:AI9" si="0">IF(ISBLANK($D6)=TRUE,"",WEEKDAY(DATE($D6+2018,$F6,E8)))</f>
        <v/>
      </c>
      <c r="F9" s="346" t="str">
        <f t="shared" si="0"/>
        <v/>
      </c>
      <c r="G9" s="346" t="str">
        <f t="shared" si="0"/>
        <v/>
      </c>
      <c r="H9" s="346" t="str">
        <f t="shared" si="0"/>
        <v/>
      </c>
      <c r="I9" s="346" t="str">
        <f t="shared" si="0"/>
        <v/>
      </c>
      <c r="J9" s="346" t="str">
        <f t="shared" si="0"/>
        <v/>
      </c>
      <c r="K9" s="346" t="str">
        <f t="shared" si="0"/>
        <v/>
      </c>
      <c r="L9" s="346" t="str">
        <f t="shared" si="0"/>
        <v/>
      </c>
      <c r="M9" s="362" t="str">
        <f t="shared" si="0"/>
        <v/>
      </c>
      <c r="N9" s="332" t="str">
        <f t="shared" si="0"/>
        <v/>
      </c>
      <c r="O9" s="374" t="str">
        <f t="shared" si="0"/>
        <v/>
      </c>
      <c r="P9" s="346" t="str">
        <f t="shared" si="0"/>
        <v/>
      </c>
      <c r="Q9" s="346" t="str">
        <f t="shared" si="0"/>
        <v/>
      </c>
      <c r="R9" s="346" t="str">
        <f t="shared" si="0"/>
        <v/>
      </c>
      <c r="S9" s="346" t="str">
        <f t="shared" si="0"/>
        <v/>
      </c>
      <c r="T9" s="346" t="str">
        <f t="shared" si="0"/>
        <v/>
      </c>
      <c r="U9" s="346" t="str">
        <f t="shared" si="0"/>
        <v/>
      </c>
      <c r="V9" s="346" t="str">
        <f t="shared" si="0"/>
        <v/>
      </c>
      <c r="W9" s="362" t="str">
        <f t="shared" si="0"/>
        <v/>
      </c>
      <c r="X9" s="332" t="str">
        <f t="shared" si="0"/>
        <v/>
      </c>
      <c r="Y9" s="346" t="str">
        <f t="shared" si="0"/>
        <v/>
      </c>
      <c r="Z9" s="346" t="str">
        <f t="shared" si="0"/>
        <v/>
      </c>
      <c r="AA9" s="346" t="str">
        <f t="shared" si="0"/>
        <v/>
      </c>
      <c r="AB9" s="346" t="str">
        <f t="shared" si="0"/>
        <v/>
      </c>
      <c r="AC9" s="346" t="str">
        <f t="shared" si="0"/>
        <v/>
      </c>
      <c r="AD9" s="346" t="str">
        <f t="shared" si="0"/>
        <v/>
      </c>
      <c r="AE9" s="346" t="str">
        <f t="shared" si="0"/>
        <v/>
      </c>
      <c r="AF9" s="346" t="str">
        <f t="shared" si="0"/>
        <v/>
      </c>
      <c r="AG9" s="346" t="str">
        <f t="shared" si="0"/>
        <v/>
      </c>
      <c r="AH9" s="346" t="str">
        <f t="shared" si="0"/>
        <v/>
      </c>
      <c r="AI9" s="370" t="str">
        <f t="shared" si="0"/>
        <v/>
      </c>
      <c r="AJ9" s="271" t="s">
        <v>10</v>
      </c>
      <c r="AK9" s="297"/>
      <c r="AL9" s="321"/>
    </row>
    <row r="10" spans="2:38" ht="6" customHeight="1">
      <c r="B10" s="272"/>
      <c r="C10" s="272"/>
      <c r="D10" s="272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272"/>
      <c r="AK10" s="272"/>
      <c r="AL10" s="272"/>
    </row>
    <row r="11" spans="2:38" ht="22.5" customHeight="1">
      <c r="B11" s="273" t="s">
        <v>61</v>
      </c>
      <c r="C11" s="298"/>
      <c r="D11" s="322"/>
      <c r="E11" s="334"/>
      <c r="G11" s="354" t="s">
        <v>31</v>
      </c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22"/>
      <c r="AK11" s="322"/>
      <c r="AL11" s="298"/>
    </row>
    <row r="12" spans="2:38" ht="17.25" customHeight="1">
      <c r="B12" s="274" t="s">
        <v>52</v>
      </c>
      <c r="C12" s="299"/>
      <c r="D12" s="323" t="s">
        <v>17</v>
      </c>
      <c r="E12" s="335"/>
      <c r="F12" s="347"/>
      <c r="G12" s="347"/>
      <c r="H12" s="347"/>
      <c r="I12" s="347"/>
      <c r="J12" s="347"/>
      <c r="K12" s="347"/>
      <c r="L12" s="347"/>
      <c r="M12" s="363"/>
      <c r="N12" s="335"/>
      <c r="O12" s="375"/>
      <c r="P12" s="347"/>
      <c r="Q12" s="347"/>
      <c r="R12" s="347"/>
      <c r="S12" s="347"/>
      <c r="T12" s="347"/>
      <c r="U12" s="347"/>
      <c r="V12" s="347"/>
      <c r="W12" s="363"/>
      <c r="X12" s="335"/>
      <c r="Y12" s="347"/>
      <c r="Z12" s="347"/>
      <c r="AA12" s="347"/>
      <c r="AB12" s="347"/>
      <c r="AC12" s="347"/>
      <c r="AD12" s="347"/>
      <c r="AE12" s="347"/>
      <c r="AF12" s="347"/>
      <c r="AG12" s="347"/>
      <c r="AH12" s="347"/>
      <c r="AI12" s="368"/>
      <c r="AJ12" s="323" t="s">
        <v>17</v>
      </c>
      <c r="AK12" s="274" t="s">
        <v>52</v>
      </c>
      <c r="AL12" s="299"/>
    </row>
    <row r="13" spans="2:38" ht="17.25" customHeight="1">
      <c r="B13" s="275"/>
      <c r="C13" s="300"/>
      <c r="D13" s="324" t="s">
        <v>2</v>
      </c>
      <c r="E13" s="336"/>
      <c r="F13" s="348"/>
      <c r="G13" s="348"/>
      <c r="H13" s="348"/>
      <c r="I13" s="348"/>
      <c r="J13" s="348"/>
      <c r="K13" s="348"/>
      <c r="L13" s="348"/>
      <c r="M13" s="364"/>
      <c r="N13" s="336"/>
      <c r="O13" s="376"/>
      <c r="P13" s="348"/>
      <c r="Q13" s="348"/>
      <c r="R13" s="348"/>
      <c r="S13" s="348"/>
      <c r="T13" s="348"/>
      <c r="U13" s="348"/>
      <c r="V13" s="348"/>
      <c r="W13" s="364"/>
      <c r="X13" s="336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69"/>
      <c r="AJ13" s="324" t="s">
        <v>2</v>
      </c>
      <c r="AK13" s="275"/>
      <c r="AL13" s="300"/>
    </row>
    <row r="14" spans="2:38" ht="17.25" customHeight="1">
      <c r="B14" s="274" t="s">
        <v>53</v>
      </c>
      <c r="C14" s="299"/>
      <c r="D14" s="323" t="s">
        <v>17</v>
      </c>
      <c r="E14" s="335"/>
      <c r="F14" s="347"/>
      <c r="G14" s="347"/>
      <c r="H14" s="347"/>
      <c r="I14" s="347"/>
      <c r="J14" s="347"/>
      <c r="K14" s="347"/>
      <c r="L14" s="347"/>
      <c r="M14" s="363"/>
      <c r="N14" s="335"/>
      <c r="O14" s="375"/>
      <c r="P14" s="347"/>
      <c r="Q14" s="347"/>
      <c r="R14" s="347"/>
      <c r="S14" s="347"/>
      <c r="T14" s="347"/>
      <c r="U14" s="347"/>
      <c r="V14" s="347"/>
      <c r="W14" s="363"/>
      <c r="X14" s="335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68"/>
      <c r="AJ14" s="323" t="s">
        <v>17</v>
      </c>
      <c r="AK14" s="274" t="s">
        <v>53</v>
      </c>
      <c r="AL14" s="299"/>
    </row>
    <row r="15" spans="2:38" ht="17.25" customHeight="1">
      <c r="B15" s="275"/>
      <c r="C15" s="300"/>
      <c r="D15" s="324" t="s">
        <v>2</v>
      </c>
      <c r="E15" s="336"/>
      <c r="F15" s="348"/>
      <c r="G15" s="348"/>
      <c r="H15" s="348"/>
      <c r="I15" s="348"/>
      <c r="J15" s="348"/>
      <c r="K15" s="348"/>
      <c r="L15" s="348"/>
      <c r="M15" s="364"/>
      <c r="N15" s="336"/>
      <c r="O15" s="376"/>
      <c r="P15" s="348"/>
      <c r="Q15" s="348"/>
      <c r="R15" s="348"/>
      <c r="S15" s="348"/>
      <c r="T15" s="348"/>
      <c r="U15" s="348"/>
      <c r="V15" s="348"/>
      <c r="W15" s="364"/>
      <c r="X15" s="336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69"/>
      <c r="AJ15" s="324" t="s">
        <v>2</v>
      </c>
      <c r="AK15" s="275"/>
      <c r="AL15" s="300"/>
    </row>
    <row r="16" spans="2:38" ht="17.25" customHeight="1">
      <c r="B16" s="274" t="s">
        <v>0</v>
      </c>
      <c r="C16" s="299"/>
      <c r="D16" s="323" t="s">
        <v>17</v>
      </c>
      <c r="E16" s="335"/>
      <c r="F16" s="347"/>
      <c r="G16" s="347"/>
      <c r="H16" s="347"/>
      <c r="I16" s="347"/>
      <c r="J16" s="347"/>
      <c r="K16" s="347"/>
      <c r="L16" s="347"/>
      <c r="M16" s="363"/>
      <c r="N16" s="335"/>
      <c r="O16" s="375"/>
      <c r="P16" s="347"/>
      <c r="Q16" s="347"/>
      <c r="R16" s="347"/>
      <c r="S16" s="347"/>
      <c r="T16" s="347"/>
      <c r="U16" s="347"/>
      <c r="V16" s="347"/>
      <c r="W16" s="363"/>
      <c r="X16" s="335"/>
      <c r="Y16" s="347"/>
      <c r="Z16" s="347"/>
      <c r="AA16" s="347"/>
      <c r="AB16" s="347"/>
      <c r="AC16" s="347"/>
      <c r="AD16" s="347"/>
      <c r="AE16" s="347"/>
      <c r="AF16" s="347"/>
      <c r="AG16" s="347"/>
      <c r="AH16" s="347"/>
      <c r="AI16" s="368"/>
      <c r="AJ16" s="323" t="s">
        <v>17</v>
      </c>
      <c r="AK16" s="274" t="s">
        <v>0</v>
      </c>
      <c r="AL16" s="299"/>
    </row>
    <row r="17" spans="2:38" ht="17.25" customHeight="1">
      <c r="B17" s="275"/>
      <c r="C17" s="300"/>
      <c r="D17" s="324" t="s">
        <v>2</v>
      </c>
      <c r="E17" s="336"/>
      <c r="F17" s="348"/>
      <c r="G17" s="348"/>
      <c r="H17" s="348"/>
      <c r="I17" s="348"/>
      <c r="J17" s="348"/>
      <c r="K17" s="348"/>
      <c r="L17" s="348"/>
      <c r="M17" s="364"/>
      <c r="N17" s="336"/>
      <c r="O17" s="376"/>
      <c r="P17" s="348"/>
      <c r="Q17" s="348"/>
      <c r="R17" s="348"/>
      <c r="S17" s="348"/>
      <c r="T17" s="348"/>
      <c r="U17" s="348"/>
      <c r="V17" s="348"/>
      <c r="W17" s="364"/>
      <c r="X17" s="336"/>
      <c r="Y17" s="348"/>
      <c r="Z17" s="348"/>
      <c r="AA17" s="348"/>
      <c r="AB17" s="348"/>
      <c r="AC17" s="348"/>
      <c r="AD17" s="348"/>
      <c r="AE17" s="348"/>
      <c r="AF17" s="348"/>
      <c r="AG17" s="348"/>
      <c r="AH17" s="348"/>
      <c r="AI17" s="369"/>
      <c r="AJ17" s="324" t="s">
        <v>2</v>
      </c>
      <c r="AK17" s="275"/>
      <c r="AL17" s="300"/>
    </row>
    <row r="18" spans="2:38" ht="17.25" customHeight="1">
      <c r="B18" s="274" t="s">
        <v>15</v>
      </c>
      <c r="C18" s="299"/>
      <c r="D18" s="323" t="s">
        <v>17</v>
      </c>
      <c r="E18" s="335"/>
      <c r="F18" s="347"/>
      <c r="G18" s="347"/>
      <c r="H18" s="347"/>
      <c r="I18" s="347"/>
      <c r="J18" s="347"/>
      <c r="K18" s="347"/>
      <c r="L18" s="347"/>
      <c r="M18" s="363"/>
      <c r="N18" s="335"/>
      <c r="O18" s="375"/>
      <c r="P18" s="347"/>
      <c r="Q18" s="347"/>
      <c r="R18" s="347"/>
      <c r="S18" s="347"/>
      <c r="T18" s="347"/>
      <c r="U18" s="347"/>
      <c r="V18" s="347"/>
      <c r="W18" s="363"/>
      <c r="X18" s="335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68"/>
      <c r="AJ18" s="323" t="s">
        <v>17</v>
      </c>
      <c r="AK18" s="274" t="s">
        <v>15</v>
      </c>
      <c r="AL18" s="299"/>
    </row>
    <row r="19" spans="2:38" ht="17.25" customHeight="1">
      <c r="B19" s="275"/>
      <c r="C19" s="300"/>
      <c r="D19" s="324" t="s">
        <v>2</v>
      </c>
      <c r="E19" s="336"/>
      <c r="F19" s="348"/>
      <c r="G19" s="348"/>
      <c r="H19" s="348"/>
      <c r="I19" s="348"/>
      <c r="J19" s="348"/>
      <c r="K19" s="348"/>
      <c r="L19" s="348"/>
      <c r="M19" s="364"/>
      <c r="N19" s="336"/>
      <c r="O19" s="376"/>
      <c r="P19" s="348"/>
      <c r="Q19" s="348"/>
      <c r="R19" s="348"/>
      <c r="S19" s="348"/>
      <c r="T19" s="348"/>
      <c r="U19" s="348"/>
      <c r="V19" s="348"/>
      <c r="W19" s="364"/>
      <c r="X19" s="336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69"/>
      <c r="AJ19" s="324" t="s">
        <v>2</v>
      </c>
      <c r="AK19" s="275"/>
      <c r="AL19" s="300"/>
    </row>
    <row r="20" spans="2:38" ht="17.25" customHeight="1">
      <c r="B20" s="276" t="s">
        <v>28</v>
      </c>
      <c r="C20" s="301"/>
      <c r="D20" s="323" t="s">
        <v>17</v>
      </c>
      <c r="E20" s="335"/>
      <c r="F20" s="347"/>
      <c r="G20" s="347"/>
      <c r="H20" s="347"/>
      <c r="I20" s="347"/>
      <c r="J20" s="347"/>
      <c r="K20" s="347"/>
      <c r="L20" s="347"/>
      <c r="M20" s="363"/>
      <c r="N20" s="335"/>
      <c r="O20" s="375"/>
      <c r="P20" s="347"/>
      <c r="Q20" s="347"/>
      <c r="R20" s="347"/>
      <c r="S20" s="347"/>
      <c r="T20" s="347"/>
      <c r="U20" s="347"/>
      <c r="V20" s="347"/>
      <c r="W20" s="363"/>
      <c r="X20" s="335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68"/>
      <c r="AJ20" s="323" t="s">
        <v>17</v>
      </c>
      <c r="AK20" s="276" t="s">
        <v>28</v>
      </c>
      <c r="AL20" s="301"/>
    </row>
    <row r="21" spans="2:38" ht="17.25" customHeight="1">
      <c r="B21" s="277"/>
      <c r="C21" s="302"/>
      <c r="D21" s="324" t="s">
        <v>2</v>
      </c>
      <c r="E21" s="336"/>
      <c r="F21" s="348"/>
      <c r="G21" s="348"/>
      <c r="H21" s="348"/>
      <c r="I21" s="348"/>
      <c r="J21" s="348"/>
      <c r="K21" s="348"/>
      <c r="L21" s="348"/>
      <c r="M21" s="364"/>
      <c r="N21" s="336"/>
      <c r="O21" s="376"/>
      <c r="P21" s="348"/>
      <c r="Q21" s="348"/>
      <c r="R21" s="348"/>
      <c r="S21" s="348"/>
      <c r="T21" s="348"/>
      <c r="U21" s="348"/>
      <c r="V21" s="348"/>
      <c r="W21" s="364"/>
      <c r="X21" s="336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69"/>
      <c r="AJ21" s="324" t="s">
        <v>2</v>
      </c>
      <c r="AK21" s="277"/>
      <c r="AL21" s="302"/>
    </row>
    <row r="22" spans="2:38" ht="17.25" customHeight="1">
      <c r="B22" s="278" t="s">
        <v>29</v>
      </c>
      <c r="C22" s="303"/>
      <c r="D22" s="323" t="s">
        <v>17</v>
      </c>
      <c r="E22" s="335"/>
      <c r="F22" s="347"/>
      <c r="G22" s="347"/>
      <c r="H22" s="347"/>
      <c r="I22" s="347"/>
      <c r="J22" s="347"/>
      <c r="K22" s="347"/>
      <c r="L22" s="347"/>
      <c r="M22" s="363"/>
      <c r="N22" s="335"/>
      <c r="O22" s="375"/>
      <c r="P22" s="347"/>
      <c r="Q22" s="347"/>
      <c r="R22" s="347"/>
      <c r="S22" s="347"/>
      <c r="T22" s="347"/>
      <c r="U22" s="347"/>
      <c r="V22" s="347"/>
      <c r="W22" s="363"/>
      <c r="X22" s="335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68"/>
      <c r="AJ22" s="323" t="s">
        <v>17</v>
      </c>
      <c r="AK22" s="278" t="s">
        <v>29</v>
      </c>
      <c r="AL22" s="303"/>
    </row>
    <row r="23" spans="2:38" ht="17.25" customHeight="1">
      <c r="B23" s="279"/>
      <c r="C23" s="304"/>
      <c r="D23" s="324" t="s">
        <v>2</v>
      </c>
      <c r="E23" s="336"/>
      <c r="F23" s="348"/>
      <c r="G23" s="348"/>
      <c r="H23" s="348"/>
      <c r="I23" s="348"/>
      <c r="J23" s="348"/>
      <c r="K23" s="348"/>
      <c r="L23" s="348"/>
      <c r="M23" s="364"/>
      <c r="N23" s="336"/>
      <c r="O23" s="376"/>
      <c r="P23" s="348"/>
      <c r="Q23" s="348"/>
      <c r="R23" s="348"/>
      <c r="S23" s="348"/>
      <c r="T23" s="348"/>
      <c r="U23" s="348"/>
      <c r="V23" s="348"/>
      <c r="W23" s="364"/>
      <c r="X23" s="336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69"/>
      <c r="AJ23" s="324" t="s">
        <v>2</v>
      </c>
      <c r="AK23" s="279"/>
      <c r="AL23" s="304"/>
    </row>
    <row r="24" spans="2:38" ht="17.25" customHeight="1">
      <c r="B24" s="274" t="s">
        <v>18</v>
      </c>
      <c r="C24" s="299"/>
      <c r="D24" s="323" t="s">
        <v>17</v>
      </c>
      <c r="E24" s="335"/>
      <c r="F24" s="347"/>
      <c r="G24" s="347"/>
      <c r="H24" s="347"/>
      <c r="I24" s="347"/>
      <c r="J24" s="347"/>
      <c r="K24" s="347"/>
      <c r="L24" s="347"/>
      <c r="M24" s="363"/>
      <c r="N24" s="335"/>
      <c r="O24" s="375"/>
      <c r="P24" s="347"/>
      <c r="Q24" s="347"/>
      <c r="R24" s="347"/>
      <c r="S24" s="347"/>
      <c r="T24" s="347"/>
      <c r="U24" s="347"/>
      <c r="V24" s="347"/>
      <c r="W24" s="363"/>
      <c r="X24" s="335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68"/>
      <c r="AJ24" s="323" t="s">
        <v>17</v>
      </c>
      <c r="AK24" s="274" t="s">
        <v>18</v>
      </c>
      <c r="AL24" s="299"/>
    </row>
    <row r="25" spans="2:38" ht="17.25" customHeight="1">
      <c r="B25" s="275"/>
      <c r="C25" s="300"/>
      <c r="D25" s="324" t="s">
        <v>2</v>
      </c>
      <c r="E25" s="336"/>
      <c r="F25" s="348"/>
      <c r="G25" s="348"/>
      <c r="H25" s="348"/>
      <c r="I25" s="348"/>
      <c r="J25" s="348"/>
      <c r="K25" s="348"/>
      <c r="L25" s="348"/>
      <c r="M25" s="364"/>
      <c r="N25" s="336"/>
      <c r="O25" s="376"/>
      <c r="P25" s="348"/>
      <c r="Q25" s="348"/>
      <c r="R25" s="348"/>
      <c r="S25" s="348"/>
      <c r="T25" s="348"/>
      <c r="U25" s="348"/>
      <c r="V25" s="348"/>
      <c r="W25" s="364"/>
      <c r="X25" s="336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69"/>
      <c r="AJ25" s="324" t="s">
        <v>2</v>
      </c>
      <c r="AK25" s="275"/>
      <c r="AL25" s="300"/>
    </row>
    <row r="26" spans="2:38" ht="17.25" customHeight="1">
      <c r="B26" s="280" t="s">
        <v>19</v>
      </c>
      <c r="C26" s="305"/>
      <c r="D26" s="305"/>
      <c r="E26" s="337"/>
      <c r="F26" s="337" t="s">
        <v>32</v>
      </c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402"/>
      <c r="AJ26" s="404" t="s">
        <v>19</v>
      </c>
      <c r="AK26" s="407"/>
      <c r="AL26" s="415"/>
    </row>
    <row r="27" spans="2:38" ht="17.25" customHeight="1">
      <c r="B27" s="281"/>
      <c r="C27" s="306"/>
      <c r="D27" s="323" t="s">
        <v>17</v>
      </c>
      <c r="E27" s="335"/>
      <c r="F27" s="347"/>
      <c r="G27" s="347"/>
      <c r="H27" s="347"/>
      <c r="I27" s="347"/>
      <c r="J27" s="347"/>
      <c r="K27" s="347"/>
      <c r="L27" s="347"/>
      <c r="M27" s="363"/>
      <c r="N27" s="335"/>
      <c r="O27" s="375"/>
      <c r="P27" s="347"/>
      <c r="Q27" s="347"/>
      <c r="R27" s="347"/>
      <c r="S27" s="347"/>
      <c r="T27" s="347"/>
      <c r="U27" s="347"/>
      <c r="V27" s="347"/>
      <c r="W27" s="363"/>
      <c r="X27" s="335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68"/>
      <c r="AJ27" s="323" t="s">
        <v>17</v>
      </c>
      <c r="AK27" s="278" t="str">
        <f>IF(ISBLANK(B27)=TRUE,"",B27)</f>
        <v/>
      </c>
      <c r="AL27" s="303"/>
    </row>
    <row r="28" spans="2:38" ht="17.25" customHeight="1">
      <c r="B28" s="282"/>
      <c r="C28" s="307"/>
      <c r="D28" s="324" t="s">
        <v>2</v>
      </c>
      <c r="E28" s="336"/>
      <c r="F28" s="348"/>
      <c r="G28" s="348"/>
      <c r="H28" s="348"/>
      <c r="I28" s="348"/>
      <c r="J28" s="348"/>
      <c r="K28" s="348"/>
      <c r="L28" s="348"/>
      <c r="M28" s="364"/>
      <c r="N28" s="336"/>
      <c r="O28" s="376"/>
      <c r="P28" s="348"/>
      <c r="Q28" s="348"/>
      <c r="R28" s="348"/>
      <c r="S28" s="348"/>
      <c r="T28" s="348"/>
      <c r="U28" s="348"/>
      <c r="V28" s="348"/>
      <c r="W28" s="364"/>
      <c r="X28" s="336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69"/>
      <c r="AJ28" s="324" t="s">
        <v>2</v>
      </c>
      <c r="AK28" s="279"/>
      <c r="AL28" s="304"/>
    </row>
    <row r="29" spans="2:38" ht="17.25" customHeight="1">
      <c r="B29" s="281"/>
      <c r="C29" s="306"/>
      <c r="D29" s="323" t="s">
        <v>17</v>
      </c>
      <c r="E29" s="335"/>
      <c r="F29" s="347"/>
      <c r="G29" s="347"/>
      <c r="H29" s="347"/>
      <c r="I29" s="347"/>
      <c r="J29" s="347"/>
      <c r="K29" s="347"/>
      <c r="L29" s="347"/>
      <c r="M29" s="363"/>
      <c r="N29" s="335"/>
      <c r="O29" s="375"/>
      <c r="P29" s="347"/>
      <c r="Q29" s="347"/>
      <c r="R29" s="347"/>
      <c r="S29" s="347"/>
      <c r="T29" s="347"/>
      <c r="U29" s="347"/>
      <c r="V29" s="347"/>
      <c r="W29" s="363"/>
      <c r="X29" s="335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68"/>
      <c r="AJ29" s="323" t="s">
        <v>17</v>
      </c>
      <c r="AK29" s="278" t="str">
        <f>IF(ISBLANK(B29)=TRUE,"",B29)</f>
        <v/>
      </c>
      <c r="AL29" s="303"/>
    </row>
    <row r="30" spans="2:38" ht="17.25" customHeight="1">
      <c r="B30" s="282"/>
      <c r="C30" s="307"/>
      <c r="D30" s="324" t="s">
        <v>2</v>
      </c>
      <c r="E30" s="336"/>
      <c r="F30" s="348"/>
      <c r="G30" s="348"/>
      <c r="H30" s="348"/>
      <c r="I30" s="348"/>
      <c r="J30" s="348"/>
      <c r="K30" s="348"/>
      <c r="L30" s="348"/>
      <c r="M30" s="364"/>
      <c r="N30" s="336"/>
      <c r="O30" s="376"/>
      <c r="P30" s="348"/>
      <c r="Q30" s="348"/>
      <c r="R30" s="348"/>
      <c r="S30" s="348"/>
      <c r="T30" s="348"/>
      <c r="U30" s="348"/>
      <c r="V30" s="348"/>
      <c r="W30" s="364"/>
      <c r="X30" s="336"/>
      <c r="Y30" s="348"/>
      <c r="Z30" s="348"/>
      <c r="AA30" s="348"/>
      <c r="AB30" s="348"/>
      <c r="AC30" s="348"/>
      <c r="AD30" s="348"/>
      <c r="AE30" s="348"/>
      <c r="AF30" s="348"/>
      <c r="AG30" s="348"/>
      <c r="AH30" s="348"/>
      <c r="AI30" s="369"/>
      <c r="AJ30" s="324" t="s">
        <v>2</v>
      </c>
      <c r="AK30" s="279"/>
      <c r="AL30" s="304"/>
    </row>
    <row r="31" spans="2:38" ht="17.25" customHeight="1">
      <c r="B31" s="281"/>
      <c r="C31" s="306"/>
      <c r="D31" s="323" t="s">
        <v>17</v>
      </c>
      <c r="E31" s="335"/>
      <c r="F31" s="347"/>
      <c r="G31" s="347"/>
      <c r="H31" s="347"/>
      <c r="I31" s="347"/>
      <c r="J31" s="347"/>
      <c r="K31" s="347"/>
      <c r="L31" s="347"/>
      <c r="M31" s="363"/>
      <c r="N31" s="335"/>
      <c r="O31" s="375"/>
      <c r="P31" s="347"/>
      <c r="Q31" s="347"/>
      <c r="R31" s="347"/>
      <c r="S31" s="347"/>
      <c r="T31" s="347"/>
      <c r="U31" s="347"/>
      <c r="V31" s="347"/>
      <c r="W31" s="363"/>
      <c r="X31" s="335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  <c r="AI31" s="368"/>
      <c r="AJ31" s="323" t="s">
        <v>17</v>
      </c>
      <c r="AK31" s="278" t="str">
        <f>IF(ISBLANK(B31)=TRUE,"",B31)</f>
        <v/>
      </c>
      <c r="AL31" s="303"/>
    </row>
    <row r="32" spans="2:38" ht="17.25" customHeight="1">
      <c r="B32" s="282"/>
      <c r="C32" s="307"/>
      <c r="D32" s="324" t="s">
        <v>2</v>
      </c>
      <c r="E32" s="336"/>
      <c r="F32" s="348"/>
      <c r="G32" s="348"/>
      <c r="H32" s="348"/>
      <c r="I32" s="348"/>
      <c r="J32" s="348"/>
      <c r="K32" s="348"/>
      <c r="L32" s="348"/>
      <c r="M32" s="364"/>
      <c r="N32" s="336"/>
      <c r="O32" s="376"/>
      <c r="P32" s="348"/>
      <c r="Q32" s="348"/>
      <c r="R32" s="348"/>
      <c r="S32" s="348"/>
      <c r="T32" s="348"/>
      <c r="U32" s="348"/>
      <c r="V32" s="348"/>
      <c r="W32" s="364"/>
      <c r="X32" s="336"/>
      <c r="Y32" s="348"/>
      <c r="Z32" s="348"/>
      <c r="AA32" s="348"/>
      <c r="AB32" s="348"/>
      <c r="AC32" s="348"/>
      <c r="AD32" s="348"/>
      <c r="AE32" s="348"/>
      <c r="AF32" s="348"/>
      <c r="AG32" s="348"/>
      <c r="AH32" s="348"/>
      <c r="AI32" s="369"/>
      <c r="AJ32" s="324" t="s">
        <v>2</v>
      </c>
      <c r="AK32" s="279"/>
      <c r="AL32" s="304"/>
    </row>
    <row r="33" spans="2:39" ht="29.25" customHeight="1">
      <c r="B33" s="283" t="s">
        <v>57</v>
      </c>
      <c r="C33" s="308"/>
      <c r="D33" s="308"/>
      <c r="E33" s="338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403"/>
      <c r="AJ33" s="280" t="s">
        <v>47</v>
      </c>
      <c r="AK33" s="305"/>
      <c r="AL33" s="416"/>
    </row>
    <row r="34" spans="2:39" ht="6" customHeight="1">
      <c r="B34" s="272"/>
      <c r="C34" s="272"/>
      <c r="D34" s="272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</row>
    <row r="35" spans="2:39" ht="22.5" customHeight="1">
      <c r="B35" s="273" t="s">
        <v>35</v>
      </c>
      <c r="C35" s="298"/>
      <c r="D35" s="322"/>
      <c r="E35" s="334"/>
      <c r="F35" s="316"/>
      <c r="H35" s="355" t="s">
        <v>63</v>
      </c>
      <c r="I35" s="316"/>
      <c r="J35" s="316"/>
      <c r="K35" s="316"/>
      <c r="M35" s="316"/>
      <c r="N35" s="316"/>
      <c r="O35" s="316"/>
      <c r="P35" s="316"/>
      <c r="Q35" s="316"/>
      <c r="R35" s="316"/>
      <c r="S35" s="316"/>
      <c r="T35" s="316"/>
      <c r="U35" s="334"/>
      <c r="V35" s="334"/>
      <c r="W35" s="334"/>
      <c r="X35" s="334"/>
      <c r="Y35" s="334"/>
      <c r="Z35" s="334"/>
      <c r="AA35" s="334"/>
      <c r="AB35" s="334"/>
      <c r="AC35" s="334"/>
      <c r="AD35" s="334"/>
      <c r="AE35" s="334"/>
      <c r="AF35" s="334"/>
      <c r="AG35" s="334"/>
      <c r="AH35" s="334"/>
      <c r="AI35" s="334"/>
    </row>
    <row r="36" spans="2:39" ht="19.5" customHeight="1">
      <c r="B36" s="284" t="s">
        <v>20</v>
      </c>
      <c r="C36" s="309" t="s">
        <v>4</v>
      </c>
      <c r="D36" s="325"/>
      <c r="E36" s="339"/>
      <c r="F36" s="350"/>
      <c r="G36" s="350"/>
      <c r="H36" s="350"/>
      <c r="I36" s="350"/>
      <c r="J36" s="350"/>
      <c r="K36" s="350"/>
      <c r="L36" s="350"/>
      <c r="M36" s="365"/>
      <c r="N36" s="339"/>
      <c r="O36" s="350"/>
      <c r="P36" s="350"/>
      <c r="Q36" s="350"/>
      <c r="R36" s="350"/>
      <c r="S36" s="350"/>
      <c r="T36" s="350"/>
      <c r="U36" s="350"/>
      <c r="V36" s="350"/>
      <c r="W36" s="365"/>
      <c r="X36" s="339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65"/>
      <c r="AJ36" s="405" t="s">
        <v>4</v>
      </c>
      <c r="AK36" s="408"/>
      <c r="AL36" s="287" t="s">
        <v>20</v>
      </c>
    </row>
    <row r="37" spans="2:39" ht="30" customHeight="1">
      <c r="B37" s="285"/>
      <c r="C37" s="310" t="s">
        <v>9</v>
      </c>
      <c r="D37" s="326"/>
      <c r="E37" s="340"/>
      <c r="F37" s="351"/>
      <c r="G37" s="351"/>
      <c r="H37" s="351"/>
      <c r="I37" s="351"/>
      <c r="J37" s="351"/>
      <c r="K37" s="351"/>
      <c r="L37" s="351"/>
      <c r="M37" s="366"/>
      <c r="N37" s="340"/>
      <c r="O37" s="351"/>
      <c r="P37" s="351"/>
      <c r="Q37" s="351"/>
      <c r="R37" s="351"/>
      <c r="S37" s="351"/>
      <c r="T37" s="351"/>
      <c r="U37" s="351"/>
      <c r="V37" s="351"/>
      <c r="W37" s="366"/>
      <c r="X37" s="340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66"/>
      <c r="AJ37" s="406" t="s">
        <v>9</v>
      </c>
      <c r="AK37" s="409"/>
      <c r="AL37" s="285"/>
    </row>
    <row r="38" spans="2:39" ht="19.5" customHeight="1">
      <c r="B38" s="285"/>
      <c r="C38" s="309" t="s">
        <v>4</v>
      </c>
      <c r="D38" s="325"/>
      <c r="E38" s="339"/>
      <c r="F38" s="350"/>
      <c r="G38" s="350"/>
      <c r="H38" s="350"/>
      <c r="I38" s="350"/>
      <c r="J38" s="350"/>
      <c r="K38" s="350"/>
      <c r="L38" s="350"/>
      <c r="M38" s="365"/>
      <c r="N38" s="339"/>
      <c r="O38" s="350"/>
      <c r="P38" s="350"/>
      <c r="Q38" s="350"/>
      <c r="R38" s="350"/>
      <c r="S38" s="350"/>
      <c r="T38" s="350"/>
      <c r="U38" s="350"/>
      <c r="V38" s="350"/>
      <c r="W38" s="365"/>
      <c r="X38" s="339"/>
      <c r="Y38" s="350"/>
      <c r="Z38" s="350"/>
      <c r="AA38" s="350"/>
      <c r="AB38" s="350"/>
      <c r="AC38" s="350"/>
      <c r="AD38" s="350"/>
      <c r="AE38" s="350"/>
      <c r="AF38" s="350"/>
      <c r="AG38" s="350"/>
      <c r="AH38" s="350"/>
      <c r="AI38" s="365"/>
      <c r="AJ38" s="405" t="s">
        <v>4</v>
      </c>
      <c r="AK38" s="408"/>
      <c r="AL38" s="285"/>
    </row>
    <row r="39" spans="2:39" ht="30" customHeight="1">
      <c r="B39" s="286"/>
      <c r="C39" s="310" t="s">
        <v>9</v>
      </c>
      <c r="D39" s="326"/>
      <c r="E39" s="340"/>
      <c r="F39" s="351"/>
      <c r="G39" s="351"/>
      <c r="H39" s="351"/>
      <c r="I39" s="351"/>
      <c r="J39" s="351"/>
      <c r="K39" s="351"/>
      <c r="L39" s="351"/>
      <c r="M39" s="366"/>
      <c r="N39" s="340"/>
      <c r="O39" s="351"/>
      <c r="P39" s="351"/>
      <c r="Q39" s="351"/>
      <c r="R39" s="351"/>
      <c r="S39" s="351"/>
      <c r="T39" s="351"/>
      <c r="U39" s="351"/>
      <c r="V39" s="351"/>
      <c r="W39" s="366"/>
      <c r="X39" s="340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66"/>
      <c r="AJ39" s="406" t="s">
        <v>9</v>
      </c>
      <c r="AK39" s="409"/>
      <c r="AL39" s="286"/>
    </row>
    <row r="40" spans="2:39" ht="19.5" customHeight="1">
      <c r="B40" s="287" t="s">
        <v>27</v>
      </c>
      <c r="C40" s="309" t="s">
        <v>4</v>
      </c>
      <c r="D40" s="325"/>
      <c r="E40" s="341"/>
      <c r="F40" s="352"/>
      <c r="G40" s="352"/>
      <c r="H40" s="352"/>
      <c r="I40" s="352"/>
      <c r="J40" s="352"/>
      <c r="K40" s="352"/>
      <c r="L40" s="352"/>
      <c r="M40" s="367"/>
      <c r="N40" s="341"/>
      <c r="O40" s="352"/>
      <c r="P40" s="352"/>
      <c r="Q40" s="352"/>
      <c r="R40" s="352"/>
      <c r="S40" s="352"/>
      <c r="T40" s="352"/>
      <c r="U40" s="352"/>
      <c r="V40" s="352"/>
      <c r="W40" s="367"/>
      <c r="X40" s="341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67"/>
      <c r="AJ40" s="405" t="s">
        <v>4</v>
      </c>
      <c r="AK40" s="408"/>
      <c r="AL40" s="287" t="s">
        <v>27</v>
      </c>
    </row>
    <row r="41" spans="2:39" ht="30" customHeight="1">
      <c r="B41" s="285"/>
      <c r="C41" s="310" t="s">
        <v>9</v>
      </c>
      <c r="D41" s="326"/>
      <c r="E41" s="340"/>
      <c r="F41" s="351"/>
      <c r="G41" s="351"/>
      <c r="H41" s="351"/>
      <c r="I41" s="351"/>
      <c r="J41" s="351"/>
      <c r="K41" s="351"/>
      <c r="L41" s="351"/>
      <c r="M41" s="366"/>
      <c r="N41" s="340"/>
      <c r="O41" s="351"/>
      <c r="P41" s="351"/>
      <c r="Q41" s="351"/>
      <c r="R41" s="351"/>
      <c r="S41" s="351"/>
      <c r="T41" s="351"/>
      <c r="U41" s="351"/>
      <c r="V41" s="351"/>
      <c r="W41" s="366"/>
      <c r="X41" s="340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66"/>
      <c r="AJ41" s="406" t="s">
        <v>9</v>
      </c>
      <c r="AK41" s="409"/>
      <c r="AL41" s="285"/>
    </row>
    <row r="42" spans="2:39" ht="19.5" customHeight="1">
      <c r="B42" s="285"/>
      <c r="C42" s="309" t="s">
        <v>4</v>
      </c>
      <c r="D42" s="325"/>
      <c r="E42" s="341"/>
      <c r="F42" s="352"/>
      <c r="G42" s="352"/>
      <c r="H42" s="352"/>
      <c r="I42" s="352"/>
      <c r="J42" s="352"/>
      <c r="K42" s="352"/>
      <c r="L42" s="352"/>
      <c r="M42" s="367"/>
      <c r="N42" s="341"/>
      <c r="O42" s="352"/>
      <c r="P42" s="352"/>
      <c r="Q42" s="352"/>
      <c r="R42" s="352"/>
      <c r="S42" s="352"/>
      <c r="T42" s="352"/>
      <c r="U42" s="352"/>
      <c r="V42" s="352"/>
      <c r="W42" s="367"/>
      <c r="X42" s="341"/>
      <c r="Y42" s="352"/>
      <c r="Z42" s="352"/>
      <c r="AA42" s="352"/>
      <c r="AB42" s="352"/>
      <c r="AC42" s="352"/>
      <c r="AD42" s="352"/>
      <c r="AE42" s="352"/>
      <c r="AF42" s="352"/>
      <c r="AG42" s="352"/>
      <c r="AH42" s="352"/>
      <c r="AI42" s="367"/>
      <c r="AJ42" s="405" t="s">
        <v>4</v>
      </c>
      <c r="AK42" s="408"/>
      <c r="AL42" s="285"/>
    </row>
    <row r="43" spans="2:39" ht="30" customHeight="1">
      <c r="B43" s="286"/>
      <c r="C43" s="310" t="s">
        <v>9</v>
      </c>
      <c r="D43" s="326"/>
      <c r="E43" s="340"/>
      <c r="F43" s="351"/>
      <c r="G43" s="351"/>
      <c r="H43" s="351"/>
      <c r="I43" s="351"/>
      <c r="J43" s="351"/>
      <c r="K43" s="351"/>
      <c r="L43" s="351"/>
      <c r="M43" s="366"/>
      <c r="N43" s="340"/>
      <c r="O43" s="351"/>
      <c r="P43" s="351"/>
      <c r="Q43" s="351"/>
      <c r="R43" s="351"/>
      <c r="S43" s="351"/>
      <c r="T43" s="351"/>
      <c r="U43" s="351"/>
      <c r="V43" s="351"/>
      <c r="W43" s="366"/>
      <c r="X43" s="340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66"/>
      <c r="AJ43" s="406" t="s">
        <v>9</v>
      </c>
      <c r="AK43" s="409"/>
      <c r="AL43" s="286"/>
    </row>
    <row r="44" spans="2:39" ht="6" customHeight="1">
      <c r="B44" s="288"/>
      <c r="C44" s="311"/>
      <c r="D44" s="311"/>
      <c r="E44" s="342"/>
      <c r="F44" s="342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288"/>
      <c r="AK44" s="288"/>
      <c r="AL44" s="311"/>
      <c r="AM44" s="380"/>
    </row>
    <row r="45" spans="2:39" ht="22.5" customHeight="1">
      <c r="B45" s="289" t="s">
        <v>12</v>
      </c>
      <c r="C45" s="289"/>
      <c r="D45" s="289"/>
      <c r="H45" s="356" t="s">
        <v>45</v>
      </c>
    </row>
    <row r="46" spans="2:39" ht="17.25" customHeight="1">
      <c r="B46" s="290" t="s">
        <v>55</v>
      </c>
      <c r="C46" s="312"/>
      <c r="D46" s="323" t="s">
        <v>17</v>
      </c>
      <c r="E46" s="335"/>
      <c r="F46" s="347"/>
      <c r="G46" s="347"/>
      <c r="H46" s="347"/>
      <c r="I46" s="347"/>
      <c r="J46" s="347"/>
      <c r="K46" s="347"/>
      <c r="L46" s="347"/>
      <c r="M46" s="368"/>
      <c r="N46" s="335"/>
      <c r="O46" s="347"/>
      <c r="P46" s="347"/>
      <c r="Q46" s="347"/>
      <c r="R46" s="347"/>
      <c r="S46" s="347"/>
      <c r="T46" s="347"/>
      <c r="U46" s="347"/>
      <c r="V46" s="347"/>
      <c r="W46" s="368"/>
      <c r="X46" s="335"/>
      <c r="Y46" s="347"/>
      <c r="Z46" s="347"/>
      <c r="AA46" s="347"/>
      <c r="AB46" s="347"/>
      <c r="AC46" s="347"/>
      <c r="AD46" s="347"/>
      <c r="AE46" s="347"/>
      <c r="AF46" s="347"/>
      <c r="AG46" s="347"/>
      <c r="AH46" s="347"/>
      <c r="AI46" s="368"/>
      <c r="AJ46" s="323" t="s">
        <v>17</v>
      </c>
      <c r="AK46" s="290" t="s">
        <v>55</v>
      </c>
      <c r="AL46" s="312"/>
    </row>
    <row r="47" spans="2:39" ht="17.25" customHeight="1">
      <c r="B47" s="291"/>
      <c r="C47" s="313"/>
      <c r="D47" s="324" t="s">
        <v>2</v>
      </c>
      <c r="E47" s="336"/>
      <c r="F47" s="348"/>
      <c r="G47" s="348"/>
      <c r="H47" s="348"/>
      <c r="I47" s="348"/>
      <c r="J47" s="348"/>
      <c r="K47" s="348"/>
      <c r="L47" s="348"/>
      <c r="M47" s="369"/>
      <c r="N47" s="336"/>
      <c r="O47" s="348"/>
      <c r="P47" s="348"/>
      <c r="Q47" s="348"/>
      <c r="R47" s="348"/>
      <c r="S47" s="348"/>
      <c r="T47" s="348"/>
      <c r="U47" s="348"/>
      <c r="V47" s="348"/>
      <c r="W47" s="369"/>
      <c r="X47" s="336"/>
      <c r="Y47" s="348"/>
      <c r="Z47" s="348"/>
      <c r="AA47" s="348"/>
      <c r="AB47" s="348"/>
      <c r="AC47" s="348"/>
      <c r="AD47" s="348"/>
      <c r="AE47" s="348"/>
      <c r="AF47" s="348"/>
      <c r="AG47" s="348"/>
      <c r="AH47" s="348"/>
      <c r="AI47" s="369"/>
      <c r="AJ47" s="324" t="s">
        <v>2</v>
      </c>
      <c r="AK47" s="291"/>
      <c r="AL47" s="313"/>
    </row>
    <row r="48" spans="2:39" ht="17.25" customHeight="1">
      <c r="B48" s="290" t="s">
        <v>3</v>
      </c>
      <c r="C48" s="314"/>
      <c r="D48" s="323" t="s">
        <v>17</v>
      </c>
      <c r="E48" s="335"/>
      <c r="F48" s="347"/>
      <c r="G48" s="347"/>
      <c r="H48" s="347"/>
      <c r="I48" s="347"/>
      <c r="J48" s="347"/>
      <c r="K48" s="347"/>
      <c r="L48" s="347"/>
      <c r="M48" s="368"/>
      <c r="N48" s="335"/>
      <c r="O48" s="347"/>
      <c r="P48" s="347"/>
      <c r="Q48" s="347"/>
      <c r="R48" s="347"/>
      <c r="S48" s="347"/>
      <c r="T48" s="347"/>
      <c r="U48" s="347"/>
      <c r="V48" s="347"/>
      <c r="W48" s="368"/>
      <c r="X48" s="335"/>
      <c r="Y48" s="347"/>
      <c r="Z48" s="347"/>
      <c r="AA48" s="347"/>
      <c r="AB48" s="347"/>
      <c r="AC48" s="347"/>
      <c r="AD48" s="347"/>
      <c r="AE48" s="347"/>
      <c r="AF48" s="347"/>
      <c r="AG48" s="347"/>
      <c r="AH48" s="347"/>
      <c r="AI48" s="368"/>
      <c r="AJ48" s="323" t="s">
        <v>17</v>
      </c>
      <c r="AK48" s="290" t="s">
        <v>3</v>
      </c>
      <c r="AL48" s="314"/>
    </row>
    <row r="49" spans="2:39" ht="17.25" customHeight="1">
      <c r="B49" s="292"/>
      <c r="C49" s="315"/>
      <c r="D49" s="324" t="s">
        <v>2</v>
      </c>
      <c r="E49" s="336"/>
      <c r="F49" s="348"/>
      <c r="G49" s="348"/>
      <c r="H49" s="348"/>
      <c r="I49" s="348"/>
      <c r="J49" s="348"/>
      <c r="K49" s="348"/>
      <c r="L49" s="348"/>
      <c r="M49" s="369"/>
      <c r="N49" s="336"/>
      <c r="O49" s="348"/>
      <c r="P49" s="348"/>
      <c r="Q49" s="348"/>
      <c r="R49" s="348"/>
      <c r="S49" s="348"/>
      <c r="T49" s="348"/>
      <c r="U49" s="348"/>
      <c r="V49" s="348"/>
      <c r="W49" s="369"/>
      <c r="X49" s="336"/>
      <c r="Y49" s="348"/>
      <c r="Z49" s="348"/>
      <c r="AA49" s="348"/>
      <c r="AB49" s="348"/>
      <c r="AC49" s="348"/>
      <c r="AD49" s="348"/>
      <c r="AE49" s="348"/>
      <c r="AF49" s="348"/>
      <c r="AG49" s="348"/>
      <c r="AH49" s="348"/>
      <c r="AI49" s="369"/>
      <c r="AJ49" s="324" t="s">
        <v>2</v>
      </c>
      <c r="AK49" s="292"/>
      <c r="AL49" s="315"/>
    </row>
    <row r="50" spans="2:39" ht="6" customHeight="1">
      <c r="B50" s="288"/>
      <c r="C50" s="311"/>
      <c r="D50" s="311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288"/>
      <c r="AK50" s="288"/>
      <c r="AL50" s="311"/>
      <c r="AM50" s="380"/>
    </row>
    <row r="51" spans="2:39" s="264" customFormat="1" ht="22.5" customHeight="1">
      <c r="B51" s="289" t="s">
        <v>60</v>
      </c>
      <c r="C51" s="316"/>
      <c r="D51" s="327"/>
      <c r="E51" s="343"/>
      <c r="H51" s="357" t="s">
        <v>40</v>
      </c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57"/>
      <c r="W51" s="343"/>
      <c r="X51" s="357" t="s">
        <v>43</v>
      </c>
      <c r="Y51" s="343"/>
      <c r="Z51" s="343"/>
      <c r="AA51" s="343"/>
      <c r="AB51" s="343"/>
      <c r="AC51" s="343"/>
      <c r="AD51" s="343"/>
      <c r="AE51" s="343"/>
      <c r="AF51" s="343"/>
      <c r="AG51" s="343"/>
      <c r="AH51" s="343"/>
      <c r="AI51" s="343"/>
    </row>
    <row r="52" spans="2:39" ht="17.25" customHeight="1">
      <c r="B52" s="293"/>
      <c r="C52" s="317"/>
      <c r="D52" s="323" t="s">
        <v>17</v>
      </c>
      <c r="E52" s="335"/>
      <c r="F52" s="347"/>
      <c r="G52" s="347"/>
      <c r="H52" s="347"/>
      <c r="I52" s="347"/>
      <c r="J52" s="347"/>
      <c r="K52" s="347"/>
      <c r="L52" s="347"/>
      <c r="M52" s="368"/>
      <c r="N52" s="335"/>
      <c r="O52" s="347"/>
      <c r="P52" s="347"/>
      <c r="Q52" s="347"/>
      <c r="R52" s="347"/>
      <c r="S52" s="347"/>
      <c r="T52" s="347"/>
      <c r="U52" s="347"/>
      <c r="V52" s="347"/>
      <c r="W52" s="368"/>
      <c r="X52" s="335"/>
      <c r="Y52" s="347"/>
      <c r="Z52" s="347"/>
      <c r="AA52" s="347"/>
      <c r="AB52" s="347"/>
      <c r="AC52" s="347"/>
      <c r="AD52" s="347"/>
      <c r="AE52" s="347"/>
      <c r="AF52" s="347"/>
      <c r="AG52" s="347"/>
      <c r="AH52" s="347"/>
      <c r="AI52" s="368"/>
      <c r="AJ52" s="323" t="s">
        <v>17</v>
      </c>
      <c r="AK52" s="293" t="str">
        <f>IF(ISBLANK(B52)=TRUE,"",B52)</f>
        <v/>
      </c>
      <c r="AL52" s="317"/>
    </row>
    <row r="53" spans="2:39" ht="17.25" customHeight="1">
      <c r="B53" s="294"/>
      <c r="C53" s="318"/>
      <c r="D53" s="324" t="s">
        <v>2</v>
      </c>
      <c r="E53" s="336"/>
      <c r="F53" s="348"/>
      <c r="G53" s="348"/>
      <c r="H53" s="348"/>
      <c r="I53" s="348"/>
      <c r="J53" s="348"/>
      <c r="K53" s="348"/>
      <c r="L53" s="348"/>
      <c r="M53" s="369"/>
      <c r="N53" s="336"/>
      <c r="O53" s="348"/>
      <c r="P53" s="348"/>
      <c r="Q53" s="348"/>
      <c r="R53" s="348"/>
      <c r="S53" s="348"/>
      <c r="T53" s="348"/>
      <c r="U53" s="348"/>
      <c r="V53" s="348"/>
      <c r="W53" s="369"/>
      <c r="X53" s="336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69"/>
      <c r="AJ53" s="324" t="s">
        <v>2</v>
      </c>
      <c r="AK53" s="294"/>
      <c r="AL53" s="318"/>
    </row>
    <row r="54" spans="2:39" ht="17.25" customHeight="1">
      <c r="B54" s="293"/>
      <c r="C54" s="317"/>
      <c r="D54" s="323" t="s">
        <v>17</v>
      </c>
      <c r="E54" s="335"/>
      <c r="F54" s="347"/>
      <c r="G54" s="347"/>
      <c r="H54" s="347"/>
      <c r="I54" s="347"/>
      <c r="J54" s="347"/>
      <c r="K54" s="347"/>
      <c r="L54" s="347"/>
      <c r="M54" s="368"/>
      <c r="N54" s="335"/>
      <c r="O54" s="347"/>
      <c r="P54" s="347"/>
      <c r="Q54" s="347"/>
      <c r="R54" s="347"/>
      <c r="S54" s="347"/>
      <c r="T54" s="347"/>
      <c r="U54" s="347"/>
      <c r="V54" s="347"/>
      <c r="W54" s="368"/>
      <c r="X54" s="335"/>
      <c r="Y54" s="347"/>
      <c r="Z54" s="347"/>
      <c r="AA54" s="347"/>
      <c r="AB54" s="347"/>
      <c r="AC54" s="347"/>
      <c r="AD54" s="347"/>
      <c r="AE54" s="347"/>
      <c r="AF54" s="347"/>
      <c r="AG54" s="347"/>
      <c r="AH54" s="347"/>
      <c r="AI54" s="368"/>
      <c r="AJ54" s="323" t="s">
        <v>17</v>
      </c>
      <c r="AK54" s="293" t="str">
        <f>IF(ISBLANK(B54)=TRUE,"",B54)</f>
        <v/>
      </c>
      <c r="AL54" s="317"/>
    </row>
    <row r="55" spans="2:39" ht="17.25" customHeight="1">
      <c r="B55" s="294"/>
      <c r="C55" s="318"/>
      <c r="D55" s="324" t="s">
        <v>2</v>
      </c>
      <c r="E55" s="336"/>
      <c r="F55" s="348"/>
      <c r="G55" s="348"/>
      <c r="H55" s="348"/>
      <c r="I55" s="348"/>
      <c r="J55" s="348"/>
      <c r="K55" s="348"/>
      <c r="L55" s="348"/>
      <c r="M55" s="369"/>
      <c r="N55" s="336"/>
      <c r="O55" s="348"/>
      <c r="P55" s="348"/>
      <c r="Q55" s="348"/>
      <c r="R55" s="348"/>
      <c r="S55" s="348"/>
      <c r="T55" s="348"/>
      <c r="U55" s="348"/>
      <c r="V55" s="348"/>
      <c r="W55" s="369"/>
      <c r="X55" s="336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69"/>
      <c r="AJ55" s="324" t="s">
        <v>2</v>
      </c>
      <c r="AK55" s="294"/>
      <c r="AL55" s="318"/>
    </row>
    <row r="56" spans="2:39" ht="10.5" customHeight="1"/>
    <row r="57" spans="2:39" s="262" customFormat="1" ht="18.75" customHeight="1">
      <c r="B57" s="270" t="s">
        <v>5</v>
      </c>
      <c r="C57" s="272"/>
      <c r="D57" s="320"/>
      <c r="E57" s="331">
        <v>1</v>
      </c>
      <c r="F57" s="345">
        <v>2</v>
      </c>
      <c r="G57" s="345">
        <v>3</v>
      </c>
      <c r="H57" s="345">
        <v>4</v>
      </c>
      <c r="I57" s="345">
        <v>5</v>
      </c>
      <c r="J57" s="345">
        <v>6</v>
      </c>
      <c r="K57" s="345">
        <v>7</v>
      </c>
      <c r="L57" s="345">
        <v>8</v>
      </c>
      <c r="M57" s="361">
        <v>9</v>
      </c>
      <c r="N57" s="331">
        <v>10</v>
      </c>
      <c r="O57" s="345">
        <v>11</v>
      </c>
      <c r="P57" s="345">
        <v>12</v>
      </c>
      <c r="Q57" s="345">
        <v>13</v>
      </c>
      <c r="R57" s="345">
        <v>14</v>
      </c>
      <c r="S57" s="345">
        <v>15</v>
      </c>
      <c r="T57" s="345">
        <v>16</v>
      </c>
      <c r="U57" s="345">
        <v>17</v>
      </c>
      <c r="V57" s="345">
        <v>18</v>
      </c>
      <c r="W57" s="383">
        <v>19</v>
      </c>
      <c r="X57" s="331">
        <v>20</v>
      </c>
      <c r="Y57" s="345">
        <v>21</v>
      </c>
      <c r="Z57" s="345">
        <v>22</v>
      </c>
      <c r="AA57" s="345">
        <v>23</v>
      </c>
      <c r="AB57" s="345">
        <v>24</v>
      </c>
      <c r="AC57" s="345">
        <v>25</v>
      </c>
      <c r="AD57" s="345">
        <v>26</v>
      </c>
      <c r="AE57" s="345">
        <v>27</v>
      </c>
      <c r="AF57" s="345">
        <v>28</v>
      </c>
      <c r="AG57" s="345">
        <v>29</v>
      </c>
      <c r="AH57" s="345">
        <v>30</v>
      </c>
      <c r="AI57" s="383">
        <v>31</v>
      </c>
      <c r="AJ57" s="270" t="s">
        <v>5</v>
      </c>
      <c r="AK57" s="272"/>
      <c r="AL57" s="320"/>
    </row>
    <row r="58" spans="2:39" s="262" customFormat="1" ht="15.75" customHeight="1">
      <c r="B58" s="271" t="s">
        <v>10</v>
      </c>
      <c r="C58" s="297"/>
      <c r="D58" s="321"/>
      <c r="E58" s="332" t="str">
        <f t="shared" ref="E58:AI58" si="1">IF(ISBLANK(E9)=TRUE,"",E9)</f>
        <v/>
      </c>
      <c r="F58" s="346" t="str">
        <f t="shared" si="1"/>
        <v/>
      </c>
      <c r="G58" s="346" t="str">
        <f t="shared" si="1"/>
        <v/>
      </c>
      <c r="H58" s="346" t="str">
        <f t="shared" si="1"/>
        <v/>
      </c>
      <c r="I58" s="346" t="str">
        <f t="shared" si="1"/>
        <v/>
      </c>
      <c r="J58" s="346" t="str">
        <f t="shared" si="1"/>
        <v/>
      </c>
      <c r="K58" s="346" t="str">
        <f t="shared" si="1"/>
        <v/>
      </c>
      <c r="L58" s="346" t="str">
        <f t="shared" si="1"/>
        <v/>
      </c>
      <c r="M58" s="370" t="str">
        <f t="shared" si="1"/>
        <v/>
      </c>
      <c r="N58" s="332" t="str">
        <f t="shared" si="1"/>
        <v/>
      </c>
      <c r="O58" s="346" t="str">
        <f t="shared" si="1"/>
        <v/>
      </c>
      <c r="P58" s="346" t="str">
        <f t="shared" si="1"/>
        <v/>
      </c>
      <c r="Q58" s="346" t="str">
        <f t="shared" si="1"/>
        <v/>
      </c>
      <c r="R58" s="346" t="str">
        <f t="shared" si="1"/>
        <v/>
      </c>
      <c r="S58" s="346" t="str">
        <f t="shared" si="1"/>
        <v/>
      </c>
      <c r="T58" s="346" t="str">
        <f t="shared" si="1"/>
        <v/>
      </c>
      <c r="U58" s="346" t="str">
        <f t="shared" si="1"/>
        <v/>
      </c>
      <c r="V58" s="346" t="str">
        <f t="shared" si="1"/>
        <v/>
      </c>
      <c r="W58" s="370" t="str">
        <f t="shared" si="1"/>
        <v/>
      </c>
      <c r="X58" s="332" t="str">
        <f t="shared" si="1"/>
        <v/>
      </c>
      <c r="Y58" s="346" t="str">
        <f t="shared" si="1"/>
        <v/>
      </c>
      <c r="Z58" s="346" t="str">
        <f t="shared" si="1"/>
        <v/>
      </c>
      <c r="AA58" s="346" t="str">
        <f t="shared" si="1"/>
        <v/>
      </c>
      <c r="AB58" s="346" t="str">
        <f t="shared" si="1"/>
        <v/>
      </c>
      <c r="AC58" s="346" t="str">
        <f t="shared" si="1"/>
        <v/>
      </c>
      <c r="AD58" s="346" t="str">
        <f t="shared" si="1"/>
        <v/>
      </c>
      <c r="AE58" s="346" t="str">
        <f t="shared" si="1"/>
        <v/>
      </c>
      <c r="AF58" s="346" t="str">
        <f t="shared" si="1"/>
        <v/>
      </c>
      <c r="AG58" s="346" t="str">
        <f t="shared" si="1"/>
        <v/>
      </c>
      <c r="AH58" s="346" t="str">
        <f t="shared" si="1"/>
        <v/>
      </c>
      <c r="AI58" s="370" t="str">
        <f t="shared" si="1"/>
        <v/>
      </c>
      <c r="AJ58" s="271" t="s">
        <v>10</v>
      </c>
      <c r="AK58" s="297"/>
      <c r="AL58" s="321"/>
    </row>
    <row r="59" spans="2:39" ht="6" customHeight="1"/>
    <row r="60" spans="2:39" ht="18.75" customHeight="1">
      <c r="N60" s="371" t="s">
        <v>44</v>
      </c>
      <c r="O60" s="377"/>
      <c r="P60" s="377"/>
      <c r="Q60" s="379" t="s">
        <v>38</v>
      </c>
      <c r="R60" s="377" t="s">
        <v>13</v>
      </c>
      <c r="S60" s="381" t="s">
        <v>41</v>
      </c>
      <c r="T60" s="381"/>
      <c r="U60" s="381"/>
      <c r="V60" s="381"/>
      <c r="W60" s="381"/>
      <c r="X60" s="381"/>
      <c r="Y60" s="379" t="s">
        <v>17</v>
      </c>
      <c r="Z60" s="377" t="s">
        <v>13</v>
      </c>
      <c r="AA60" s="381" t="s">
        <v>1</v>
      </c>
      <c r="AB60" s="381"/>
      <c r="AC60" s="381"/>
      <c r="AD60" s="381"/>
      <c r="AE60" s="381"/>
      <c r="AF60" s="379" t="s">
        <v>2</v>
      </c>
      <c r="AG60" s="377" t="s">
        <v>13</v>
      </c>
      <c r="AH60" s="381" t="s">
        <v>42</v>
      </c>
      <c r="AI60" s="381"/>
      <c r="AJ60" s="381"/>
      <c r="AK60" s="381"/>
      <c r="AL60" s="417"/>
    </row>
    <row r="61" spans="2:39" ht="3.75" customHeight="1"/>
    <row r="62" spans="2:39" ht="14.25">
      <c r="B62" s="295" t="s">
        <v>65</v>
      </c>
    </row>
  </sheetData>
  <sheetProtection sheet="1" selectLockedCells="1"/>
  <mergeCells count="78">
    <mergeCell ref="B2:D2"/>
    <mergeCell ref="AC2:AE2"/>
    <mergeCell ref="AF2:AL2"/>
    <mergeCell ref="AD3:AE3"/>
    <mergeCell ref="AF3:AL3"/>
    <mergeCell ref="AD4:AE4"/>
    <mergeCell ref="AF4:AL4"/>
    <mergeCell ref="AD5:AE5"/>
    <mergeCell ref="AF5:AL5"/>
    <mergeCell ref="B6:C6"/>
    <mergeCell ref="G6:H6"/>
    <mergeCell ref="I6:L6"/>
    <mergeCell ref="AD6:AE6"/>
    <mergeCell ref="AF6:AL6"/>
    <mergeCell ref="B8:D8"/>
    <mergeCell ref="AJ8:AL8"/>
    <mergeCell ref="B9:D9"/>
    <mergeCell ref="AJ9:AL9"/>
    <mergeCell ref="B26:D26"/>
    <mergeCell ref="AJ26:AL26"/>
    <mergeCell ref="B33:D33"/>
    <mergeCell ref="E33:AI33"/>
    <mergeCell ref="AJ33:AL33"/>
    <mergeCell ref="C36:D36"/>
    <mergeCell ref="AJ36:AK36"/>
    <mergeCell ref="C37:D37"/>
    <mergeCell ref="AJ37:AK37"/>
    <mergeCell ref="C38:D38"/>
    <mergeCell ref="AJ38:AK38"/>
    <mergeCell ref="C39:D39"/>
    <mergeCell ref="AJ39:AK39"/>
    <mergeCell ref="C40:D40"/>
    <mergeCell ref="AJ40:AK40"/>
    <mergeCell ref="C41:D41"/>
    <mergeCell ref="AJ41:AK41"/>
    <mergeCell ref="C42:D42"/>
    <mergeCell ref="AJ42:AK42"/>
    <mergeCell ref="C43:D43"/>
    <mergeCell ref="AJ43:AK43"/>
    <mergeCell ref="B57:D57"/>
    <mergeCell ref="AJ57:AL57"/>
    <mergeCell ref="B58:D58"/>
    <mergeCell ref="AJ58:AL58"/>
    <mergeCell ref="N60:P60"/>
    <mergeCell ref="B3:U4"/>
    <mergeCell ref="AC3:AC6"/>
    <mergeCell ref="B12:C13"/>
    <mergeCell ref="AK12:AL13"/>
    <mergeCell ref="B14:C15"/>
    <mergeCell ref="AK14:AL15"/>
    <mergeCell ref="B16:C17"/>
    <mergeCell ref="AK16:AL17"/>
    <mergeCell ref="B18:C19"/>
    <mergeCell ref="AK18:AL19"/>
    <mergeCell ref="B20:C21"/>
    <mergeCell ref="AK20:AL21"/>
    <mergeCell ref="B22:C23"/>
    <mergeCell ref="AK22:AL23"/>
    <mergeCell ref="B24:C25"/>
    <mergeCell ref="AK24:AL25"/>
    <mergeCell ref="B27:C28"/>
    <mergeCell ref="AK27:AL28"/>
    <mergeCell ref="B29:C30"/>
    <mergeCell ref="AK29:AL30"/>
    <mergeCell ref="B31:C32"/>
    <mergeCell ref="AK31:AL32"/>
    <mergeCell ref="B36:B39"/>
    <mergeCell ref="AL36:AL39"/>
    <mergeCell ref="B40:B43"/>
    <mergeCell ref="AL40:AL43"/>
    <mergeCell ref="B46:C47"/>
    <mergeCell ref="AK46:AL47"/>
    <mergeCell ref="B48:C49"/>
    <mergeCell ref="AK48:AL49"/>
    <mergeCell ref="B52:C53"/>
    <mergeCell ref="AK52:AL53"/>
    <mergeCell ref="B54:C55"/>
    <mergeCell ref="AK54:AL55"/>
  </mergeCells>
  <phoneticPr fontId="3"/>
  <dataValidations count="11">
    <dataValidation type="list" allowBlank="1" showDropDown="0" showInputMessage="1" showErrorMessage="1" sqref="E46:AI49 E52:AI55">
      <formula1>"○,△,×,"</formula1>
    </dataValidation>
    <dataValidation type="list" allowBlank="1" showDropDown="0" showInputMessage="1" showErrorMessage="1" sqref="E40:AI40 E42:AI42">
      <formula1>"内科,総診,外科,整外,循環,心外,脳外,呼外,消外,泌尿,神内,精神,産婦,小児,皮膚,その他,"</formula1>
    </dataValidation>
    <dataValidation type="list" allowBlank="1" showDropDown="0" showInputMessage="1" showErrorMessage="1" sqref="E34:AI34 E10:AI10">
      <formula1>"日,月,火,水,木,金,土"</formula1>
    </dataValidation>
    <dataValidation type="list" allowBlank="1" showDropDown="0" showInputMessage="1" showErrorMessage="1" sqref="E36:AI36 E38:AI38">
      <formula1>"内科,総診,外科,整外,循環,心外,脳外,呼外,消外,泌尿,神内,精神,産婦,小児,皮膚,他"</formula1>
    </dataValidation>
    <dataValidation type="list" allowBlank="1" showDropDown="0" showInputMessage="1" showErrorMessage="1" sqref="F6">
      <formula1>"１,２,３,４,５,６,７,８,９,１０,１１,１２,"</formula1>
    </dataValidation>
    <dataValidation type="list" allowBlank="1" showDropDown="0" showInputMessage="1" showErrorMessage="1" sqref="D6">
      <formula1>"元,２,３,４,５,６,７,８,９,10"</formula1>
    </dataValidation>
    <dataValidation type="list" allowBlank="1" showDropDown="0" showInputMessage="1" showErrorMessage="1" sqref="F7:O7">
      <formula1>"高崎総合医療センター,日高病院,黒沢病院,井上病院,第一病院,真木病院,野口病院,高崎中央病院,サンピエール病院,昭和病院,希望館病院,中央群馬脳神経外科病院,関越中央病院,群馬循環器病院,榛名荘病院,産科婦人科舘出張佐藤病院,県央病院,高瀬クリニック,はるな脳外,仁静堂医院,野中医院,"</formula1>
    </dataValidation>
    <dataValidation imeMode="hiragana" allowBlank="1" showDropDown="0" showInputMessage="1" showErrorMessage="1" sqref="B27:C32 AF3:AF4 E39:AI39 E33:AI33 E37:AI37 E41:AI41 E43:AI43"/>
    <dataValidation imeMode="off" allowBlank="1" showDropDown="0" showInputMessage="1" showErrorMessage="1" sqref="AF5:AF6"/>
    <dataValidation type="list" allowBlank="1" showDropDown="0" showInputMessage="1" showErrorMessage="1" sqref="E12:AI25 E27:AI32">
      <formula1>"◎,○,△,×,"</formula1>
    </dataValidation>
    <dataValidation type="list" allowBlank="1" showDropDown="0" showInputMessage="1" showErrorMessage="1" sqref="AF2:AL2">
      <formula1>"高崎総合医療センター,日高病院,黒沢病院,井上病院,第一病院,真木病院,野口病院,高崎中央病院,サンピエール病院,昭和病院,希望館病院,中央群馬脳神経外科病院,関越中央病院,群馬循環器病院,榛名荘病院,産科婦人科舘出張佐藤病院,高瀬クリニック,はるな脳外,仁静堂医院,野中医院,"</formula1>
    </dataValidation>
  </dataValidations>
  <printOptions horizontalCentered="1"/>
  <pageMargins left="0.39370078740157483" right="0.39370078740157483" top="0.39370078740157483" bottom="0.19685039370078741" header="0.19685039370078741" footer="0.19685039370078741"/>
  <pageSetup paperSize="8" scale="80" fitToWidth="1" fitToHeight="1" orientation="landscape" usePrinterDefaults="1" horizontalDpi="65532" r:id="rId1"/>
  <headerFooter>
    <oddHeader xml:space="preserve">&amp;R&amp;"-,斜体"&amp;10　
</oddHeader>
    <oddFooter>&amp;R&amp;"ＭＳ Ｐ明朝,標準"&amp;12（医療機関 → 高崎市 → 高崎市等広域消防局）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47"/>
  <sheetViews>
    <sheetView showGridLines="0" view="pageBreakPreview" zoomScale="70" zoomScaleNormal="70" zoomScaleSheetLayoutView="70" workbookViewId="0">
      <pane ySplit="9" topLeftCell="A10" activePane="bottomLeft" state="frozen"/>
      <selection pane="bottomLeft" activeCell="F12" sqref="F12"/>
    </sheetView>
  </sheetViews>
  <sheetFormatPr defaultColWidth="9" defaultRowHeight="13.5"/>
  <cols>
    <col min="1" max="1" width="1" style="262" customWidth="1"/>
    <col min="2" max="38" width="6.75" style="262" customWidth="1"/>
    <col min="39" max="39" width="1.125" style="262" customWidth="1"/>
    <col min="40" max="16384" width="9" style="262"/>
  </cols>
  <sheetData>
    <row r="1" spans="2:38" ht="3.75" customHeight="1"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410"/>
    </row>
    <row r="2" spans="2:38" ht="30" customHeight="1">
      <c r="B2" s="266" t="s">
        <v>64</v>
      </c>
      <c r="C2" s="266"/>
      <c r="D2" s="266"/>
      <c r="E2" s="266"/>
      <c r="F2" s="426" t="s">
        <v>8</v>
      </c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9"/>
      <c r="Y2" s="359"/>
      <c r="Z2" s="359"/>
      <c r="AA2" s="359"/>
      <c r="AC2" s="384" t="s">
        <v>25</v>
      </c>
      <c r="AD2" s="384"/>
      <c r="AE2" s="384"/>
      <c r="AF2" s="430" t="str">
        <f>IF(ISBLANK('報告様式 第4号'!AF2)=TRUE,"",'報告様式 第4号'!AF2)</f>
        <v/>
      </c>
      <c r="AG2" s="434"/>
      <c r="AH2" s="434"/>
      <c r="AI2" s="434"/>
      <c r="AJ2" s="434"/>
      <c r="AK2" s="434"/>
      <c r="AL2" s="440"/>
    </row>
    <row r="3" spans="2:38" ht="20.25" customHeight="1">
      <c r="B3" s="418" t="s">
        <v>21</v>
      </c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C3" s="385" t="s">
        <v>33</v>
      </c>
      <c r="AD3" s="388" t="s">
        <v>36</v>
      </c>
      <c r="AE3" s="391"/>
      <c r="AF3" s="431" t="str">
        <f>IF(ISBLANK('報告様式 第4号'!AF3)=TRUE,"",'報告様式 第4号'!AF3)</f>
        <v/>
      </c>
      <c r="AG3" s="435"/>
      <c r="AH3" s="435"/>
      <c r="AI3" s="435"/>
      <c r="AJ3" s="435"/>
      <c r="AK3" s="435"/>
      <c r="AL3" s="441"/>
    </row>
    <row r="4" spans="2:38" s="263" customFormat="1" ht="20.25" customHeight="1"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C4" s="386"/>
      <c r="AD4" s="389" t="s">
        <v>37</v>
      </c>
      <c r="AE4" s="392"/>
      <c r="AF4" s="432" t="str">
        <f>IF(ISBLANK('報告様式 第4号'!AF4)=TRUE,"",'報告様式 第4号'!AF4)</f>
        <v/>
      </c>
      <c r="AG4" s="436"/>
      <c r="AH4" s="436"/>
      <c r="AI4" s="436"/>
      <c r="AJ4" s="436"/>
      <c r="AK4" s="436"/>
      <c r="AL4" s="442"/>
    </row>
    <row r="5" spans="2:38" s="263" customFormat="1" ht="20.25" customHeight="1"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C5" s="386"/>
      <c r="AD5" s="389" t="s">
        <v>23</v>
      </c>
      <c r="AE5" s="392"/>
      <c r="AF5" s="432" t="str">
        <f>IF(ISBLANK('報告様式 第4号'!AF5)=TRUE,"",'報告様式 第4号'!AF5)</f>
        <v/>
      </c>
      <c r="AG5" s="436"/>
      <c r="AH5" s="436"/>
      <c r="AI5" s="436"/>
      <c r="AJ5" s="436"/>
      <c r="AK5" s="436"/>
      <c r="AL5" s="442"/>
    </row>
    <row r="6" spans="2:38" s="263" customFormat="1" ht="20.25" customHeight="1">
      <c r="B6" s="296" t="s">
        <v>133</v>
      </c>
      <c r="C6" s="296"/>
      <c r="D6" s="424" t="str">
        <f>IF(ISBLANK('報告様式 第4号'!D6)=TRUE,"",'報告様式 第4号'!D6)</f>
        <v/>
      </c>
      <c r="E6" s="329" t="s">
        <v>7</v>
      </c>
      <c r="F6" s="424">
        <f>IF(ISBLANK('報告様式 第4号'!F6)=TRUE,"",'報告様式 第4号'!F6)</f>
        <v>1</v>
      </c>
      <c r="G6" s="353" t="s">
        <v>22</v>
      </c>
      <c r="H6" s="353"/>
      <c r="I6" s="358" t="s">
        <v>62</v>
      </c>
      <c r="J6" s="358"/>
      <c r="K6" s="358"/>
      <c r="L6" s="358"/>
      <c r="M6" s="360"/>
      <c r="N6" s="360"/>
      <c r="O6" s="372"/>
      <c r="P6" s="378"/>
      <c r="Q6" s="378"/>
      <c r="R6" s="378"/>
      <c r="V6" s="382"/>
      <c r="W6" s="382"/>
      <c r="X6" s="382"/>
      <c r="Y6" s="382"/>
      <c r="Z6" s="382"/>
      <c r="AA6" s="382"/>
      <c r="AC6" s="387"/>
      <c r="AD6" s="390" t="s">
        <v>34</v>
      </c>
      <c r="AE6" s="393"/>
      <c r="AF6" s="433" t="str">
        <f>IF(ISBLANK('報告様式 第4号'!AF6)=TRUE,"",'報告様式 第4号'!AF6)</f>
        <v/>
      </c>
      <c r="AG6" s="437"/>
      <c r="AH6" s="437"/>
      <c r="AI6" s="437"/>
      <c r="AJ6" s="437"/>
      <c r="AK6" s="437"/>
      <c r="AL6" s="443"/>
    </row>
    <row r="7" spans="2:38" ht="11.25" customHeight="1">
      <c r="B7" s="269"/>
      <c r="C7" s="269"/>
      <c r="D7" s="269"/>
      <c r="E7" s="330"/>
      <c r="F7" s="344"/>
      <c r="G7" s="344"/>
      <c r="H7" s="344"/>
      <c r="I7" s="344"/>
      <c r="J7" s="344"/>
      <c r="K7" s="344"/>
      <c r="L7" s="344"/>
      <c r="M7" s="344"/>
      <c r="N7" s="344"/>
      <c r="O7" s="344"/>
    </row>
    <row r="8" spans="2:38" ht="25.5" customHeight="1">
      <c r="B8" s="270" t="s">
        <v>5</v>
      </c>
      <c r="C8" s="272"/>
      <c r="D8" s="320"/>
      <c r="E8" s="425">
        <v>1</v>
      </c>
      <c r="F8" s="427">
        <v>2</v>
      </c>
      <c r="G8" s="427">
        <v>3</v>
      </c>
      <c r="H8" s="427">
        <v>4</v>
      </c>
      <c r="I8" s="427">
        <v>5</v>
      </c>
      <c r="J8" s="427">
        <v>6</v>
      </c>
      <c r="K8" s="427">
        <v>7</v>
      </c>
      <c r="L8" s="427">
        <v>8</v>
      </c>
      <c r="M8" s="428">
        <v>9</v>
      </c>
      <c r="N8" s="425">
        <v>10</v>
      </c>
      <c r="O8" s="429">
        <v>11</v>
      </c>
      <c r="P8" s="427">
        <v>12</v>
      </c>
      <c r="Q8" s="427">
        <v>13</v>
      </c>
      <c r="R8" s="427">
        <v>14</v>
      </c>
      <c r="S8" s="427">
        <v>15</v>
      </c>
      <c r="T8" s="427">
        <v>16</v>
      </c>
      <c r="U8" s="427">
        <v>17</v>
      </c>
      <c r="V8" s="427">
        <v>18</v>
      </c>
      <c r="W8" s="428">
        <v>19</v>
      </c>
      <c r="X8" s="425">
        <v>20</v>
      </c>
      <c r="Y8" s="427">
        <v>21</v>
      </c>
      <c r="Z8" s="427">
        <v>22</v>
      </c>
      <c r="AA8" s="427">
        <v>23</v>
      </c>
      <c r="AB8" s="427">
        <v>24</v>
      </c>
      <c r="AC8" s="427">
        <v>25</v>
      </c>
      <c r="AD8" s="427">
        <v>26</v>
      </c>
      <c r="AE8" s="427">
        <v>27</v>
      </c>
      <c r="AF8" s="427">
        <v>28</v>
      </c>
      <c r="AG8" s="427">
        <v>29</v>
      </c>
      <c r="AH8" s="427">
        <v>30</v>
      </c>
      <c r="AI8" s="438">
        <v>31</v>
      </c>
      <c r="AJ8" s="270" t="s">
        <v>5</v>
      </c>
      <c r="AK8" s="272"/>
      <c r="AL8" s="320"/>
    </row>
    <row r="9" spans="2:38" ht="17.25" customHeight="1">
      <c r="B9" s="271" t="s">
        <v>10</v>
      </c>
      <c r="C9" s="297"/>
      <c r="D9" s="321"/>
      <c r="E9" s="332" t="str">
        <f>'報告様式 第4号'!E9</f>
        <v/>
      </c>
      <c r="F9" s="346" t="str">
        <f>'報告様式 第4号'!F9</f>
        <v/>
      </c>
      <c r="G9" s="346" t="str">
        <f>'報告様式 第4号'!G9</f>
        <v/>
      </c>
      <c r="H9" s="346" t="str">
        <f>'報告様式 第4号'!H9</f>
        <v/>
      </c>
      <c r="I9" s="346" t="str">
        <f>'報告様式 第4号'!I9</f>
        <v/>
      </c>
      <c r="J9" s="346" t="str">
        <f>'報告様式 第4号'!J9</f>
        <v/>
      </c>
      <c r="K9" s="346" t="str">
        <f>'報告様式 第4号'!K9</f>
        <v/>
      </c>
      <c r="L9" s="346" t="str">
        <f>'報告様式 第4号'!L9</f>
        <v/>
      </c>
      <c r="M9" s="362" t="str">
        <f>'報告様式 第4号'!M9</f>
        <v/>
      </c>
      <c r="N9" s="332" t="str">
        <f>'報告様式 第4号'!N9</f>
        <v/>
      </c>
      <c r="O9" s="374" t="str">
        <f>'報告様式 第4号'!O9</f>
        <v/>
      </c>
      <c r="P9" s="346" t="str">
        <f>'報告様式 第4号'!P9</f>
        <v/>
      </c>
      <c r="Q9" s="346" t="str">
        <f>'報告様式 第4号'!Q9</f>
        <v/>
      </c>
      <c r="R9" s="346" t="str">
        <f>'報告様式 第4号'!R9</f>
        <v/>
      </c>
      <c r="S9" s="346" t="str">
        <f>'報告様式 第4号'!S9</f>
        <v/>
      </c>
      <c r="T9" s="346" t="str">
        <f>'報告様式 第4号'!T9</f>
        <v/>
      </c>
      <c r="U9" s="346" t="str">
        <f>'報告様式 第4号'!U9</f>
        <v/>
      </c>
      <c r="V9" s="346" t="str">
        <f>'報告様式 第4号'!V9</f>
        <v/>
      </c>
      <c r="W9" s="362" t="str">
        <f>'報告様式 第4号'!W9</f>
        <v/>
      </c>
      <c r="X9" s="332" t="str">
        <f>'報告様式 第4号'!X9</f>
        <v/>
      </c>
      <c r="Y9" s="346" t="str">
        <f>'報告様式 第4号'!Y9</f>
        <v/>
      </c>
      <c r="Z9" s="346" t="str">
        <f>'報告様式 第4号'!Z9</f>
        <v/>
      </c>
      <c r="AA9" s="346" t="str">
        <f>'報告様式 第4号'!AA9</f>
        <v/>
      </c>
      <c r="AB9" s="346" t="str">
        <f>'報告様式 第4号'!AB9</f>
        <v/>
      </c>
      <c r="AC9" s="346" t="str">
        <f>'報告様式 第4号'!AC9</f>
        <v/>
      </c>
      <c r="AD9" s="346" t="str">
        <f>'報告様式 第4号'!AD9</f>
        <v/>
      </c>
      <c r="AE9" s="346" t="str">
        <f>'報告様式 第4号'!AE9</f>
        <v/>
      </c>
      <c r="AF9" s="346" t="str">
        <f>'報告様式 第4号'!AF9</f>
        <v/>
      </c>
      <c r="AG9" s="346" t="str">
        <f>'報告様式 第4号'!AG9</f>
        <v/>
      </c>
      <c r="AH9" s="346" t="str">
        <f>'報告様式 第4号'!AH9</f>
        <v/>
      </c>
      <c r="AI9" s="370" t="str">
        <f>'報告様式 第4号'!AI9</f>
        <v/>
      </c>
      <c r="AJ9" s="271" t="s">
        <v>10</v>
      </c>
      <c r="AK9" s="297"/>
      <c r="AL9" s="321"/>
    </row>
    <row r="10" spans="2:38" ht="6" customHeight="1">
      <c r="B10" s="272"/>
      <c r="C10" s="272"/>
      <c r="D10" s="272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272"/>
      <c r="AK10" s="272"/>
      <c r="AL10" s="272"/>
    </row>
    <row r="11" spans="2:38" ht="22.5" customHeight="1">
      <c r="B11" s="420" t="s">
        <v>16</v>
      </c>
      <c r="C11" s="298"/>
      <c r="D11" s="322"/>
      <c r="E11" s="334"/>
      <c r="F11" s="316"/>
      <c r="G11" s="355"/>
      <c r="H11" s="316"/>
      <c r="I11" s="316"/>
      <c r="J11" s="316"/>
      <c r="K11" s="316"/>
      <c r="M11" s="316"/>
      <c r="N11" s="316"/>
      <c r="O11" s="316"/>
      <c r="P11" s="316"/>
      <c r="Q11" s="316"/>
      <c r="R11" s="316"/>
      <c r="S11" s="316"/>
      <c r="T11" s="316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</row>
    <row r="12" spans="2:38" ht="20.25" customHeight="1">
      <c r="B12" s="421" t="s">
        <v>56</v>
      </c>
      <c r="C12" s="309" t="s">
        <v>4</v>
      </c>
      <c r="D12" s="325"/>
      <c r="E12" s="339"/>
      <c r="F12" s="350"/>
      <c r="G12" s="350"/>
      <c r="H12" s="350"/>
      <c r="I12" s="350"/>
      <c r="J12" s="350"/>
      <c r="K12" s="350"/>
      <c r="L12" s="350"/>
      <c r="M12" s="365"/>
      <c r="N12" s="339"/>
      <c r="O12" s="350"/>
      <c r="P12" s="350"/>
      <c r="Q12" s="350"/>
      <c r="R12" s="350"/>
      <c r="S12" s="350"/>
      <c r="T12" s="350"/>
      <c r="U12" s="350"/>
      <c r="V12" s="350"/>
      <c r="W12" s="365"/>
      <c r="X12" s="339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  <c r="AI12" s="365"/>
      <c r="AJ12" s="405" t="s">
        <v>4</v>
      </c>
      <c r="AK12" s="408"/>
      <c r="AL12" s="421" t="s">
        <v>56</v>
      </c>
    </row>
    <row r="13" spans="2:38" ht="30" customHeight="1">
      <c r="B13" s="422"/>
      <c r="C13" s="310" t="s">
        <v>9</v>
      </c>
      <c r="D13" s="326"/>
      <c r="E13" s="340"/>
      <c r="F13" s="351"/>
      <c r="G13" s="351"/>
      <c r="H13" s="351"/>
      <c r="I13" s="351"/>
      <c r="J13" s="351"/>
      <c r="K13" s="351"/>
      <c r="L13" s="351"/>
      <c r="M13" s="366"/>
      <c r="N13" s="340"/>
      <c r="O13" s="351"/>
      <c r="P13" s="351"/>
      <c r="Q13" s="351"/>
      <c r="R13" s="351"/>
      <c r="S13" s="351"/>
      <c r="T13" s="351"/>
      <c r="U13" s="351"/>
      <c r="V13" s="351"/>
      <c r="W13" s="366"/>
      <c r="X13" s="340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66"/>
      <c r="AJ13" s="406" t="s">
        <v>9</v>
      </c>
      <c r="AK13" s="409"/>
      <c r="AL13" s="422"/>
    </row>
    <row r="14" spans="2:38" ht="20.25" customHeight="1">
      <c r="B14" s="422"/>
      <c r="C14" s="309" t="s">
        <v>4</v>
      </c>
      <c r="D14" s="325"/>
      <c r="E14" s="339"/>
      <c r="F14" s="350"/>
      <c r="G14" s="350"/>
      <c r="H14" s="350"/>
      <c r="I14" s="350"/>
      <c r="J14" s="350"/>
      <c r="K14" s="350"/>
      <c r="L14" s="350"/>
      <c r="M14" s="365"/>
      <c r="N14" s="339"/>
      <c r="O14" s="350"/>
      <c r="P14" s="350"/>
      <c r="Q14" s="350"/>
      <c r="R14" s="350"/>
      <c r="S14" s="350"/>
      <c r="T14" s="350"/>
      <c r="U14" s="350"/>
      <c r="V14" s="350"/>
      <c r="W14" s="365"/>
      <c r="X14" s="339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65"/>
      <c r="AJ14" s="405" t="s">
        <v>4</v>
      </c>
      <c r="AK14" s="408"/>
      <c r="AL14" s="422"/>
    </row>
    <row r="15" spans="2:38" ht="30" customHeight="1">
      <c r="B15" s="422"/>
      <c r="C15" s="406" t="s">
        <v>9</v>
      </c>
      <c r="D15" s="409"/>
      <c r="E15" s="340"/>
      <c r="F15" s="351"/>
      <c r="G15" s="351"/>
      <c r="H15" s="351"/>
      <c r="I15" s="351"/>
      <c r="J15" s="351"/>
      <c r="K15" s="351"/>
      <c r="L15" s="351"/>
      <c r="M15" s="366"/>
      <c r="N15" s="340"/>
      <c r="O15" s="351"/>
      <c r="P15" s="351"/>
      <c r="Q15" s="351"/>
      <c r="R15" s="351"/>
      <c r="S15" s="351"/>
      <c r="T15" s="351"/>
      <c r="U15" s="351"/>
      <c r="V15" s="351"/>
      <c r="W15" s="366"/>
      <c r="X15" s="340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66"/>
      <c r="AJ15" s="406" t="s">
        <v>9</v>
      </c>
      <c r="AK15" s="409"/>
      <c r="AL15" s="422"/>
    </row>
    <row r="16" spans="2:38" ht="20.25" customHeight="1">
      <c r="B16" s="422"/>
      <c r="C16" s="309" t="s">
        <v>4</v>
      </c>
      <c r="D16" s="325"/>
      <c r="E16" s="339"/>
      <c r="F16" s="350"/>
      <c r="G16" s="350"/>
      <c r="H16" s="350"/>
      <c r="I16" s="350"/>
      <c r="J16" s="350"/>
      <c r="K16" s="350"/>
      <c r="L16" s="350"/>
      <c r="M16" s="365"/>
      <c r="N16" s="339"/>
      <c r="O16" s="350"/>
      <c r="P16" s="350"/>
      <c r="Q16" s="350"/>
      <c r="R16" s="350"/>
      <c r="S16" s="350"/>
      <c r="T16" s="350"/>
      <c r="U16" s="350"/>
      <c r="V16" s="350"/>
      <c r="W16" s="365"/>
      <c r="X16" s="339"/>
      <c r="Y16" s="350"/>
      <c r="Z16" s="350"/>
      <c r="AA16" s="350"/>
      <c r="AB16" s="350"/>
      <c r="AC16" s="350"/>
      <c r="AD16" s="350"/>
      <c r="AE16" s="350"/>
      <c r="AF16" s="350"/>
      <c r="AG16" s="350"/>
      <c r="AH16" s="350"/>
      <c r="AI16" s="365"/>
      <c r="AJ16" s="405" t="s">
        <v>4</v>
      </c>
      <c r="AK16" s="408"/>
      <c r="AL16" s="422"/>
    </row>
    <row r="17" spans="2:38" ht="30" customHeight="1">
      <c r="B17" s="422"/>
      <c r="C17" s="406" t="s">
        <v>9</v>
      </c>
      <c r="D17" s="409"/>
      <c r="E17" s="340"/>
      <c r="F17" s="351"/>
      <c r="G17" s="351"/>
      <c r="H17" s="351"/>
      <c r="I17" s="351"/>
      <c r="J17" s="351"/>
      <c r="K17" s="351"/>
      <c r="L17" s="351"/>
      <c r="M17" s="366"/>
      <c r="N17" s="340"/>
      <c r="O17" s="351"/>
      <c r="P17" s="351"/>
      <c r="Q17" s="351"/>
      <c r="R17" s="351"/>
      <c r="S17" s="351"/>
      <c r="T17" s="351"/>
      <c r="U17" s="351"/>
      <c r="V17" s="351"/>
      <c r="W17" s="366"/>
      <c r="X17" s="340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66"/>
      <c r="AJ17" s="406" t="s">
        <v>9</v>
      </c>
      <c r="AK17" s="409"/>
      <c r="AL17" s="422"/>
    </row>
    <row r="18" spans="2:38" ht="20.25" customHeight="1">
      <c r="B18" s="422"/>
      <c r="C18" s="309" t="s">
        <v>4</v>
      </c>
      <c r="D18" s="325"/>
      <c r="E18" s="339"/>
      <c r="F18" s="350"/>
      <c r="G18" s="350"/>
      <c r="H18" s="350"/>
      <c r="I18" s="350"/>
      <c r="J18" s="350"/>
      <c r="K18" s="350"/>
      <c r="L18" s="350"/>
      <c r="M18" s="365"/>
      <c r="N18" s="339"/>
      <c r="O18" s="350"/>
      <c r="P18" s="350"/>
      <c r="Q18" s="350"/>
      <c r="R18" s="350"/>
      <c r="S18" s="350"/>
      <c r="T18" s="350"/>
      <c r="U18" s="350"/>
      <c r="V18" s="350"/>
      <c r="W18" s="365"/>
      <c r="X18" s="339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65"/>
      <c r="AJ18" s="405" t="s">
        <v>4</v>
      </c>
      <c r="AK18" s="408"/>
      <c r="AL18" s="422"/>
    </row>
    <row r="19" spans="2:38" ht="30" customHeight="1">
      <c r="B19" s="422"/>
      <c r="C19" s="406" t="s">
        <v>9</v>
      </c>
      <c r="D19" s="409"/>
      <c r="E19" s="340"/>
      <c r="F19" s="351"/>
      <c r="G19" s="351"/>
      <c r="H19" s="351"/>
      <c r="I19" s="351"/>
      <c r="J19" s="351"/>
      <c r="K19" s="351"/>
      <c r="L19" s="351"/>
      <c r="M19" s="366"/>
      <c r="N19" s="340"/>
      <c r="O19" s="351"/>
      <c r="P19" s="351"/>
      <c r="Q19" s="351"/>
      <c r="R19" s="351"/>
      <c r="S19" s="351"/>
      <c r="T19" s="351"/>
      <c r="U19" s="351"/>
      <c r="V19" s="351"/>
      <c r="W19" s="366"/>
      <c r="X19" s="340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66"/>
      <c r="AJ19" s="406" t="s">
        <v>9</v>
      </c>
      <c r="AK19" s="409"/>
      <c r="AL19" s="422"/>
    </row>
    <row r="20" spans="2:38" ht="20.25" customHeight="1">
      <c r="B20" s="422"/>
      <c r="C20" s="309" t="s">
        <v>4</v>
      </c>
      <c r="D20" s="325"/>
      <c r="E20" s="339"/>
      <c r="F20" s="350"/>
      <c r="G20" s="350"/>
      <c r="H20" s="350"/>
      <c r="I20" s="350"/>
      <c r="J20" s="350"/>
      <c r="K20" s="350"/>
      <c r="L20" s="350"/>
      <c r="M20" s="365"/>
      <c r="N20" s="339"/>
      <c r="O20" s="350"/>
      <c r="P20" s="350"/>
      <c r="Q20" s="350"/>
      <c r="R20" s="350"/>
      <c r="S20" s="350"/>
      <c r="T20" s="350"/>
      <c r="U20" s="350"/>
      <c r="V20" s="350"/>
      <c r="W20" s="365"/>
      <c r="X20" s="339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65"/>
      <c r="AJ20" s="405" t="s">
        <v>4</v>
      </c>
      <c r="AK20" s="408"/>
      <c r="AL20" s="422"/>
    </row>
    <row r="21" spans="2:38" ht="30" customHeight="1">
      <c r="B21" s="422"/>
      <c r="C21" s="406" t="s">
        <v>9</v>
      </c>
      <c r="D21" s="409"/>
      <c r="E21" s="340"/>
      <c r="F21" s="351"/>
      <c r="G21" s="351"/>
      <c r="H21" s="351"/>
      <c r="I21" s="351"/>
      <c r="J21" s="351"/>
      <c r="K21" s="351"/>
      <c r="L21" s="351"/>
      <c r="M21" s="366"/>
      <c r="N21" s="340"/>
      <c r="O21" s="351"/>
      <c r="P21" s="351"/>
      <c r="Q21" s="351"/>
      <c r="R21" s="351"/>
      <c r="S21" s="351"/>
      <c r="T21" s="351"/>
      <c r="U21" s="351"/>
      <c r="V21" s="351"/>
      <c r="W21" s="366"/>
      <c r="X21" s="340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66"/>
      <c r="AJ21" s="406" t="s">
        <v>9</v>
      </c>
      <c r="AK21" s="409"/>
      <c r="AL21" s="422"/>
    </row>
    <row r="22" spans="2:38" ht="20.25" customHeight="1">
      <c r="B22" s="422"/>
      <c r="C22" s="309" t="s">
        <v>4</v>
      </c>
      <c r="D22" s="325"/>
      <c r="E22" s="339"/>
      <c r="F22" s="350"/>
      <c r="G22" s="350"/>
      <c r="H22" s="350"/>
      <c r="I22" s="350"/>
      <c r="J22" s="350"/>
      <c r="K22" s="350"/>
      <c r="L22" s="350"/>
      <c r="M22" s="365"/>
      <c r="N22" s="339"/>
      <c r="O22" s="350"/>
      <c r="P22" s="350"/>
      <c r="Q22" s="350"/>
      <c r="R22" s="350"/>
      <c r="S22" s="350"/>
      <c r="T22" s="350"/>
      <c r="U22" s="350"/>
      <c r="V22" s="350"/>
      <c r="W22" s="365"/>
      <c r="X22" s="339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65"/>
      <c r="AJ22" s="405" t="s">
        <v>4</v>
      </c>
      <c r="AK22" s="408"/>
      <c r="AL22" s="422"/>
    </row>
    <row r="23" spans="2:38" ht="30" customHeight="1">
      <c r="B23" s="422"/>
      <c r="C23" s="406" t="s">
        <v>9</v>
      </c>
      <c r="D23" s="409"/>
      <c r="E23" s="340"/>
      <c r="F23" s="351"/>
      <c r="G23" s="351"/>
      <c r="H23" s="351"/>
      <c r="I23" s="351"/>
      <c r="J23" s="351"/>
      <c r="K23" s="351"/>
      <c r="L23" s="351"/>
      <c r="M23" s="366"/>
      <c r="N23" s="340"/>
      <c r="O23" s="351"/>
      <c r="P23" s="351"/>
      <c r="Q23" s="351"/>
      <c r="R23" s="351"/>
      <c r="S23" s="351"/>
      <c r="T23" s="351"/>
      <c r="U23" s="351"/>
      <c r="V23" s="351"/>
      <c r="W23" s="366"/>
      <c r="X23" s="340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66"/>
      <c r="AJ23" s="406" t="s">
        <v>9</v>
      </c>
      <c r="AK23" s="409"/>
      <c r="AL23" s="422"/>
    </row>
    <row r="24" spans="2:38" ht="20.25" customHeight="1">
      <c r="B24" s="422"/>
      <c r="C24" s="309" t="s">
        <v>4</v>
      </c>
      <c r="D24" s="325"/>
      <c r="E24" s="339"/>
      <c r="F24" s="350"/>
      <c r="G24" s="350"/>
      <c r="H24" s="350"/>
      <c r="I24" s="350"/>
      <c r="J24" s="350"/>
      <c r="K24" s="350"/>
      <c r="L24" s="350"/>
      <c r="M24" s="365"/>
      <c r="N24" s="339"/>
      <c r="O24" s="350"/>
      <c r="P24" s="350"/>
      <c r="Q24" s="350"/>
      <c r="R24" s="350"/>
      <c r="S24" s="350"/>
      <c r="T24" s="350"/>
      <c r="U24" s="350"/>
      <c r="V24" s="350"/>
      <c r="W24" s="365"/>
      <c r="X24" s="339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65"/>
      <c r="AJ24" s="405" t="s">
        <v>4</v>
      </c>
      <c r="AK24" s="408"/>
      <c r="AL24" s="422"/>
    </row>
    <row r="25" spans="2:38" ht="30" customHeight="1">
      <c r="B25" s="423"/>
      <c r="C25" s="406" t="s">
        <v>9</v>
      </c>
      <c r="D25" s="409"/>
      <c r="E25" s="340"/>
      <c r="F25" s="351"/>
      <c r="G25" s="351"/>
      <c r="H25" s="351"/>
      <c r="I25" s="351"/>
      <c r="J25" s="351"/>
      <c r="K25" s="351"/>
      <c r="L25" s="351"/>
      <c r="M25" s="366"/>
      <c r="N25" s="340"/>
      <c r="O25" s="351"/>
      <c r="P25" s="351"/>
      <c r="Q25" s="351"/>
      <c r="R25" s="351"/>
      <c r="S25" s="351"/>
      <c r="T25" s="351"/>
      <c r="U25" s="351"/>
      <c r="V25" s="351"/>
      <c r="W25" s="366"/>
      <c r="X25" s="340"/>
      <c r="Y25" s="351"/>
      <c r="Z25" s="351"/>
      <c r="AA25" s="351"/>
      <c r="AB25" s="351"/>
      <c r="AC25" s="351"/>
      <c r="AD25" s="351"/>
      <c r="AE25" s="351"/>
      <c r="AF25" s="351"/>
      <c r="AG25" s="351"/>
      <c r="AH25" s="351"/>
      <c r="AI25" s="366"/>
      <c r="AJ25" s="406" t="s">
        <v>9</v>
      </c>
      <c r="AK25" s="409"/>
      <c r="AL25" s="423"/>
    </row>
    <row r="26" spans="2:38" ht="20.25" customHeight="1">
      <c r="B26" s="337"/>
      <c r="C26" s="337"/>
      <c r="D26" s="337"/>
      <c r="E26" s="407"/>
      <c r="F26" s="407"/>
      <c r="G26" s="407"/>
      <c r="H26" s="407"/>
      <c r="I26" s="407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7"/>
      <c r="AC26" s="407"/>
      <c r="AD26" s="407"/>
      <c r="AE26" s="407"/>
      <c r="AF26" s="407"/>
      <c r="AG26" s="407"/>
      <c r="AH26" s="407"/>
      <c r="AI26" s="407"/>
      <c r="AK26" s="439"/>
      <c r="AL26" s="337"/>
    </row>
    <row r="27" spans="2:38" ht="20.25" customHeight="1">
      <c r="B27" s="421" t="s">
        <v>39</v>
      </c>
      <c r="C27" s="309" t="s">
        <v>4</v>
      </c>
      <c r="D27" s="325"/>
      <c r="E27" s="339"/>
      <c r="F27" s="350"/>
      <c r="G27" s="350"/>
      <c r="H27" s="350"/>
      <c r="I27" s="350"/>
      <c r="J27" s="350"/>
      <c r="K27" s="350"/>
      <c r="L27" s="350"/>
      <c r="M27" s="365"/>
      <c r="N27" s="339"/>
      <c r="O27" s="350"/>
      <c r="P27" s="350"/>
      <c r="Q27" s="350"/>
      <c r="R27" s="350"/>
      <c r="S27" s="350"/>
      <c r="T27" s="350"/>
      <c r="U27" s="350"/>
      <c r="V27" s="350"/>
      <c r="W27" s="365"/>
      <c r="X27" s="339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65"/>
      <c r="AJ27" s="405" t="s">
        <v>4</v>
      </c>
      <c r="AK27" s="408"/>
      <c r="AL27" s="421" t="s">
        <v>39</v>
      </c>
    </row>
    <row r="28" spans="2:38" ht="30" customHeight="1">
      <c r="B28" s="422"/>
      <c r="C28" s="310" t="s">
        <v>9</v>
      </c>
      <c r="D28" s="326"/>
      <c r="E28" s="340"/>
      <c r="F28" s="351"/>
      <c r="G28" s="351"/>
      <c r="H28" s="351"/>
      <c r="I28" s="351"/>
      <c r="J28" s="351"/>
      <c r="K28" s="351"/>
      <c r="L28" s="351"/>
      <c r="M28" s="366"/>
      <c r="N28" s="340"/>
      <c r="O28" s="351"/>
      <c r="P28" s="351"/>
      <c r="Q28" s="351"/>
      <c r="R28" s="351"/>
      <c r="S28" s="351"/>
      <c r="T28" s="351"/>
      <c r="U28" s="351"/>
      <c r="V28" s="351"/>
      <c r="W28" s="366"/>
      <c r="X28" s="340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66"/>
      <c r="AJ28" s="406" t="s">
        <v>9</v>
      </c>
      <c r="AK28" s="409"/>
      <c r="AL28" s="422"/>
    </row>
    <row r="29" spans="2:38" ht="20.25" customHeight="1">
      <c r="B29" s="422"/>
      <c r="C29" s="309" t="s">
        <v>4</v>
      </c>
      <c r="D29" s="325"/>
      <c r="E29" s="339"/>
      <c r="F29" s="350"/>
      <c r="G29" s="350"/>
      <c r="H29" s="350"/>
      <c r="I29" s="350"/>
      <c r="J29" s="350"/>
      <c r="K29" s="350"/>
      <c r="L29" s="350"/>
      <c r="M29" s="365"/>
      <c r="N29" s="339"/>
      <c r="O29" s="350"/>
      <c r="P29" s="350"/>
      <c r="Q29" s="350"/>
      <c r="R29" s="350"/>
      <c r="S29" s="350"/>
      <c r="T29" s="350"/>
      <c r="U29" s="350"/>
      <c r="V29" s="350"/>
      <c r="W29" s="365"/>
      <c r="X29" s="339"/>
      <c r="Y29" s="350"/>
      <c r="Z29" s="350"/>
      <c r="AA29" s="350"/>
      <c r="AB29" s="350"/>
      <c r="AC29" s="350"/>
      <c r="AD29" s="350"/>
      <c r="AE29" s="350"/>
      <c r="AF29" s="350"/>
      <c r="AG29" s="350"/>
      <c r="AH29" s="350"/>
      <c r="AI29" s="365"/>
      <c r="AJ29" s="405" t="s">
        <v>4</v>
      </c>
      <c r="AK29" s="408"/>
      <c r="AL29" s="422"/>
    </row>
    <row r="30" spans="2:38" ht="30" customHeight="1">
      <c r="B30" s="422"/>
      <c r="C30" s="406" t="s">
        <v>9</v>
      </c>
      <c r="D30" s="409"/>
      <c r="E30" s="340"/>
      <c r="F30" s="351"/>
      <c r="G30" s="351"/>
      <c r="H30" s="351"/>
      <c r="I30" s="351"/>
      <c r="J30" s="351"/>
      <c r="K30" s="351"/>
      <c r="L30" s="351"/>
      <c r="M30" s="366"/>
      <c r="N30" s="340"/>
      <c r="O30" s="351"/>
      <c r="P30" s="351"/>
      <c r="Q30" s="351"/>
      <c r="R30" s="351"/>
      <c r="S30" s="351"/>
      <c r="T30" s="351"/>
      <c r="U30" s="351"/>
      <c r="V30" s="351"/>
      <c r="W30" s="366"/>
      <c r="X30" s="340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66"/>
      <c r="AJ30" s="406" t="s">
        <v>9</v>
      </c>
      <c r="AK30" s="409"/>
      <c r="AL30" s="422"/>
    </row>
    <row r="31" spans="2:38" ht="20.25" customHeight="1">
      <c r="B31" s="422"/>
      <c r="C31" s="309" t="s">
        <v>4</v>
      </c>
      <c r="D31" s="325"/>
      <c r="E31" s="339"/>
      <c r="F31" s="350"/>
      <c r="G31" s="350"/>
      <c r="H31" s="350"/>
      <c r="I31" s="350"/>
      <c r="J31" s="350"/>
      <c r="K31" s="350"/>
      <c r="L31" s="350"/>
      <c r="M31" s="365"/>
      <c r="N31" s="339"/>
      <c r="O31" s="350"/>
      <c r="P31" s="350"/>
      <c r="Q31" s="350"/>
      <c r="R31" s="350"/>
      <c r="S31" s="350"/>
      <c r="T31" s="350"/>
      <c r="U31" s="350"/>
      <c r="V31" s="350"/>
      <c r="W31" s="365"/>
      <c r="X31" s="339"/>
      <c r="Y31" s="350"/>
      <c r="Z31" s="350"/>
      <c r="AA31" s="350"/>
      <c r="AB31" s="350"/>
      <c r="AC31" s="350"/>
      <c r="AD31" s="350"/>
      <c r="AE31" s="350"/>
      <c r="AF31" s="350"/>
      <c r="AG31" s="350"/>
      <c r="AH31" s="350"/>
      <c r="AI31" s="365"/>
      <c r="AJ31" s="405" t="s">
        <v>4</v>
      </c>
      <c r="AK31" s="408"/>
      <c r="AL31" s="422"/>
    </row>
    <row r="32" spans="2:38" ht="30" customHeight="1">
      <c r="B32" s="422"/>
      <c r="C32" s="406" t="s">
        <v>9</v>
      </c>
      <c r="D32" s="409"/>
      <c r="E32" s="340"/>
      <c r="F32" s="351"/>
      <c r="G32" s="351"/>
      <c r="H32" s="351"/>
      <c r="I32" s="351"/>
      <c r="J32" s="351"/>
      <c r="K32" s="351"/>
      <c r="L32" s="351"/>
      <c r="M32" s="366"/>
      <c r="N32" s="340"/>
      <c r="O32" s="351"/>
      <c r="P32" s="351"/>
      <c r="Q32" s="351"/>
      <c r="R32" s="351"/>
      <c r="S32" s="351"/>
      <c r="T32" s="351"/>
      <c r="U32" s="351"/>
      <c r="V32" s="351"/>
      <c r="W32" s="366"/>
      <c r="X32" s="340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66"/>
      <c r="AJ32" s="406" t="s">
        <v>9</v>
      </c>
      <c r="AK32" s="409"/>
      <c r="AL32" s="422"/>
    </row>
    <row r="33" spans="2:38" ht="20.25" customHeight="1">
      <c r="B33" s="422"/>
      <c r="C33" s="309" t="s">
        <v>4</v>
      </c>
      <c r="D33" s="325"/>
      <c r="E33" s="339"/>
      <c r="F33" s="350"/>
      <c r="G33" s="350"/>
      <c r="H33" s="350"/>
      <c r="I33" s="350"/>
      <c r="J33" s="350"/>
      <c r="K33" s="350"/>
      <c r="L33" s="350"/>
      <c r="M33" s="365"/>
      <c r="N33" s="339"/>
      <c r="O33" s="350"/>
      <c r="P33" s="350"/>
      <c r="Q33" s="350"/>
      <c r="R33" s="350"/>
      <c r="S33" s="350"/>
      <c r="T33" s="350"/>
      <c r="U33" s="350"/>
      <c r="V33" s="350"/>
      <c r="W33" s="365"/>
      <c r="X33" s="339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65"/>
      <c r="AJ33" s="405" t="s">
        <v>4</v>
      </c>
      <c r="AK33" s="408"/>
      <c r="AL33" s="422"/>
    </row>
    <row r="34" spans="2:38" ht="30" customHeight="1">
      <c r="B34" s="422"/>
      <c r="C34" s="406" t="s">
        <v>9</v>
      </c>
      <c r="D34" s="409"/>
      <c r="E34" s="340"/>
      <c r="F34" s="351"/>
      <c r="G34" s="351"/>
      <c r="H34" s="351"/>
      <c r="I34" s="351"/>
      <c r="J34" s="351"/>
      <c r="K34" s="351"/>
      <c r="L34" s="351"/>
      <c r="M34" s="366"/>
      <c r="N34" s="340"/>
      <c r="O34" s="351"/>
      <c r="P34" s="351"/>
      <c r="Q34" s="351"/>
      <c r="R34" s="351"/>
      <c r="S34" s="351"/>
      <c r="T34" s="351"/>
      <c r="U34" s="351"/>
      <c r="V34" s="351"/>
      <c r="W34" s="366"/>
      <c r="X34" s="340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66"/>
      <c r="AJ34" s="406" t="s">
        <v>9</v>
      </c>
      <c r="AK34" s="409"/>
      <c r="AL34" s="422"/>
    </row>
    <row r="35" spans="2:38" ht="20.25" customHeight="1">
      <c r="B35" s="422"/>
      <c r="C35" s="309" t="s">
        <v>4</v>
      </c>
      <c r="D35" s="325"/>
      <c r="E35" s="339"/>
      <c r="F35" s="350"/>
      <c r="G35" s="350"/>
      <c r="H35" s="350"/>
      <c r="I35" s="350"/>
      <c r="J35" s="350"/>
      <c r="K35" s="350"/>
      <c r="L35" s="350"/>
      <c r="M35" s="365"/>
      <c r="N35" s="339"/>
      <c r="O35" s="350"/>
      <c r="P35" s="350"/>
      <c r="Q35" s="350"/>
      <c r="R35" s="350"/>
      <c r="S35" s="350"/>
      <c r="T35" s="350"/>
      <c r="U35" s="350"/>
      <c r="V35" s="350"/>
      <c r="W35" s="365"/>
      <c r="X35" s="339"/>
      <c r="Y35" s="350"/>
      <c r="Z35" s="350"/>
      <c r="AA35" s="350"/>
      <c r="AB35" s="350"/>
      <c r="AC35" s="350"/>
      <c r="AD35" s="350"/>
      <c r="AE35" s="350"/>
      <c r="AF35" s="350"/>
      <c r="AG35" s="350"/>
      <c r="AH35" s="350"/>
      <c r="AI35" s="365"/>
      <c r="AJ35" s="405" t="s">
        <v>4</v>
      </c>
      <c r="AK35" s="408"/>
      <c r="AL35" s="422"/>
    </row>
    <row r="36" spans="2:38" ht="30" customHeight="1">
      <c r="B36" s="422"/>
      <c r="C36" s="406" t="s">
        <v>9</v>
      </c>
      <c r="D36" s="409"/>
      <c r="E36" s="340"/>
      <c r="F36" s="351"/>
      <c r="G36" s="351"/>
      <c r="H36" s="351"/>
      <c r="I36" s="351"/>
      <c r="J36" s="351"/>
      <c r="K36" s="351"/>
      <c r="L36" s="351"/>
      <c r="M36" s="366"/>
      <c r="N36" s="340"/>
      <c r="O36" s="351"/>
      <c r="P36" s="351"/>
      <c r="Q36" s="351"/>
      <c r="R36" s="351"/>
      <c r="S36" s="351"/>
      <c r="T36" s="351"/>
      <c r="U36" s="351"/>
      <c r="V36" s="351"/>
      <c r="W36" s="366"/>
      <c r="X36" s="340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66"/>
      <c r="AJ36" s="406" t="s">
        <v>9</v>
      </c>
      <c r="AK36" s="409"/>
      <c r="AL36" s="422"/>
    </row>
    <row r="37" spans="2:38" ht="20.25" customHeight="1">
      <c r="B37" s="422"/>
      <c r="C37" s="309" t="s">
        <v>4</v>
      </c>
      <c r="D37" s="325"/>
      <c r="E37" s="339"/>
      <c r="F37" s="350"/>
      <c r="G37" s="350"/>
      <c r="H37" s="350"/>
      <c r="I37" s="350"/>
      <c r="J37" s="350"/>
      <c r="K37" s="350"/>
      <c r="L37" s="350"/>
      <c r="M37" s="365"/>
      <c r="N37" s="339"/>
      <c r="O37" s="350"/>
      <c r="P37" s="350"/>
      <c r="Q37" s="350"/>
      <c r="R37" s="350"/>
      <c r="S37" s="350"/>
      <c r="T37" s="350"/>
      <c r="U37" s="350"/>
      <c r="V37" s="350"/>
      <c r="W37" s="365"/>
      <c r="X37" s="339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65"/>
      <c r="AJ37" s="405" t="s">
        <v>4</v>
      </c>
      <c r="AK37" s="408"/>
      <c r="AL37" s="422"/>
    </row>
    <row r="38" spans="2:38" ht="30" customHeight="1">
      <c r="B38" s="422"/>
      <c r="C38" s="406" t="s">
        <v>9</v>
      </c>
      <c r="D38" s="409"/>
      <c r="E38" s="340"/>
      <c r="F38" s="351"/>
      <c r="G38" s="351"/>
      <c r="H38" s="351"/>
      <c r="I38" s="351"/>
      <c r="J38" s="351"/>
      <c r="K38" s="351"/>
      <c r="L38" s="351"/>
      <c r="M38" s="366"/>
      <c r="N38" s="340"/>
      <c r="O38" s="351"/>
      <c r="P38" s="351"/>
      <c r="Q38" s="351"/>
      <c r="R38" s="351"/>
      <c r="S38" s="351"/>
      <c r="T38" s="351"/>
      <c r="U38" s="351"/>
      <c r="V38" s="351"/>
      <c r="W38" s="366"/>
      <c r="X38" s="340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66"/>
      <c r="AJ38" s="406" t="s">
        <v>9</v>
      </c>
      <c r="AK38" s="409"/>
      <c r="AL38" s="422"/>
    </row>
    <row r="39" spans="2:38" ht="20.25" customHeight="1">
      <c r="B39" s="422"/>
      <c r="C39" s="309" t="s">
        <v>4</v>
      </c>
      <c r="D39" s="325"/>
      <c r="E39" s="339"/>
      <c r="F39" s="350"/>
      <c r="G39" s="350"/>
      <c r="H39" s="350"/>
      <c r="I39" s="350"/>
      <c r="J39" s="350"/>
      <c r="K39" s="350"/>
      <c r="L39" s="350"/>
      <c r="M39" s="365"/>
      <c r="N39" s="339"/>
      <c r="O39" s="350"/>
      <c r="P39" s="350"/>
      <c r="Q39" s="350"/>
      <c r="R39" s="350"/>
      <c r="S39" s="350"/>
      <c r="T39" s="350"/>
      <c r="U39" s="350"/>
      <c r="V39" s="350"/>
      <c r="W39" s="365"/>
      <c r="X39" s="339"/>
      <c r="Y39" s="350"/>
      <c r="Z39" s="350"/>
      <c r="AA39" s="350"/>
      <c r="AB39" s="350"/>
      <c r="AC39" s="350"/>
      <c r="AD39" s="350"/>
      <c r="AE39" s="350"/>
      <c r="AF39" s="350"/>
      <c r="AG39" s="350"/>
      <c r="AH39" s="350"/>
      <c r="AI39" s="365"/>
      <c r="AJ39" s="405" t="s">
        <v>4</v>
      </c>
      <c r="AK39" s="408"/>
      <c r="AL39" s="422"/>
    </row>
    <row r="40" spans="2:38" ht="30" customHeight="1">
      <c r="B40" s="423"/>
      <c r="C40" s="406" t="s">
        <v>9</v>
      </c>
      <c r="D40" s="409"/>
      <c r="E40" s="340"/>
      <c r="F40" s="351"/>
      <c r="G40" s="351"/>
      <c r="H40" s="351"/>
      <c r="I40" s="351"/>
      <c r="J40" s="351"/>
      <c r="K40" s="351"/>
      <c r="L40" s="351"/>
      <c r="M40" s="366"/>
      <c r="N40" s="340"/>
      <c r="O40" s="351"/>
      <c r="P40" s="351"/>
      <c r="Q40" s="351"/>
      <c r="R40" s="351"/>
      <c r="S40" s="351"/>
      <c r="T40" s="351"/>
      <c r="U40" s="351"/>
      <c r="V40" s="351"/>
      <c r="W40" s="366"/>
      <c r="X40" s="340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66"/>
      <c r="AJ40" s="406" t="s">
        <v>9</v>
      </c>
      <c r="AK40" s="409"/>
      <c r="AL40" s="423"/>
    </row>
    <row r="41" spans="2:38" ht="10.5" customHeight="1"/>
    <row r="42" spans="2:38" s="262" customFormat="1" ht="18.75" customHeight="1">
      <c r="B42" s="270" t="s">
        <v>5</v>
      </c>
      <c r="C42" s="272"/>
      <c r="D42" s="320"/>
      <c r="E42" s="331">
        <v>1</v>
      </c>
      <c r="F42" s="345">
        <v>2</v>
      </c>
      <c r="G42" s="345">
        <v>3</v>
      </c>
      <c r="H42" s="345">
        <v>4</v>
      </c>
      <c r="I42" s="345">
        <v>5</v>
      </c>
      <c r="J42" s="345">
        <v>6</v>
      </c>
      <c r="K42" s="345">
        <v>7</v>
      </c>
      <c r="L42" s="345">
        <v>8</v>
      </c>
      <c r="M42" s="361">
        <v>9</v>
      </c>
      <c r="N42" s="331">
        <v>10</v>
      </c>
      <c r="O42" s="345">
        <v>11</v>
      </c>
      <c r="P42" s="345">
        <v>12</v>
      </c>
      <c r="Q42" s="345">
        <v>13</v>
      </c>
      <c r="R42" s="345">
        <v>14</v>
      </c>
      <c r="S42" s="345">
        <v>15</v>
      </c>
      <c r="T42" s="345">
        <v>16</v>
      </c>
      <c r="U42" s="345">
        <v>17</v>
      </c>
      <c r="V42" s="345">
        <v>18</v>
      </c>
      <c r="W42" s="383">
        <v>19</v>
      </c>
      <c r="X42" s="331">
        <v>20</v>
      </c>
      <c r="Y42" s="345">
        <v>21</v>
      </c>
      <c r="Z42" s="345">
        <v>22</v>
      </c>
      <c r="AA42" s="345">
        <v>23</v>
      </c>
      <c r="AB42" s="345">
        <v>24</v>
      </c>
      <c r="AC42" s="345">
        <v>25</v>
      </c>
      <c r="AD42" s="345">
        <v>26</v>
      </c>
      <c r="AE42" s="345">
        <v>27</v>
      </c>
      <c r="AF42" s="345">
        <v>28</v>
      </c>
      <c r="AG42" s="345">
        <v>29</v>
      </c>
      <c r="AH42" s="345">
        <v>30</v>
      </c>
      <c r="AI42" s="383">
        <v>31</v>
      </c>
      <c r="AJ42" s="270" t="s">
        <v>5</v>
      </c>
      <c r="AK42" s="272"/>
      <c r="AL42" s="320"/>
    </row>
    <row r="43" spans="2:38" s="262" customFormat="1" ht="16.5" customHeight="1">
      <c r="B43" s="271" t="s">
        <v>10</v>
      </c>
      <c r="C43" s="297"/>
      <c r="D43" s="321"/>
      <c r="E43" s="332" t="str">
        <f t="shared" ref="E43:AI43" si="0">IF(ISBLANK(E9)=TRUE,"",E9)</f>
        <v/>
      </c>
      <c r="F43" s="346" t="str">
        <f t="shared" si="0"/>
        <v/>
      </c>
      <c r="G43" s="346" t="str">
        <f t="shared" si="0"/>
        <v/>
      </c>
      <c r="H43" s="346" t="str">
        <f t="shared" si="0"/>
        <v/>
      </c>
      <c r="I43" s="346" t="str">
        <f t="shared" si="0"/>
        <v/>
      </c>
      <c r="J43" s="346" t="str">
        <f t="shared" si="0"/>
        <v/>
      </c>
      <c r="K43" s="346" t="str">
        <f t="shared" si="0"/>
        <v/>
      </c>
      <c r="L43" s="346" t="str">
        <f t="shared" si="0"/>
        <v/>
      </c>
      <c r="M43" s="370" t="str">
        <f t="shared" si="0"/>
        <v/>
      </c>
      <c r="N43" s="332" t="str">
        <f t="shared" si="0"/>
        <v/>
      </c>
      <c r="O43" s="346" t="str">
        <f t="shared" si="0"/>
        <v/>
      </c>
      <c r="P43" s="346" t="str">
        <f t="shared" si="0"/>
        <v/>
      </c>
      <c r="Q43" s="346" t="str">
        <f t="shared" si="0"/>
        <v/>
      </c>
      <c r="R43" s="346" t="str">
        <f t="shared" si="0"/>
        <v/>
      </c>
      <c r="S43" s="346" t="str">
        <f t="shared" si="0"/>
        <v/>
      </c>
      <c r="T43" s="346" t="str">
        <f t="shared" si="0"/>
        <v/>
      </c>
      <c r="U43" s="346" t="str">
        <f t="shared" si="0"/>
        <v/>
      </c>
      <c r="V43" s="346" t="str">
        <f t="shared" si="0"/>
        <v/>
      </c>
      <c r="W43" s="370" t="str">
        <f t="shared" si="0"/>
        <v/>
      </c>
      <c r="X43" s="332" t="str">
        <f t="shared" si="0"/>
        <v/>
      </c>
      <c r="Y43" s="346" t="str">
        <f t="shared" si="0"/>
        <v/>
      </c>
      <c r="Z43" s="346" t="str">
        <f t="shared" si="0"/>
        <v/>
      </c>
      <c r="AA43" s="346" t="str">
        <f t="shared" si="0"/>
        <v/>
      </c>
      <c r="AB43" s="346" t="str">
        <f t="shared" si="0"/>
        <v/>
      </c>
      <c r="AC43" s="346" t="str">
        <f t="shared" si="0"/>
        <v/>
      </c>
      <c r="AD43" s="346" t="str">
        <f t="shared" si="0"/>
        <v/>
      </c>
      <c r="AE43" s="346" t="str">
        <f t="shared" si="0"/>
        <v/>
      </c>
      <c r="AF43" s="346" t="str">
        <f t="shared" si="0"/>
        <v/>
      </c>
      <c r="AG43" s="346" t="str">
        <f t="shared" si="0"/>
        <v/>
      </c>
      <c r="AH43" s="346" t="str">
        <f t="shared" si="0"/>
        <v/>
      </c>
      <c r="AI43" s="370" t="str">
        <f t="shared" si="0"/>
        <v/>
      </c>
      <c r="AJ43" s="271" t="s">
        <v>10</v>
      </c>
      <c r="AK43" s="297"/>
      <c r="AL43" s="321"/>
    </row>
    <row r="44" spans="2:38" ht="6" customHeight="1"/>
    <row r="45" spans="2:38" ht="18.75" customHeight="1">
      <c r="N45" s="371" t="s">
        <v>44</v>
      </c>
      <c r="O45" s="377"/>
      <c r="P45" s="377"/>
      <c r="Q45" s="379" t="s">
        <v>38</v>
      </c>
      <c r="R45" s="377" t="s">
        <v>13</v>
      </c>
      <c r="S45" s="381" t="s">
        <v>41</v>
      </c>
      <c r="T45" s="381"/>
      <c r="U45" s="381"/>
      <c r="V45" s="381"/>
      <c r="W45" s="381"/>
      <c r="X45" s="381"/>
      <c r="Y45" s="379" t="s">
        <v>17</v>
      </c>
      <c r="Z45" s="377" t="s">
        <v>13</v>
      </c>
      <c r="AA45" s="381" t="s">
        <v>1</v>
      </c>
      <c r="AB45" s="381"/>
      <c r="AC45" s="381"/>
      <c r="AD45" s="381"/>
      <c r="AE45" s="381"/>
      <c r="AF45" s="379" t="s">
        <v>2</v>
      </c>
      <c r="AG45" s="377" t="s">
        <v>13</v>
      </c>
      <c r="AH45" s="381" t="s">
        <v>42</v>
      </c>
      <c r="AI45" s="381"/>
      <c r="AJ45" s="381"/>
      <c r="AK45" s="381"/>
      <c r="AL45" s="417"/>
    </row>
    <row r="46" spans="2:38" ht="3.75" customHeight="1"/>
    <row r="47" spans="2:38" ht="14.25">
      <c r="B47" s="295" t="s">
        <v>65</v>
      </c>
    </row>
  </sheetData>
  <sheetProtection sheet="1" selectLockedCells="1"/>
  <mergeCells count="85">
    <mergeCell ref="B2:E2"/>
    <mergeCell ref="AC2:AE2"/>
    <mergeCell ref="AF2:AL2"/>
    <mergeCell ref="AD3:AE3"/>
    <mergeCell ref="AF3:AL3"/>
    <mergeCell ref="AD4:AE4"/>
    <mergeCell ref="AF4:AL4"/>
    <mergeCell ref="AD5:AE5"/>
    <mergeCell ref="AF5:AL5"/>
    <mergeCell ref="B6:C6"/>
    <mergeCell ref="G6:H6"/>
    <mergeCell ref="I6:L6"/>
    <mergeCell ref="AD6:AE6"/>
    <mergeCell ref="AF6:AL6"/>
    <mergeCell ref="B8:D8"/>
    <mergeCell ref="AJ8:AL8"/>
    <mergeCell ref="B9:D9"/>
    <mergeCell ref="AJ9:AL9"/>
    <mergeCell ref="C12:D12"/>
    <mergeCell ref="AJ12:AK12"/>
    <mergeCell ref="C13:D13"/>
    <mergeCell ref="AJ13:AK13"/>
    <mergeCell ref="C14:D14"/>
    <mergeCell ref="AJ14:AK14"/>
    <mergeCell ref="C15:D15"/>
    <mergeCell ref="AJ15:AK15"/>
    <mergeCell ref="C16:D16"/>
    <mergeCell ref="AJ16:AK16"/>
    <mergeCell ref="C17:D17"/>
    <mergeCell ref="AJ17:AK17"/>
    <mergeCell ref="C18:D18"/>
    <mergeCell ref="AJ18:AK18"/>
    <mergeCell ref="C19:D19"/>
    <mergeCell ref="AJ19:AK19"/>
    <mergeCell ref="C20:D20"/>
    <mergeCell ref="AJ20:AK20"/>
    <mergeCell ref="C21:D21"/>
    <mergeCell ref="AJ21:AK21"/>
    <mergeCell ref="C22:D22"/>
    <mergeCell ref="AJ22:AK22"/>
    <mergeCell ref="C23:D23"/>
    <mergeCell ref="AJ23:AK23"/>
    <mergeCell ref="C24:D24"/>
    <mergeCell ref="AJ24:AK24"/>
    <mergeCell ref="C25:D25"/>
    <mergeCell ref="AJ25:AK25"/>
    <mergeCell ref="C27:D27"/>
    <mergeCell ref="AJ27:AK27"/>
    <mergeCell ref="C28:D28"/>
    <mergeCell ref="AJ28:AK28"/>
    <mergeCell ref="C29:D29"/>
    <mergeCell ref="AJ29:AK29"/>
    <mergeCell ref="C30:D30"/>
    <mergeCell ref="AJ30:AK30"/>
    <mergeCell ref="C31:D31"/>
    <mergeCell ref="AJ31:AK31"/>
    <mergeCell ref="C32:D32"/>
    <mergeCell ref="AJ32:AK32"/>
    <mergeCell ref="C33:D33"/>
    <mergeCell ref="AJ33:AK33"/>
    <mergeCell ref="C34:D34"/>
    <mergeCell ref="AJ34:AK34"/>
    <mergeCell ref="C35:D35"/>
    <mergeCell ref="AJ35:AK35"/>
    <mergeCell ref="C36:D36"/>
    <mergeCell ref="AJ36:AK36"/>
    <mergeCell ref="C37:D37"/>
    <mergeCell ref="AJ37:AK37"/>
    <mergeCell ref="C38:D38"/>
    <mergeCell ref="AJ38:AK38"/>
    <mergeCell ref="C39:D39"/>
    <mergeCell ref="AJ39:AK39"/>
    <mergeCell ref="C40:D40"/>
    <mergeCell ref="AJ40:AK40"/>
    <mergeCell ref="B42:D42"/>
    <mergeCell ref="AJ42:AL42"/>
    <mergeCell ref="B43:D43"/>
    <mergeCell ref="AJ43:AL43"/>
    <mergeCell ref="N45:P45"/>
    <mergeCell ref="B3:AA4"/>
    <mergeCell ref="AC3:AC6"/>
    <mergeCell ref="B12:B25"/>
    <mergeCell ref="AL12:AL25"/>
    <mergeCell ref="B27:B40"/>
    <mergeCell ref="AL27:AL40"/>
  </mergeCells>
  <phoneticPr fontId="3"/>
  <dataValidations count="4">
    <dataValidation imeMode="hiragana" allowBlank="1" showDropDown="0" showInputMessage="1" showErrorMessage="1" sqref="E34:AI34 E15:AI15 E13:AI13 E23:AI23 E25:AI25 E36:AI36 E19:AI19 E28:AI28 E38:AI38 E40:AI40 E21:AI21 E17:AI17 E30:AI30 E32:AI32"/>
    <dataValidation type="list" allowBlank="1" showDropDown="0" showInputMessage="1" showErrorMessage="1" sqref="F7:O7">
      <formula1>"高崎総合医療センター,日高病院,黒沢病院,井上病院,第一病院,真木病院,野口病院,高崎中央病院,サンピエール病院,昭和病院,希望館病院,中央群馬脳神経外科病院,関越中央病院,群馬循環器病院,榛名荘病院,産科婦人科舘出張佐藤病院,県央病院,高瀬クリニック,はるな脳外,仁静堂医院,野中医院,"</formula1>
    </dataValidation>
    <dataValidation type="list" allowBlank="1" showDropDown="0" showInputMessage="1" showErrorMessage="1" sqref="E12:AI12 E14:AI14 E16:AI16 E24:AI24 E22:AI22 E27:AI27 E29:AI29 E35:AI35 E39:AI39 E37:AI37 E20:AI20 E18:AI18 E31:AI31 E33:AI33">
      <formula1>"内科,総診,外科,整外,循環,心外,脳外,呼外,消外,泌尿,神内,精神,産婦,小児,皮膚,他"</formula1>
    </dataValidation>
    <dataValidation type="list" allowBlank="1" showDropDown="0" showInputMessage="1" showErrorMessage="1" sqref="E10:AI10">
      <formula1>"日,月,火,水,木,金,土"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80" fitToWidth="1" fitToHeight="1" orientation="landscape" usePrinterDefaults="1" horizontalDpi="65532" r:id="rId1"/>
  <headerFooter>
    <oddFooter xml:space="preserve">&amp;R&amp;"ＭＳ Ｐ明朝,標準"（医療機関 → 高崎市 → 高崎市等広域消防局）　　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報告様式第3号</vt:lpstr>
      <vt:lpstr>報告様式 第4号</vt:lpstr>
      <vt:lpstr>報告様式第4号（続紙）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実績報告に関する様式（月次分）</dc:title>
  <dc:subject>高崎市救急医療体制整備補助金</dc:subject>
  <dc:creator>高崎市保健医療総務課</dc:creator>
  <cp:lastModifiedBy>Administrator</cp:lastModifiedBy>
  <cp:lastPrinted>2013-03-11T04:46:17Z</cp:lastPrinted>
  <dcterms:created xsi:type="dcterms:W3CDTF">2013-02-07T00:14:50Z</dcterms:created>
  <dcterms:modified xsi:type="dcterms:W3CDTF">2026-01-16T06:47:58Z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2026-01-16T06:47:58Z</vt:filetime>
  </property>
</Properties>
</file>