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<sst xmlns="http://schemas.openxmlformats.org/spreadsheetml/2006/main" xmlns:r="http://schemas.openxmlformats.org/officeDocument/2006/relationships" count="552" uniqueCount="552">
  <si>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</si>
  <si>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</si>
  <si>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</si>
  <si>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</si>
  <si>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-0.5</t>
  </si>
  <si>
    <t>第2次</t>
    <rPh sb="0" eb="1">
      <t>ダイ</t>
    </rPh>
    <rPh sb="2" eb="3">
      <t>ジ</t>
    </rPh>
    <phoneticPr fontId="5"/>
  </si>
  <si>
    <t>（参考）</t>
    <rPh sb="1" eb="3">
      <t>サンコウ</t>
    </rPh>
    <phoneticPr fontId="5"/>
  </si>
  <si>
    <t>(Ｂ)</t>
  </si>
  <si>
    <t>徴収率
(％)</t>
    <rPh sb="0" eb="2">
      <t>チョウシュウ</t>
    </rPh>
    <rPh sb="2" eb="3">
      <t>リツ</t>
    </rPh>
    <phoneticPr fontId="5"/>
  </si>
  <si>
    <t>区分</t>
    <rPh sb="0" eb="2">
      <t>クブン</t>
    </rPh>
    <phoneticPr fontId="5"/>
  </si>
  <si>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</si>
  <si>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</si>
  <si>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</si>
  <si>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高崎市・安中市消防組合</t>
  </si>
  <si>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</si>
  <si>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</si>
  <si>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</si>
  <si>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</si>
  <si>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</si>
  <si>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</si>
  <si>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</si>
  <si>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</si>
  <si>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</si>
  <si>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法非適用企業</t>
  </si>
  <si>
    <t>元利償還金</t>
  </si>
  <si>
    <t>分子の構造</t>
    <rPh sb="0" eb="2">
      <t>ブンシ</t>
    </rPh>
    <rPh sb="3" eb="5">
      <t>コウゾウ</t>
    </rPh>
    <phoneticPr fontId="5"/>
  </si>
  <si>
    <t>（百万円）</t>
  </si>
  <si>
    <t>元利償還金等(A)</t>
  </si>
  <si>
    <t>介護保険特別会計</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</si>
  <si>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</si>
  <si>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</si>
  <si>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</si>
  <si>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</si>
  <si>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</si>
  <si>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</si>
  <si>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</si>
  <si>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</si>
  <si>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</si>
  <si>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</si>
  <si>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</si>
  <si>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</si>
  <si>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</si>
  <si>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</si>
  <si>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</si>
  <si>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</si>
  <si>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</si>
  <si>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群馬県市町村会館管理組合</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</si>
  <si>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</si>
  <si>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</si>
  <si>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</si>
  <si>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</si>
  <si>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</si>
  <si>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</si>
  <si>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</si>
  <si>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</si>
  <si>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</si>
  <si>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</si>
  <si>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高崎市</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</si>
  <si>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</si>
  <si>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</si>
  <si>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</si>
  <si>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</si>
  <si>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</si>
  <si>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</si>
  <si>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</si>
  <si>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</si>
  <si>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</si>
  <si>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</si>
  <si>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</si>
  <si>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</si>
  <si>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</si>
  <si>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</si>
  <si>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</si>
  <si>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</si>
  <si>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</si>
  <si>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</si>
  <si>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</si>
  <si>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</si>
  <si>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</si>
  <si>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</si>
  <si>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</si>
  <si>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</si>
  <si>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</si>
  <si>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</si>
  <si>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</si>
  <si>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</si>
  <si>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</si>
  <si>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</si>
  <si>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</si>
  <si>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</si>
  <si>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高崎市土地開発公社</t>
    <rPh sb="0" eb="3">
      <t>タカサキシ</t>
    </rPh>
    <rPh sb="3" eb="9">
      <t>トチカイハツコウシャ</t>
    </rPh>
    <phoneticPr fontId="37"/>
  </si>
  <si>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</si>
  <si>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</si>
  <si>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</si>
  <si>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</si>
  <si>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</si>
  <si>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</si>
  <si>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</si>
  <si>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</si>
  <si>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</si>
  <si>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</si>
  <si>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</si>
  <si>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</si>
  <si>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</si>
  <si>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</si>
  <si>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</si>
  <si>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</si>
  <si>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</si>
  <si>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</si>
  <si>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</si>
  <si>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</si>
  <si>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</si>
  <si>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</si>
  <si>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</si>
  <si>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</si>
  <si>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</si>
  <si>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</si>
  <si>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</si>
  <si>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</si>
  <si>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</si>
  <si>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</si>
  <si>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</si>
  <si>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</si>
  <si>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</si>
  <si>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</si>
  <si>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</si>
  <si>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</si>
  <si>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</si>
  <si>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</si>
  <si>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</si>
  <si>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</si>
  <si>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</si>
  <si>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</si>
  <si>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</si>
  <si>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</si>
  <si>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</si>
  <si>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</si>
  <si>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</si>
  <si>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</si>
  <si>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</si>
  <si>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群馬県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</si>
  <si>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</si>
  <si>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</si>
  <si>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　　軽自動車税</t>
  </si>
  <si>
    <t>中核市</t>
  </si>
  <si>
    <t>実質単年度収支</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</si>
  <si>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</si>
  <si>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</si>
  <si>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</si>
  <si>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</si>
  <si>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</si>
  <si>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</si>
  <si>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</si>
  <si>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</si>
  <si>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</si>
  <si>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</si>
  <si>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</si>
  <si>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</si>
  <si>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</si>
  <si>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</si>
  <si>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</si>
  <si>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</si>
  <si>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</si>
  <si>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地方交付税種地</t>
    <rPh sb="0" eb="2">
      <t>チホウ</t>
    </rPh>
    <rPh sb="2" eb="5">
      <t>コウフゼイ</t>
    </rPh>
    <rPh sb="5" eb="6">
      <t>シュ</t>
    </rPh>
    <rPh sb="6" eb="7">
      <t>チ</t>
    </rPh>
    <phoneticPr fontId="5"/>
  </si>
  <si>
    <t>1-5</t>
  </si>
  <si>
    <t>会計名</t>
    <rPh sb="0" eb="2">
      <t>カイケイ</t>
    </rPh>
    <rPh sb="2" eb="3">
      <t>メイ</t>
    </rPh>
    <phoneticPr fontId="5"/>
  </si>
  <si>
    <t>(Ｅ)</t>
  </si>
  <si>
    <t>歳入歳出差引</t>
  </si>
  <si>
    <t>　　(※1)</t>
  </si>
  <si>
    <t>参考</t>
    <rPh sb="0" eb="2">
      <t>サンコウ</t>
    </rPh>
    <phoneticPr fontId="5"/>
  </si>
  <si>
    <t>○</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</si>
  <si>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</si>
  <si>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</si>
  <si>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</si>
  <si>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</si>
  <si>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</si>
  <si>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</si>
  <si>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</si>
  <si>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</si>
  <si>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</si>
  <si>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</si>
  <si>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</si>
  <si>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</si>
  <si>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</si>
  <si>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</si>
  <si>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</si>
  <si>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</si>
  <si>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</si>
  <si>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</si>
  <si>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</si>
  <si>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</si>
  <si>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</si>
  <si>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収入済額</t>
    <rPh sb="0" eb="2">
      <t>シュウニュウ</t>
    </rPh>
    <rPh sb="2" eb="3">
      <t>スミ</t>
    </rPh>
    <rPh sb="3" eb="4">
      <t>ガク</t>
    </rPh>
    <phoneticPr fontId="5"/>
  </si>
  <si>
    <t>0.6</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</si>
  <si>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</si>
  <si>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</si>
  <si>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</si>
  <si>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</si>
  <si>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</si>
  <si>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</si>
  <si>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</si>
  <si>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</si>
  <si>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</si>
  <si>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</si>
  <si>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公共下水道事業会計</t>
  </si>
  <si>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</si>
  <si>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</si>
  <si>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</si>
  <si>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</si>
  <si>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相間川温泉</t>
    <rPh sb="0" eb="1">
      <t>アイ</t>
    </rPh>
    <rPh sb="1" eb="2">
      <t>マ</t>
    </rPh>
    <rPh sb="2" eb="3">
      <t>カワ</t>
    </rPh>
    <rPh sb="3" eb="5">
      <t>オンセン</t>
    </rPh>
    <phoneticPr fontId="37"/>
  </si>
  <si>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</si>
  <si>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</si>
  <si>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</si>
  <si>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</si>
  <si>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</si>
  <si>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</si>
  <si>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</si>
  <si>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</si>
  <si>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</si>
  <si>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</si>
  <si>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</si>
  <si>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</si>
  <si>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</si>
  <si>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多野藤岡広域市町村圏振興整備組合</t>
  </si>
  <si>
    <t>　将来負担比率</t>
    <rPh sb="1" eb="3">
      <t>ショウライ</t>
    </rPh>
    <rPh sb="3" eb="5">
      <t>フタン</t>
    </rPh>
    <rPh sb="5" eb="7">
      <t>ヒリツ</t>
    </rPh>
    <phoneticPr fontId="5"/>
  </si>
  <si>
    <t>後期高齢者医療特別会計</t>
  </si>
  <si>
    <t>基準財政収入額</t>
  </si>
  <si>
    <t>労働費</t>
  </si>
  <si>
    <t>多野藤岡医療事務市町村組合（老健事業）</t>
  </si>
  <si>
    <t>増減率  (％)</t>
    <rPh sb="0" eb="2">
      <t>ゾウゲン</t>
    </rPh>
    <rPh sb="2" eb="3">
      <t>リツ</t>
    </rPh>
    <phoneticPr fontId="5"/>
  </si>
  <si>
    <t>純資産又は
正味財産</t>
  </si>
  <si>
    <t>-0.7</t>
  </si>
  <si>
    <t>決算額 (A)</t>
    <rPh sb="0" eb="2">
      <t>ケッサン</t>
    </rPh>
    <rPh sb="2" eb="3">
      <t>ガク</t>
    </rPh>
    <phoneticPr fontId="5"/>
  </si>
  <si>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</si>
  <si>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</si>
  <si>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</si>
  <si>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</si>
  <si>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</si>
  <si>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</si>
  <si>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</si>
  <si>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</si>
  <si>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</si>
  <si>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</si>
  <si>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</si>
  <si>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</si>
  <si>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</si>
  <si>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</si>
  <si>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</si>
  <si>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</si>
  <si>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</si>
  <si>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</si>
  <si>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</si>
  <si>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</si>
  <si>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</si>
  <si>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</si>
  <si>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</si>
  <si>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</si>
  <si>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</si>
  <si>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</si>
  <si>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</si>
  <si>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</si>
  <si>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</si>
  <si>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</si>
  <si>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</si>
  <si>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</si>
  <si>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</si>
  <si>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</si>
  <si>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</si>
  <si>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</si>
  <si>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</si>
  <si>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</si>
  <si>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</si>
  <si>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</si>
  <si>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</si>
  <si>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</si>
  <si>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</si>
  <si>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公立大学法人高崎経済大学</t>
    <rPh sb="0" eb="2">
      <t>コウリツ</t>
    </rPh>
    <rPh sb="2" eb="4">
      <t>ダイガク</t>
    </rPh>
    <rPh sb="4" eb="6">
      <t>ホウジン</t>
    </rPh>
    <rPh sb="6" eb="12">
      <t>タカサキケイザイダイガク</t>
    </rPh>
    <phoneticPr fontId="37"/>
  </si>
  <si>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</si>
  <si>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</si>
  <si>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</si>
  <si>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</si>
  <si>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</si>
  <si>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</si>
  <si>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</si>
  <si>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</si>
  <si>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</si>
  <si>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</si>
  <si>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</si>
  <si>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</si>
  <si>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</si>
  <si>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</si>
  <si>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</si>
  <si>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</si>
  <si>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</si>
  <si>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</si>
  <si>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</si>
  <si>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</si>
  <si>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</si>
  <si>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</si>
  <si>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</si>
  <si>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群馬県市町村総合事務組合</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</si>
  <si>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</si>
  <si>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</si>
  <si>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</si>
  <si>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</si>
  <si>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</si>
  <si>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群馬県高崎市</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</si>
  <si>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</si>
  <si>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</si>
  <si>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</si>
  <si>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</si>
  <si>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</si>
  <si>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</si>
  <si>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</si>
  <si>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</si>
  <si>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</si>
  <si>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</si>
  <si>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</si>
  <si>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</si>
  <si>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</si>
  <si>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</si>
  <si>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</si>
  <si>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</si>
  <si>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</si>
  <si>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</si>
  <si>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</si>
  <si>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</si>
  <si>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</si>
  <si>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</si>
  <si>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</si>
  <si>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</si>
  <si>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</si>
  <si>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</si>
  <si>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</si>
  <si>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</si>
  <si>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</si>
  <si>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</si>
  <si>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</si>
  <si>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</si>
  <si>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</si>
  <si>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</si>
  <si>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</si>
  <si>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</si>
  <si>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</si>
  <si>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</si>
  <si>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</si>
  <si>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</si>
  <si>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</si>
  <si>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廃棄物処理施設整備等基金</t>
    <rPh sb="0" eb="3">
      <t>ハイキブツ</t>
    </rPh>
    <rPh sb="3" eb="7">
      <t>ショリシ</t>
    </rPh>
    <rPh sb="7" eb="9">
      <t>セイビ</t>
    </rPh>
    <rPh sb="9" eb="10">
      <t>ナド</t>
    </rPh>
    <rPh sb="10" eb="12">
      <t>キキン</t>
    </rPh>
    <phoneticPr fontId="5"/>
  </si>
  <si>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</si>
  <si>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</si>
  <si>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</si>
  <si>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</si>
  <si>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</si>
  <si>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</si>
  <si>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</si>
  <si>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法人事業税交付金</t>
  </si>
  <si>
    <t>　　鉱産税</t>
  </si>
  <si>
    <t>災害復旧費</t>
  </si>
  <si>
    <t>地方特例交付金等</t>
    <rPh sb="7" eb="8">
      <t>トウ</t>
    </rPh>
    <phoneticPr fontId="36"/>
  </si>
  <si>
    <t>牛伏ドリームセンター事業特別会計</t>
  </si>
  <si>
    <t>　　特別土地保有税</t>
  </si>
  <si>
    <t>企業債
（地方債）
現在高</t>
  </si>
  <si>
    <t>公債費</t>
  </si>
  <si>
    <t>諸支出金</t>
    <rPh sb="3" eb="4">
      <t>キン</t>
    </rPh>
    <phoneticPr fontId="37"/>
  </si>
  <si>
    <t>失業対策事業費</t>
  </si>
  <si>
    <t>　定額減税減収補塡特例交付金</t>
  </si>
  <si>
    <t>前年度繰上充用金</t>
  </si>
  <si>
    <t>▲ 5.30</t>
  </si>
  <si>
    <t>　新型コロナウイルス感染症対策地方税減収補塡特別交付金</t>
  </si>
  <si>
    <t>　法定目的税</t>
  </si>
  <si>
    <t>経常損益</t>
  </si>
  <si>
    <t>都市集客施設等建設基金</t>
    <rPh sb="0" eb="4">
      <t>トシシュ</t>
    </rPh>
    <rPh sb="4" eb="6">
      <t>シセツ</t>
    </rPh>
    <rPh sb="6" eb="7">
      <t>ナド</t>
    </rPh>
    <rPh sb="7" eb="9">
      <t>ケンセツ</t>
    </rPh>
    <rPh sb="9" eb="11">
      <t>キキン</t>
    </rPh>
    <phoneticPr fontId="5"/>
  </si>
  <si>
    <t>　　入湯税</t>
  </si>
  <si>
    <t>　投資・出資金・貸付金</t>
  </si>
  <si>
    <t>　　事業所税</t>
  </si>
  <si>
    <t>性質別歳出の状況（単位 千円・％）</t>
    <rPh sb="0" eb="2">
      <t>セイシツ</t>
    </rPh>
    <phoneticPr fontId="5"/>
  </si>
  <si>
    <t>群馬県後期高齢者医療広域連合（一般会計）</t>
  </si>
  <si>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</si>
  <si>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</si>
  <si>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</si>
  <si>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</si>
  <si>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</si>
  <si>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</si>
  <si>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</si>
  <si>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</si>
  <si>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</si>
  <si>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</si>
  <si>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</si>
  <si>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</si>
  <si>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</si>
  <si>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</si>
  <si>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</si>
  <si>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</si>
  <si>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</si>
  <si>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</si>
  <si>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</si>
  <si>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</si>
  <si>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</si>
  <si>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</si>
  <si>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</si>
  <si>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</si>
  <si>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</si>
  <si>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</si>
  <si>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</si>
  <si>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</si>
  <si>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</si>
  <si>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</si>
  <si>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</si>
  <si>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</si>
  <si>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</si>
  <si>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</si>
  <si>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</si>
  <si>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</si>
  <si>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</si>
  <si>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</si>
  <si>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</si>
  <si>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倉渕ふるさと公社</t>
    <rPh sb="0" eb="2">
      <t>クラブチ</t>
    </rPh>
    <rPh sb="6" eb="8">
      <t>コウシャ</t>
    </rPh>
    <phoneticPr fontId="37"/>
  </si>
  <si>
    <t>地方債</t>
  </si>
  <si>
    <t>観光施設</t>
  </si>
  <si>
    <t>公債費負担の状況</t>
    <rPh sb="0" eb="3">
      <t>コウサイヒ</t>
    </rPh>
    <rPh sb="3" eb="5">
      <t>フタン</t>
    </rPh>
    <rPh sb="6" eb="8">
      <t>ジョウキョウ</t>
    </rPh>
    <phoneticPr fontId="5"/>
  </si>
  <si>
    <t>▲ 1.20</t>
  </si>
  <si>
    <t>加入世帯数(世帯)</t>
  </si>
  <si>
    <t>　繰出金</t>
  </si>
  <si>
    <t>　うち減収補塡債(特例分)</t>
    <rPh sb="4" eb="5">
      <t>シュウ</t>
    </rPh>
    <rPh sb="9" eb="10">
      <t>トク</t>
    </rPh>
    <rPh sb="10" eb="11">
      <t>レイ</t>
    </rPh>
    <rPh sb="11" eb="12">
      <t>ブン</t>
    </rPh>
    <phoneticPr fontId="36"/>
  </si>
  <si>
    <t>病院</t>
  </si>
  <si>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</si>
  <si>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</si>
  <si>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</si>
  <si>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</si>
  <si>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</si>
  <si>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</si>
  <si>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</si>
  <si>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</si>
  <si>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</si>
  <si>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被保険者
1人当り</t>
  </si>
  <si>
    <t>保険税(料)収入額</t>
  </si>
  <si>
    <t>国民健康保険</t>
  </si>
  <si>
    <t>その他</t>
  </si>
  <si>
    <t>母子父子寡婦福祉資金貸付事業特別会計</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</si>
  <si>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</si>
  <si>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</si>
  <si>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</si>
  <si>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</si>
  <si>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</si>
  <si>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</si>
  <si>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</si>
  <si>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</si>
  <si>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</si>
  <si>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</si>
  <si>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</si>
  <si>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</si>
  <si>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</si>
  <si>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</si>
  <si>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</si>
  <si>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</si>
  <si>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</si>
  <si>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</si>
  <si>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</si>
  <si>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</si>
  <si>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</si>
  <si>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</si>
  <si>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</si>
  <si>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</si>
  <si>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</si>
  <si>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高崎市都市整備公社</t>
    <rPh sb="0" eb="3">
      <t>タカサキシ</t>
    </rPh>
    <rPh sb="3" eb="9">
      <t>トシセイビコウシャ</t>
    </rPh>
    <phoneticPr fontId="37"/>
  </si>
  <si>
    <t>純損益
（形式収支）</t>
  </si>
  <si>
    <t>左のうち
一般会計等
繰入見込額</t>
  </si>
  <si>
    <t>資金不足
比率</t>
    <rPh sb="0" eb="2">
      <t>シキン</t>
    </rPh>
    <rPh sb="2" eb="4">
      <t>フソク</t>
    </rPh>
    <rPh sb="5" eb="7">
      <t>ヒリツ</t>
    </rPh>
    <phoneticPr fontId="5"/>
  </si>
  <si>
    <t>国民健康保険事業特別会計</t>
  </si>
  <si>
    <t>水道事業会計</t>
  </si>
  <si>
    <t>法適用企業</t>
  </si>
  <si>
    <t>農業集落排水事業特別会計</t>
  </si>
  <si>
    <t>人件費</t>
    <rPh sb="0" eb="3">
      <t>ジンケンヒ</t>
    </rPh>
    <phoneticPr fontId="5"/>
  </si>
  <si>
    <t>榛名湖温泉ゆうすげ</t>
    <rPh sb="0" eb="3">
      <t>ハルナコ</t>
    </rPh>
    <rPh sb="3" eb="5">
      <t>オンセン</t>
    </rPh>
    <phoneticPr fontId="37"/>
  </si>
  <si>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</si>
  <si>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</si>
  <si>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</si>
  <si>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</si>
  <si>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</si>
  <si>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</si>
  <si>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</si>
  <si>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</si>
  <si>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</si>
  <si>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</si>
  <si>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</si>
  <si>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</si>
  <si>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</si>
  <si>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</si>
  <si>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</si>
  <si>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</si>
  <si>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</si>
  <si>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</si>
  <si>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</si>
  <si>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</si>
  <si>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</si>
  <si>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</si>
  <si>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</si>
  <si>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</si>
  <si>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</si>
  <si>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</si>
  <si>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</si>
  <si>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</si>
  <si>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</si>
  <si>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</si>
  <si>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</si>
  <si>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</si>
  <si>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</si>
  <si>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</si>
  <si>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</si>
  <si>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</si>
  <si>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</si>
  <si>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</si>
  <si>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</si>
  <si>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</si>
  <si>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高崎工業団地造成組合</t>
  </si>
  <si>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</si>
  <si>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</si>
  <si>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</si>
  <si>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</si>
  <si>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</si>
  <si>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たかさき新電力</t>
    <rPh sb="4" eb="7">
      <t>シンデンリョク</t>
    </rPh>
    <phoneticPr fontId="37"/>
  </si>
  <si>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</si>
  <si>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</si>
  <si>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</si>
  <si>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</si>
  <si>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</si>
  <si>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</si>
  <si>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</si>
  <si>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</si>
  <si>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高崎財団</t>
    <rPh sb="0" eb="4">
      <t>タカサキザイダン</t>
    </rPh>
    <phoneticPr fontId="37"/>
  </si>
  <si>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</si>
  <si>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</si>
  <si>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</si>
  <si>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</si>
  <si>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</si>
  <si>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</si>
  <si>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</si>
  <si>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</si>
  <si>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</si>
  <si>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5.35</t>
  </si>
  <si>
    <t>▲ 7.61</t>
  </si>
  <si>
    <t>その他会計（赤字）</t>
  </si>
  <si>
    <t>群馬県後期高齢者医療広域連合（事業会計）</t>
  </si>
  <si>
    <t>多野藤岡医療事務市町村組合（病院事業）</t>
  </si>
  <si>
    <t>高崎環境保全社</t>
    <rPh sb="0" eb="2">
      <t>タカサキ</t>
    </rPh>
    <rPh sb="2" eb="7">
      <t>カンキョウホゼンシャ</t>
    </rPh>
    <phoneticPr fontId="37"/>
  </si>
  <si>
    <t>高崎市総合卸売市場</t>
    <rPh sb="0" eb="3">
      <t>タカサキシ</t>
    </rPh>
    <rPh sb="3" eb="7">
      <t>ソウゴウオロシウリ</t>
    </rPh>
    <rPh sb="7" eb="9">
      <t>シジョウ</t>
    </rPh>
    <phoneticPr fontId="37"/>
  </si>
  <si>
    <t>新高崎リバーパーク</t>
    <rPh sb="0" eb="1">
      <t>シン</t>
    </rPh>
    <rPh sb="1" eb="3">
      <t>タカサキ</t>
    </rPh>
    <phoneticPr fontId="37"/>
  </si>
  <si>
    <t>－</t>
  </si>
  <si>
    <t>ふるさと応援基金</t>
    <rPh sb="4" eb="8">
      <t>オウエン</t>
    </rPh>
    <phoneticPr fontId="5"/>
  </si>
  <si>
    <t>特定事業整備基金</t>
    <rPh sb="0" eb="4">
      <t>トクテイ</t>
    </rPh>
    <rPh sb="4" eb="8">
      <t>セイビ</t>
    </rPh>
    <phoneticPr fontId="5"/>
  </si>
  <si>
    <t>地域振興基金</t>
    <rPh sb="0" eb="6">
      <t>チイキシンコ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</si>
</sst>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0" borderId="101" xfId="12" applyNumberFormat="1" applyFont="1" applyBorder="1" applyAlignment="1" applyProtection="1">
      <alignment horizontal="right" vertical="center" shrinkToFit="1"/>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52191</c:v>
                </c:pt>
                <c:pt idx="1">
                  <c:v>48105</c:v>
                </c:pt>
                <c:pt idx="2">
                  <c:v>47446</c:v>
                </c:pt>
                <c:pt idx="3">
                  <c:v>48387</c:v>
                </c:pt>
                <c:pt idx="4">
                  <c:v>49684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34281</c:v>
                </c:pt>
                <c:pt idx="1">
                  <c:v>42134</c:v>
                </c:pt>
                <c:pt idx="2">
                  <c:v>42211</c:v>
                </c:pt>
                <c:pt idx="3">
                  <c:v>69352</c:v>
                </c:pt>
                <c:pt idx="4">
                  <c:v>58099</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9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3060321687439e-002"/>
              <c:y val="7.5163333012720671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5.45</c:v>
                </c:pt>
                <c:pt idx="1">
                  <c:v>9.2100000000000009</c:v>
                </c:pt>
                <c:pt idx="2">
                  <c:v>8.2799999999999994</c:v>
                </c:pt>
                <c:pt idx="3">
                  <c:v>6.06</c:v>
                </c:pt>
                <c:pt idx="4">
                  <c:v>6.62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6.42</c:v>
                </c:pt>
                <c:pt idx="1">
                  <c:v>5.88</c:v>
                </c:pt>
                <c:pt idx="2">
                  <c:v>7.55</c:v>
                </c:pt>
                <c:pt idx="3">
                  <c:v>7.01</c:v>
                </c:pt>
                <c:pt idx="4">
                  <c:v>4.71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-1.2</c:v>
                </c:pt>
                <c:pt idx="1">
                  <c:v>5.e-002</c:v>
                </c:pt>
                <c:pt idx="2">
                  <c:v>-5.35</c:v>
                </c:pt>
                <c:pt idx="3">
                  <c:v>-7.61</c:v>
                </c:pt>
                <c:pt idx="4">
                  <c:v>-5.3</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牛伏ドリームセンター事業特別会計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1.e-002</c:v>
                </c:pt>
                <c:pt idx="2">
                  <c:v>#N/A</c:v>
                </c:pt>
                <c:pt idx="3">
                  <c:v>1.e-002</c:v>
                </c:pt>
                <c:pt idx="4">
                  <c:v>#N/A</c:v>
                </c:pt>
                <c:pt idx="5">
                  <c:v>1.e-002</c:v>
                </c:pt>
                <c:pt idx="6">
                  <c:v>#N/A</c:v>
                </c:pt>
                <c:pt idx="7">
                  <c:v>2.e-002</c:v>
                </c:pt>
                <c:pt idx="8">
                  <c:v>#N/A</c:v>
                </c:pt>
                <c:pt idx="9">
                  <c:v>2.e-002</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5.e-002</c:v>
                </c:pt>
                <c:pt idx="2">
                  <c:v>#N/A</c:v>
                </c:pt>
                <c:pt idx="3">
                  <c:v>3.e-002</c:v>
                </c:pt>
                <c:pt idx="4">
                  <c:v>#N/A</c:v>
                </c:pt>
                <c:pt idx="5">
                  <c:v>4.e-002</c:v>
                </c:pt>
                <c:pt idx="6">
                  <c:v>#N/A</c:v>
                </c:pt>
                <c:pt idx="7">
                  <c:v>5.e-002</c:v>
                </c:pt>
                <c:pt idx="8">
                  <c:v>#N/A</c:v>
                </c:pt>
                <c:pt idx="9">
                  <c:v>7.0000000000000007e-002</c:v>
                </c:pt>
              </c:numCache>
            </c:numRef>
          </c:val>
        </c:ser>
        <c:ser>
          <c:idx val="4"/>
          <c:order val="4"/>
          <c:tx>
            <c:strRef>
              <c:f>データシート!$A$31</c:f>
              <c:strCache>
                <c:ptCount val="1"/>
                <c:pt idx="0">
                  <c:v>母子父子寡婦福祉資金貸付事業特別会計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4.e-002</c:v>
                </c:pt>
                <c:pt idx="2">
                  <c:v>#N/A</c:v>
                </c:pt>
                <c:pt idx="3">
                  <c:v>7.0000000000000007e-002</c:v>
                </c:pt>
                <c:pt idx="4">
                  <c:v>#N/A</c:v>
                </c:pt>
                <c:pt idx="5">
                  <c:v>0.1</c:v>
                </c:pt>
                <c:pt idx="6">
                  <c:v>#N/A</c:v>
                </c:pt>
                <c:pt idx="7">
                  <c:v>0.12</c:v>
                </c:pt>
                <c:pt idx="8">
                  <c:v>#N/A</c:v>
                </c:pt>
                <c:pt idx="9">
                  <c:v>7.0000000000000007e-002</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0.86</c:v>
                </c:pt>
                <c:pt idx="2">
                  <c:v>#N/A</c:v>
                </c:pt>
                <c:pt idx="3">
                  <c:v>0.7</c:v>
                </c:pt>
                <c:pt idx="4">
                  <c:v>#N/A</c:v>
                </c:pt>
                <c:pt idx="5">
                  <c:v>0.44</c:v>
                </c:pt>
                <c:pt idx="6">
                  <c:v>#N/A</c:v>
                </c:pt>
                <c:pt idx="7">
                  <c:v>0.3</c:v>
                </c:pt>
                <c:pt idx="8">
                  <c:v>#N/A</c:v>
                </c:pt>
                <c:pt idx="9">
                  <c:v>0.22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0.56000000000000005</c:v>
                </c:pt>
                <c:pt idx="2">
                  <c:v>#N/A</c:v>
                </c:pt>
                <c:pt idx="3">
                  <c:v>0.74</c:v>
                </c:pt>
                <c:pt idx="4">
                  <c:v>#N/A</c:v>
                </c:pt>
                <c:pt idx="5">
                  <c:v>0.97</c:v>
                </c:pt>
                <c:pt idx="6">
                  <c:v>#N/A</c:v>
                </c:pt>
                <c:pt idx="7">
                  <c:v>0.48</c:v>
                </c:pt>
                <c:pt idx="8">
                  <c:v>#N/A</c:v>
                </c:pt>
                <c:pt idx="9">
                  <c:v>0.54</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8.67</c:v>
                </c:pt>
                <c:pt idx="2">
                  <c:v>#N/A</c:v>
                </c:pt>
                <c:pt idx="3">
                  <c:v>8.57</c:v>
                </c:pt>
                <c:pt idx="4">
                  <c:v>#N/A</c:v>
                </c:pt>
                <c:pt idx="5">
                  <c:v>7.86</c:v>
                </c:pt>
                <c:pt idx="6">
                  <c:v>#N/A</c:v>
                </c:pt>
                <c:pt idx="7">
                  <c:v>6.94</c:v>
                </c:pt>
                <c:pt idx="8">
                  <c:v>#N/A</c:v>
                </c:pt>
                <c:pt idx="9">
                  <c:v>5.39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5.39</c:v>
                </c:pt>
                <c:pt idx="2">
                  <c:v>#N/A</c:v>
                </c:pt>
                <c:pt idx="3">
                  <c:v>9.14</c:v>
                </c:pt>
                <c:pt idx="4">
                  <c:v>#N/A</c:v>
                </c:pt>
                <c:pt idx="5">
                  <c:v>8.17</c:v>
                </c:pt>
                <c:pt idx="6">
                  <c:v>#N/A</c:v>
                </c:pt>
                <c:pt idx="7">
                  <c:v>5.93</c:v>
                </c:pt>
                <c:pt idx="8">
                  <c:v>#N/A</c:v>
                </c:pt>
                <c:pt idx="9">
                  <c:v>6.54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7.88</c:v>
                </c:pt>
                <c:pt idx="2">
                  <c:v>#N/A</c:v>
                </c:pt>
                <c:pt idx="3">
                  <c:v>8.0299999999999994</c:v>
                </c:pt>
                <c:pt idx="4">
                  <c:v>#N/A</c:v>
                </c:pt>
                <c:pt idx="5">
                  <c:v>8.5500000000000007</c:v>
                </c:pt>
                <c:pt idx="6">
                  <c:v>#N/A</c:v>
                </c:pt>
                <c:pt idx="7">
                  <c:v>8.18</c:v>
                </c:pt>
                <c:pt idx="8">
                  <c:v>#N/A</c:v>
                </c:pt>
                <c:pt idx="9">
                  <c:v>7.88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12758</c:v>
                </c:pt>
                <c:pt idx="5">
                  <c:v>12619</c:v>
                </c:pt>
                <c:pt idx="8">
                  <c:v>12776</c:v>
                </c:pt>
                <c:pt idx="11">
                  <c:v>12518</c:v>
                </c:pt>
                <c:pt idx="14">
                  <c:v>11990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307</c:v>
                </c:pt>
                <c:pt idx="3">
                  <c:v>320</c:v>
                </c:pt>
                <c:pt idx="6">
                  <c:v>344</c:v>
                </c:pt>
                <c:pt idx="9">
                  <c:v>317</c:v>
                </c:pt>
                <c:pt idx="12">
                  <c:v>289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1836</c:v>
                </c:pt>
                <c:pt idx="3">
                  <c:v>1801</c:v>
                </c:pt>
                <c:pt idx="6">
                  <c:v>1619</c:v>
                </c:pt>
                <c:pt idx="9">
                  <c:v>1403</c:v>
                </c:pt>
                <c:pt idx="12">
                  <c:v>1211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13702</c:v>
                </c:pt>
                <c:pt idx="3">
                  <c:v>13640</c:v>
                </c:pt>
                <c:pt idx="6">
                  <c:v>14161</c:v>
                </c:pt>
                <c:pt idx="9">
                  <c:v>14145</c:v>
                </c:pt>
                <c:pt idx="12">
                  <c:v>13878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3088</c:v>
                </c:pt>
                <c:pt idx="2">
                  <c:v>#N/A</c:v>
                </c:pt>
                <c:pt idx="3">
                  <c:v>#N/A</c:v>
                </c:pt>
                <c:pt idx="4">
                  <c:v>3142</c:v>
                </c:pt>
                <c:pt idx="5">
                  <c:v>#N/A</c:v>
                </c:pt>
                <c:pt idx="6">
                  <c:v>#N/A</c:v>
                </c:pt>
                <c:pt idx="7">
                  <c:v>3348</c:v>
                </c:pt>
                <c:pt idx="8">
                  <c:v>#N/A</c:v>
                </c:pt>
                <c:pt idx="9">
                  <c:v>#N/A</c:v>
                </c:pt>
                <c:pt idx="10">
                  <c:v>3347</c:v>
                </c:pt>
                <c:pt idx="11">
                  <c:v>#N/A</c:v>
                </c:pt>
                <c:pt idx="12">
                  <c:v>#N/A</c:v>
                </c:pt>
                <c:pt idx="13">
                  <c:v>3388</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121446</c:v>
                </c:pt>
                <c:pt idx="5">
                  <c:v>120311</c:v>
                </c:pt>
                <c:pt idx="8">
                  <c:v>116513</c:v>
                </c:pt>
                <c:pt idx="11">
                  <c:v>114814</c:v>
                </c:pt>
                <c:pt idx="14">
                  <c:v>109812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18060</c:v>
                </c:pt>
                <c:pt idx="5">
                  <c:v>18334</c:v>
                </c:pt>
                <c:pt idx="8">
                  <c:v>18370</c:v>
                </c:pt>
                <c:pt idx="11">
                  <c:v>16778</c:v>
                </c:pt>
                <c:pt idx="14">
                  <c:v>15343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18420</c:v>
                </c:pt>
                <c:pt idx="5">
                  <c:v>21915</c:v>
                </c:pt>
                <c:pt idx="8">
                  <c:v>23505</c:v>
                </c:pt>
                <c:pt idx="11">
                  <c:v>22373</c:v>
                </c:pt>
                <c:pt idx="14">
                  <c:v>18805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154</c:v>
                </c:pt>
                <c:pt idx="3">
                  <c:v>91</c:v>
                </c:pt>
                <c:pt idx="6">
                  <c:v>31</c:v>
                </c:pt>
                <c:pt idx="9">
                  <c:v>84</c:v>
                </c:pt>
                <c:pt idx="12">
                  <c:v>86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15337</c:v>
                </c:pt>
                <c:pt idx="3">
                  <c:v>15559</c:v>
                </c:pt>
                <c:pt idx="6">
                  <c:v>15371</c:v>
                </c:pt>
                <c:pt idx="9">
                  <c:v>16080</c:v>
                </c:pt>
                <c:pt idx="12">
                  <c:v>16664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1778</c:v>
                </c:pt>
                <c:pt idx="3">
                  <c:v>1555</c:v>
                </c:pt>
                <c:pt idx="6">
                  <c:v>1367</c:v>
                </c:pt>
                <c:pt idx="9">
                  <c:v>1193</c:v>
                </c:pt>
                <c:pt idx="12">
                  <c:v>1388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21015</c:v>
                </c:pt>
                <c:pt idx="3">
                  <c:v>18959</c:v>
                </c:pt>
                <c:pt idx="6">
                  <c:v>16499</c:v>
                </c:pt>
                <c:pt idx="9">
                  <c:v>14830</c:v>
                </c:pt>
                <c:pt idx="12">
                  <c:v>12963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149362</c:v>
                </c:pt>
                <c:pt idx="3">
                  <c:v>150651</c:v>
                </c:pt>
                <c:pt idx="6">
                  <c:v>147581</c:v>
                </c:pt>
                <c:pt idx="9">
                  <c:v>148681</c:v>
                </c:pt>
                <c:pt idx="12">
                  <c:v>145868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29720</c:v>
                </c:pt>
                <c:pt idx="2">
                  <c:v>#N/A</c:v>
                </c:pt>
                <c:pt idx="3">
                  <c:v>#N/A</c:v>
                </c:pt>
                <c:pt idx="4">
                  <c:v>26255</c:v>
                </c:pt>
                <c:pt idx="5">
                  <c:v>#N/A</c:v>
                </c:pt>
                <c:pt idx="6">
                  <c:v>#N/A</c:v>
                </c:pt>
                <c:pt idx="7">
                  <c:v>22461</c:v>
                </c:pt>
                <c:pt idx="8">
                  <c:v>#N/A</c:v>
                </c:pt>
                <c:pt idx="9">
                  <c:v>#N/A</c:v>
                </c:pt>
                <c:pt idx="10">
                  <c:v>26902</c:v>
                </c:pt>
                <c:pt idx="11">
                  <c:v>#N/A</c:v>
                </c:pt>
                <c:pt idx="12">
                  <c:v>#N/A</c:v>
                </c:pt>
                <c:pt idx="13">
                  <c:v>33009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6562</c:v>
                </c:pt>
                <c:pt idx="1">
                  <c:v>6190</c:v>
                </c:pt>
                <c:pt idx="2">
                  <c:v>4259</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4654</c:v>
                </c:pt>
                <c:pt idx="1">
                  <c:v>5663</c:v>
                </c:pt>
                <c:pt idx="2">
                  <c:v>5514</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5127</c:v>
                </c:pt>
                <c:pt idx="1">
                  <c:v>4334</c:v>
                </c:pt>
                <c:pt idx="2">
                  <c:v>4045</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167755" y="4591050"/>
          <a:ext cx="29146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152765" y="5886450"/>
          <a:ext cx="12192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870331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9878060" y="190500"/>
          <a:ext cx="225742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526010" y="190500"/>
          <a:ext cx="340677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群馬県高崎市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8470" y="7591425"/>
          <a:ext cx="676529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115820"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115820"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115820"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115820"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115820"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115820"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115820"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115820"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115820"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77745"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200025</xdr:colOff>
      <xdr:row>53</xdr:row>
      <xdr:rowOff>9525</xdr:rowOff>
    </xdr:to>
    <xdr:sp macro="" textlink="">
      <xdr:nvSpPr>
        <xdr:cNvPr id="16" name="Rectangle 87"/>
        <xdr:cNvSpPr>
          <a:spLocks noChangeArrowheads="1"/>
        </xdr:cNvSpPr>
      </xdr:nvSpPr>
      <xdr:spPr>
        <a:xfrm>
          <a:off x="11916410" y="7600315"/>
          <a:ext cx="402590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916410" y="7591425"/>
          <a:ext cx="805180"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676910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1572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56515</xdr:colOff>
      <xdr:row>52</xdr:row>
      <xdr:rowOff>227965</xdr:rowOff>
    </xdr:to>
    <xdr:sp macro="" textlink="" fLocksText="0">
      <xdr:nvSpPr>
        <xdr:cNvPr id="20" name="テキスト ボックス 19"/>
        <xdr:cNvSpPr txBox="1"/>
      </xdr:nvSpPr>
      <xdr:spPr>
        <a:xfrm>
          <a:off x="12040235" y="7934325"/>
          <a:ext cx="375856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300">
              <a:effectLst/>
              <a:latin typeface="ＭＳ Ｐゴシック"/>
              <a:ea typeface="ＭＳ Ｐゴシック"/>
            </a:rPr>
            <a:t>　元利償還金及び公営企業債の元利償還金に対する繰入金の減少額に比較し、控除する算入公債費等の減少が大きく、実質公債費比率の分子は前年度と比較し増加した。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今後も大型施設整備に係る償還が継続するため、世代間負担の不均衡が生じないよう、引き続き適正な起債に努める。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58470" y="12411075"/>
          <a:ext cx="676529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227330</xdr:colOff>
      <xdr:row>59</xdr:row>
      <xdr:rowOff>382905</xdr:rowOff>
    </xdr:to>
    <xdr:sp macro="" textlink="">
      <xdr:nvSpPr>
        <xdr:cNvPr id="22" name="Rectangle 87"/>
        <xdr:cNvSpPr>
          <a:spLocks noChangeArrowheads="1"/>
        </xdr:cNvSpPr>
      </xdr:nvSpPr>
      <xdr:spPr>
        <a:xfrm>
          <a:off x="11916410" y="12420600"/>
          <a:ext cx="405320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1941175" y="12411075"/>
          <a:ext cx="734060"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2021185" y="12630785"/>
          <a:ext cx="384619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Ｐゴシック"/>
              <a:ea typeface="ＭＳ Ｐゴシック"/>
            </a:rPr>
            <a:t>該当無し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713740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275590</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1820525" y="7572375"/>
          <a:ext cx="422656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1879580" y="7604125"/>
          <a:ext cx="225425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367915"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367915"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367915"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367915"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367915"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367915"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367915"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367915"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367915"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367915"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367915"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396490"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548890"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398780</xdr:colOff>
      <xdr:row>4</xdr:row>
      <xdr:rowOff>21590</xdr:rowOff>
    </xdr:to>
    <xdr:sp macro="" textlink="">
      <xdr:nvSpPr>
        <xdr:cNvPr id="18" name="表題ボックス"/>
        <xdr:cNvSpPr>
          <a:spLocks noChangeArrowheads="1"/>
        </xdr:cNvSpPr>
      </xdr:nvSpPr>
      <xdr:spPr>
        <a:xfrm>
          <a:off x="138430" y="138430"/>
          <a:ext cx="840676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589915</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869170" y="238125"/>
          <a:ext cx="23044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2590145" y="238125"/>
          <a:ext cx="345694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群馬県高崎市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8470" y="7591425"/>
          <a:ext cx="542226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873760</xdr:colOff>
      <xdr:row>5</xdr:row>
      <xdr:rowOff>133985</xdr:rowOff>
    </xdr:to>
    <xdr:sp macro="" textlink="">
      <xdr:nvSpPr>
        <xdr:cNvPr id="22" name="テキスト ボックス 6"/>
        <xdr:cNvSpPr txBox="1">
          <a:spLocks noChangeArrowheads="1"/>
        </xdr:cNvSpPr>
      </xdr:nvSpPr>
      <xdr:spPr>
        <a:xfrm>
          <a:off x="572770" y="705485"/>
          <a:ext cx="163322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1935460" y="7962900"/>
          <a:ext cx="3997325"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a:ea typeface="ＭＳ Ｐゴシック"/>
              <a:cs typeface="+mn-cs"/>
            </a:rPr>
            <a:t>　将来負担比率の分子は、前年度に比べ約６１</a:t>
          </a:r>
          <a:r>
            <a:rPr kumimoji="1" lang="ja-JP" altLang="ja-JP" sz="1300">
              <a:solidFill>
                <a:schemeClr val="dk1"/>
              </a:solidFill>
              <a:effectLst/>
              <a:latin typeface="ＭＳ Ｐゴシック"/>
              <a:ea typeface="ＭＳ Ｐゴシック"/>
              <a:cs typeface="+mn-cs"/>
            </a:rPr>
            <a:t>億円増加した</a:t>
          </a:r>
          <a:r>
            <a:rPr kumimoji="1" lang="ja-JP" altLang="ja-JP" sz="1300">
              <a:solidFill>
                <a:schemeClr val="dk1"/>
              </a:solidFill>
              <a:effectLst/>
              <a:latin typeface="ＭＳ Ｐゴシック"/>
              <a:ea typeface="ＭＳ Ｐゴシック"/>
              <a:cs typeface="+mn-cs"/>
            </a:rPr>
            <a:t>。</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要因としては、</a:t>
          </a:r>
          <a:r>
            <a:rPr kumimoji="1" lang="ja-JP" altLang="en-US" sz="1300">
              <a:solidFill>
                <a:schemeClr val="dk1"/>
              </a:solidFill>
              <a:effectLst/>
              <a:latin typeface="ＭＳ Ｐゴシック"/>
              <a:ea typeface="ＭＳ Ｐゴシック"/>
              <a:cs typeface="+mn-cs"/>
            </a:rPr>
            <a:t>将来負担額が一般会計等に係る地方債の現在高の減少や公営企業債等繰入見込額の減少により減少したものの、充当可能財源等が、</a:t>
          </a:r>
          <a:r>
            <a:rPr kumimoji="1" lang="ja-JP" altLang="ja-JP" sz="1300">
              <a:solidFill>
                <a:schemeClr val="dk1"/>
              </a:solidFill>
              <a:effectLst/>
              <a:latin typeface="ＭＳ Ｐゴシック"/>
              <a:ea typeface="ＭＳ Ｐゴシック"/>
              <a:cs typeface="+mn-cs"/>
            </a:rPr>
            <a:t>財政調整基金や</a:t>
          </a:r>
          <a:r>
            <a:rPr kumimoji="1" lang="ja-JP" altLang="en-US" sz="1300">
              <a:solidFill>
                <a:schemeClr val="dk1"/>
              </a:solidFill>
              <a:effectLst/>
              <a:latin typeface="ＭＳ Ｐゴシック"/>
              <a:ea typeface="ＭＳ Ｐゴシック"/>
              <a:cs typeface="+mn-cs"/>
            </a:rPr>
            <a:t>大規模建設事業に係る特定基金の取り崩し等による充当可能基金の減少や、都市計画事業に係る地方債残高の減少に伴う充当可能特定歳入の減少により将来負担額に比べ減少したこと等が挙げられる。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将来的な財政悪化が生じないよう、引き続き安定した財政運営に努める。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54</xdr:row>
      <xdr:rowOff>104775</xdr:rowOff>
    </xdr:from>
    <xdr:to xmlns:xdr="http://schemas.openxmlformats.org/drawingml/2006/spreadsheetDrawing">
      <xdr:col>1</xdr:col>
      <xdr:colOff>895985</xdr:colOff>
      <xdr:row>54</xdr:row>
      <xdr:rowOff>523240</xdr:rowOff>
    </xdr:to>
    <xdr:sp macro="" textlink="">
      <xdr:nvSpPr>
        <xdr:cNvPr id="3" name="Rectangle 2"/>
        <xdr:cNvSpPr>
          <a:spLocks noChangeArrowheads="1"/>
        </xdr:cNvSpPr>
      </xdr:nvSpPr>
      <xdr:spPr>
        <a:xfrm>
          <a:off x="77152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200660</xdr:colOff>
      <xdr:row>56</xdr:row>
      <xdr:rowOff>114300</xdr:rowOff>
    </xdr:from>
    <xdr:to xmlns:xdr="http://schemas.openxmlformats.org/drawingml/2006/spreadsheetDrawing">
      <xdr:col>1</xdr:col>
      <xdr:colOff>895985</xdr:colOff>
      <xdr:row>56</xdr:row>
      <xdr:rowOff>525145</xdr:rowOff>
    </xdr:to>
    <xdr:sp macro="" textlink="">
      <xdr:nvSpPr>
        <xdr:cNvPr id="4" name="Rectangle 3"/>
        <xdr:cNvSpPr>
          <a:spLocks noChangeArrowheads="1"/>
        </xdr:cNvSpPr>
      </xdr:nvSpPr>
      <xdr:spPr>
        <a:xfrm>
          <a:off x="77152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139065</xdr:colOff>
      <xdr:row>3</xdr:row>
      <xdr:rowOff>133350</xdr:rowOff>
    </xdr:to>
    <xdr:sp macro="" textlink="">
      <xdr:nvSpPr>
        <xdr:cNvPr id="5" name="表題ボックス"/>
        <xdr:cNvSpPr>
          <a:spLocks noChangeArrowheads="1"/>
        </xdr:cNvSpPr>
      </xdr:nvSpPr>
      <xdr:spPr>
        <a:xfrm>
          <a:off x="123825" y="123825"/>
          <a:ext cx="1220406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70865" y="11934825"/>
          <a:ext cx="658304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528550" y="165100"/>
          <a:ext cx="362712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349345" y="165100"/>
          <a:ext cx="67189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群馬県高崎市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8059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200660</xdr:colOff>
      <xdr:row>55</xdr:row>
      <xdr:rowOff>114935</xdr:rowOff>
    </xdr:from>
    <xdr:to xmlns:xdr="http://schemas.openxmlformats.org/drawingml/2006/spreadsheetDrawing">
      <xdr:col>1</xdr:col>
      <xdr:colOff>895985</xdr:colOff>
      <xdr:row>55</xdr:row>
      <xdr:rowOff>523240</xdr:rowOff>
    </xdr:to>
    <xdr:sp macro="" textlink="">
      <xdr:nvSpPr>
        <xdr:cNvPr id="10" name="Rectangle 3"/>
        <xdr:cNvSpPr>
          <a:spLocks noChangeArrowheads="1"/>
        </xdr:cNvSpPr>
      </xdr:nvSpPr>
      <xdr:spPr>
        <a:xfrm>
          <a:off x="77152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528550" y="806450"/>
          <a:ext cx="1053973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528550" y="1297305"/>
          <a:ext cx="1053846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　</a:t>
          </a:r>
          <a:r>
            <a:rPr kumimoji="1" lang="ja-JP" altLang="en-US" sz="1300">
              <a:solidFill>
                <a:schemeClr val="dk1"/>
              </a:solidFill>
              <a:effectLst/>
              <a:latin typeface="ＭＳ Ｐゴシック"/>
              <a:ea typeface="ＭＳ Ｐゴシック"/>
              <a:cs typeface="+mn-cs"/>
            </a:rPr>
            <a:t>財政調整基金が</a:t>
          </a:r>
          <a:r>
            <a:rPr kumimoji="1" lang="ja-JP" altLang="ja-JP" sz="1300">
              <a:solidFill>
                <a:schemeClr val="dk1"/>
              </a:solidFill>
              <a:effectLst/>
              <a:latin typeface="ＭＳ Ｐゴシック"/>
              <a:ea typeface="ＭＳ Ｐゴシック"/>
              <a:cs typeface="+mn-cs"/>
            </a:rPr>
            <a:t>障害者福祉費・児童福祉費を中心とした</a:t>
          </a:r>
          <a:r>
            <a:rPr kumimoji="1" lang="ja-JP" altLang="en-US" sz="1300">
              <a:solidFill>
                <a:schemeClr val="dk1"/>
              </a:solidFill>
              <a:effectLst/>
              <a:latin typeface="ＭＳ Ｐゴシック"/>
              <a:ea typeface="ＭＳ Ｐゴシック"/>
              <a:cs typeface="+mn-cs"/>
            </a:rPr>
            <a:t>社会保障経費</a:t>
          </a:r>
          <a:r>
            <a:rPr kumimoji="1" lang="ja-JP" altLang="ja-JP" sz="1300">
              <a:solidFill>
                <a:schemeClr val="dk1"/>
              </a:solidFill>
              <a:effectLst/>
              <a:latin typeface="ＭＳ Ｐゴシック"/>
              <a:ea typeface="ＭＳ Ｐゴシック"/>
              <a:cs typeface="+mn-cs"/>
            </a:rPr>
            <a:t>の増加</a:t>
          </a:r>
          <a:r>
            <a:rPr kumimoji="1" lang="ja-JP" altLang="en-US" sz="1300">
              <a:solidFill>
                <a:schemeClr val="dk1"/>
              </a:solidFill>
              <a:effectLst/>
              <a:latin typeface="ＭＳ Ｐゴシック"/>
              <a:ea typeface="ＭＳ Ｐゴシック"/>
              <a:cs typeface="+mn-cs"/>
            </a:rPr>
            <a:t>等による取崩しにより減少したこと、その他特定目的基金が、ふるさと納税に係る寄付金の増収によりふるさと応援基金が増収したものの、高浜クリーンセンター建設事業係る経費の財源として廃棄物処理施設整備等基金を取り崩したことにより全体として減少となったこと等により、</a:t>
          </a:r>
          <a:r>
            <a:rPr kumimoji="1" lang="ja-JP" altLang="ja-JP" sz="1300">
              <a:solidFill>
                <a:schemeClr val="dk1"/>
              </a:solidFill>
              <a:effectLst/>
              <a:latin typeface="ＭＳ Ｐゴシック"/>
              <a:ea typeface="ＭＳ Ｐゴシック"/>
              <a:cs typeface="+mn-cs"/>
            </a:rPr>
            <a:t>前年度と比較して</a:t>
          </a:r>
          <a:r>
            <a:rPr kumimoji="1" lang="ja-JP" altLang="en-US" sz="1300">
              <a:solidFill>
                <a:schemeClr val="dk1"/>
              </a:solidFill>
              <a:effectLst/>
              <a:latin typeface="ＭＳ Ｐゴシック"/>
              <a:ea typeface="ＭＳ Ｐゴシック"/>
              <a:cs typeface="+mn-cs"/>
            </a:rPr>
            <a:t>約２４</a:t>
          </a:r>
          <a:r>
            <a:rPr kumimoji="1" lang="ja-JP" altLang="ja-JP" sz="1300">
              <a:solidFill>
                <a:schemeClr val="dk1"/>
              </a:solidFill>
              <a:effectLst/>
              <a:latin typeface="ＭＳ Ｐゴシック"/>
              <a:ea typeface="ＭＳ Ｐゴシック"/>
              <a:cs typeface="+mn-cs"/>
            </a:rPr>
            <a:t>億円の</a:t>
          </a:r>
          <a:r>
            <a:rPr kumimoji="1" lang="ja-JP" altLang="en-US" sz="1300">
              <a:solidFill>
                <a:schemeClr val="dk1"/>
              </a:solidFill>
              <a:effectLst/>
              <a:latin typeface="ＭＳ Ｐゴシック"/>
              <a:ea typeface="ＭＳ Ｐゴシック"/>
              <a:cs typeface="+mn-cs"/>
            </a:rPr>
            <a:t>減少</a:t>
          </a:r>
          <a:r>
            <a:rPr kumimoji="1" lang="ja-JP" altLang="ja-JP" sz="1300">
              <a:solidFill>
                <a:schemeClr val="dk1"/>
              </a:solidFill>
              <a:effectLst/>
              <a:latin typeface="ＭＳ Ｐゴシック"/>
              <a:ea typeface="ＭＳ Ｐゴシック"/>
              <a:cs typeface="+mn-cs"/>
            </a:rPr>
            <a:t>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pPr eaLnBrk="1" fontAlgn="auto" latinLnBrk="0" hangingPunct="1"/>
          <a:r>
            <a:rPr kumimoji="1" lang="ja-JP" altLang="ja-JP" sz="1300">
              <a:solidFill>
                <a:schemeClr val="dk1"/>
              </a:solidFill>
              <a:effectLst/>
              <a:latin typeface="ＭＳ Ｐゴシック"/>
              <a:ea typeface="ＭＳ Ｐゴシック"/>
              <a:cs typeface="+mn-cs"/>
            </a:rPr>
            <a:t>　今後も</a:t>
          </a:r>
          <a:r>
            <a:rPr kumimoji="1" lang="ja-JP" altLang="ja-JP" sz="1300">
              <a:solidFill>
                <a:schemeClr val="dk1"/>
              </a:solidFill>
              <a:effectLst/>
              <a:latin typeface="ＭＳ Ｐゴシック"/>
              <a:ea typeface="ＭＳ Ｐゴシック"/>
              <a:cs typeface="+mn-cs"/>
            </a:rPr>
            <a:t>施設整備事業による歳出のほか、人件費の上昇や物価高騰の影響による関連経費の増加が見込まれるため、</a:t>
          </a:r>
          <a:r>
            <a:rPr kumimoji="1" lang="ja-JP" altLang="ja-JP" sz="1300">
              <a:solidFill>
                <a:schemeClr val="dk1"/>
              </a:solidFill>
              <a:effectLst/>
              <a:latin typeface="ＭＳ Ｐゴシック"/>
              <a:ea typeface="ＭＳ Ｐゴシック"/>
              <a:cs typeface="+mn-cs"/>
            </a:rPr>
            <a:t>財源として活用できる基金は活用しつつ</a:t>
          </a:r>
          <a:r>
            <a:rPr kumimoji="1" lang="ja-JP" altLang="en-US" sz="1300">
              <a:solidFill>
                <a:schemeClr val="dk1"/>
              </a:solidFill>
              <a:effectLst/>
              <a:latin typeface="ＭＳ Ｐゴシック"/>
              <a:ea typeface="ＭＳ Ｐゴシック"/>
              <a:cs typeface="+mn-cs"/>
            </a:rPr>
            <a:t>収支の改善に努めるとともに、</a:t>
          </a:r>
          <a:r>
            <a:rPr kumimoji="1" lang="ja-JP" altLang="ja-JP" sz="1300">
              <a:solidFill>
                <a:schemeClr val="dk1"/>
              </a:solidFill>
              <a:effectLst/>
              <a:latin typeface="ＭＳ Ｐゴシック"/>
              <a:ea typeface="ＭＳ Ｐゴシック"/>
              <a:cs typeface="+mn-cs"/>
            </a:rPr>
            <a:t>財政状況に応じて計画的な積立てを行い、財政の安定化を図っていく。</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611100" y="911225"/>
          <a:ext cx="125793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528550" y="12463145"/>
          <a:ext cx="1053973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528550" y="12928600"/>
          <a:ext cx="1053846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pPr eaLnBrk="1" fontAlgn="auto" latinLnBrk="0" hangingPunct="1"/>
          <a:r>
            <a:rPr kumimoji="1" lang="ja-JP" altLang="ja-JP" sz="1300">
              <a:solidFill>
                <a:schemeClr val="dk1"/>
              </a:solidFill>
              <a:effectLst/>
              <a:latin typeface="ＭＳ Ｐゴシック"/>
              <a:ea typeface="ＭＳ Ｐゴシック"/>
              <a:cs typeface="+mn-cs"/>
            </a:rPr>
            <a:t>・ふるさと応援基金：活力と魅力ある街づくりの推進に要する経費に充てるため。</a:t>
          </a:r>
          <a:endParaRPr lang="ja-JP" altLang="ja-JP" sz="1300">
            <a:effectLst/>
            <a:latin typeface="ＭＳ Ｐゴシック"/>
            <a:ea typeface="ＭＳ Ｐゴシック"/>
          </a:endParaRPr>
        </a:p>
        <a:p>
          <a:pPr eaLnBrk="1" fontAlgn="auto" latinLnBrk="0" hangingPunct="1"/>
          <a:r>
            <a:rPr kumimoji="1" lang="ja-JP" altLang="ja-JP" sz="1300">
              <a:solidFill>
                <a:schemeClr val="dk1"/>
              </a:solidFill>
              <a:effectLst/>
              <a:latin typeface="ＭＳ Ｐゴシック"/>
              <a:ea typeface="ＭＳ Ｐゴシック"/>
              <a:cs typeface="+mn-cs"/>
            </a:rPr>
            <a:t/>
          </a:r>
          <a:r>
            <a:rPr kumimoji="1" lang="ja-JP" altLang="ja-JP" sz="1300">
              <a:solidFill>
                <a:schemeClr val="dk1"/>
              </a:solidFill>
              <a:effectLst/>
              <a:latin typeface="ＭＳ Ｐゴシック"/>
              <a:ea typeface="ＭＳ Ｐゴシック"/>
              <a:cs typeface="+mn-cs"/>
            </a:rPr>
            <a:t>・特定事業整備基金：教育、文化、福祉若しくは観光に係る施設の建設若しくは史跡若しくは鉄道高架に係る整備又はまちづくりにおいて特に重要と認められる事業に要する経費の財源に充てるため。</a:t>
          </a:r>
          <a:endParaRPr lang="ja-JP" altLang="ja-JP" sz="1300">
            <a:effectLst/>
            <a:latin typeface="ＭＳ Ｐゴシック"/>
            <a:ea typeface="ＭＳ Ｐゴシック"/>
          </a:endParaRPr>
        </a:p>
        <a:p>
          <a:pPr eaLnBrk="1" fontAlgn="auto" latinLnBrk="0" hangingPunct="1"/>
          <a:r>
            <a:rPr kumimoji="1" lang="ja-JP" altLang="ja-JP" sz="1300">
              <a:solidFill>
                <a:schemeClr val="dk1"/>
              </a:solidFill>
              <a:effectLst/>
              <a:latin typeface="ＭＳ Ｐゴシック"/>
              <a:ea typeface="ＭＳ Ｐゴシック"/>
              <a:cs typeface="+mn-cs"/>
            </a:rPr>
            <a:t>・廃棄物処理施設整備等基金：廃棄物処理施設整備事業の経費に充てるため。</a:t>
          </a:r>
          <a:endParaRPr lang="ja-JP" altLang="ja-JP" sz="1300">
            <a:effectLst/>
            <a:latin typeface="ＭＳ Ｐゴシック"/>
            <a:ea typeface="ＭＳ Ｐゴシック"/>
          </a:endParaRPr>
        </a:p>
        <a:p>
          <a:pPr eaLnBrk="1" fontAlgn="auto" latinLnBrk="0" hangingPunct="1"/>
          <a:r>
            <a:rPr kumimoji="1" lang="ja-JP" altLang="ja-JP" sz="1300">
              <a:solidFill>
                <a:schemeClr val="dk1"/>
              </a:solidFill>
              <a:effectLst/>
              <a:latin typeface="ＭＳ Ｐゴシック"/>
              <a:ea typeface="ＭＳ Ｐゴシック"/>
              <a:cs typeface="+mn-cs"/>
            </a:rPr>
            <a:t>・</a:t>
          </a:r>
          <a:r>
            <a:rPr lang="ja-JP" altLang="ja-JP" sz="1300">
              <a:solidFill>
                <a:schemeClr val="dk1"/>
              </a:solidFill>
              <a:effectLst/>
              <a:latin typeface="ＭＳ Ｐゴシック"/>
              <a:ea typeface="ＭＳ Ｐゴシック"/>
              <a:cs typeface="+mn-cs"/>
            </a:rPr>
            <a:t>都市集客施設等建設基金：都市集客施設等の建設に要する経費に充てるため。</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・地域振興基金：均衡ある地域振興を図るために要する経費に充てるため。</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・ふるさと応援基金：ふるさと納税に係る寄付金の増収により６．５億円増加。</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・廃棄物処理施設整備等基金：高浜クリーンセンター建替事業の財源として</a:t>
          </a:r>
          <a:r>
            <a:rPr kumimoji="1" lang="ja-JP" altLang="ja-JP" sz="1300">
              <a:solidFill>
                <a:schemeClr val="dk1"/>
              </a:solidFill>
              <a:effectLst/>
              <a:latin typeface="ＭＳ Ｐゴシック"/>
              <a:ea typeface="ＭＳ Ｐゴシック"/>
              <a:cs typeface="+mn-cs"/>
            </a:rPr>
            <a:t>充当したため８．２億円減少。</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・廃棄物処理施設整備等基金：高浜クリーンセンターの本体工事は令和６年度に完了したため、今後は次期最終処分場の整備に活用する予定。</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・その他の基金：各基金の使途に対応する事業の財源として、財政状況を踏まえながら取り崩していく予定。</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611100" y="12562840"/>
          <a:ext cx="232918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528550" y="5278755"/>
          <a:ext cx="1053973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528550" y="5753100"/>
          <a:ext cx="1053846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Ｐゴシック"/>
              <a:ea typeface="ＭＳ Ｐゴシック"/>
              <a:cs typeface="+mn-cs"/>
            </a:rPr>
            <a:t>　</a:t>
          </a:r>
          <a:r>
            <a:rPr kumimoji="1" lang="ja-JP" altLang="ja-JP" sz="1300">
              <a:solidFill>
                <a:schemeClr val="dk1"/>
              </a:solidFill>
              <a:effectLst/>
              <a:latin typeface="ＭＳ Ｐゴシック"/>
              <a:ea typeface="ＭＳ Ｐゴシック"/>
              <a:cs typeface="+mn-cs"/>
            </a:rPr>
            <a:t>障害者福祉費・児童福祉費を中心とした社会保障経費の増加に加え、人件費の上昇や物価高騰による委託費等の増加等により取り崩しが行われたことより</a:t>
          </a:r>
          <a:r>
            <a:rPr kumimoji="1" lang="ja-JP" altLang="ja-JP" sz="1300" b="0" i="0" baseline="0">
              <a:solidFill>
                <a:schemeClr val="dk1"/>
              </a:solidFill>
              <a:effectLst/>
              <a:latin typeface="ＭＳ Ｐゴシック"/>
              <a:ea typeface="ＭＳ Ｐゴシック"/>
              <a:cs typeface="+mn-cs"/>
            </a:rPr>
            <a:t>前年度と比較して基金残高は約１９</a:t>
          </a:r>
          <a:r>
            <a:rPr kumimoji="1" lang="ja-JP" altLang="ja-JP" sz="1300" b="0" i="0" baseline="0">
              <a:solidFill>
                <a:schemeClr val="dk1"/>
              </a:solidFill>
              <a:effectLst/>
              <a:latin typeface="ＭＳ Ｐゴシック"/>
              <a:ea typeface="ＭＳ Ｐゴシック"/>
              <a:cs typeface="+mn-cs"/>
            </a:rPr>
            <a:t>億円の</a:t>
          </a:r>
          <a:r>
            <a:rPr kumimoji="1" lang="ja-JP" altLang="en-US" sz="1300" b="0" i="0" baseline="0">
              <a:solidFill>
                <a:schemeClr val="dk1"/>
              </a:solidFill>
              <a:effectLst/>
              <a:latin typeface="ＭＳ Ｐゴシック"/>
              <a:ea typeface="ＭＳ Ｐゴシック"/>
              <a:cs typeface="+mn-cs"/>
            </a:rPr>
            <a:t>減少</a:t>
          </a:r>
          <a:r>
            <a:rPr kumimoji="1" lang="ja-JP" altLang="ja-JP" sz="1300" b="0" i="0" baseline="0">
              <a:solidFill>
                <a:schemeClr val="dk1"/>
              </a:solidFill>
              <a:effectLst/>
              <a:latin typeface="ＭＳ Ｐゴシック"/>
              <a:ea typeface="ＭＳ Ｐゴシック"/>
              <a:cs typeface="+mn-cs"/>
            </a:rPr>
            <a:t>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　</a:t>
          </a:r>
          <a:r>
            <a:rPr kumimoji="1" lang="ja-JP" altLang="en-US" sz="1300">
              <a:solidFill>
                <a:schemeClr val="dk1"/>
              </a:solidFill>
              <a:effectLst/>
              <a:latin typeface="ＭＳ Ｐゴシック"/>
              <a:ea typeface="ＭＳ Ｐゴシック"/>
              <a:cs typeface="+mn-cs"/>
            </a:rPr>
            <a:t>上記の歳出の増加要因は</a:t>
          </a:r>
          <a:r>
            <a:rPr kumimoji="1" lang="ja-JP" altLang="ja-JP" sz="1300">
              <a:solidFill>
                <a:schemeClr val="dk1"/>
              </a:solidFill>
              <a:effectLst/>
              <a:latin typeface="ＭＳ Ｐゴシック"/>
              <a:ea typeface="ＭＳ Ｐゴシック"/>
              <a:cs typeface="+mn-cs"/>
            </a:rPr>
            <a:t>今後</a:t>
          </a:r>
          <a:r>
            <a:rPr kumimoji="1" lang="ja-JP" altLang="en-US" sz="1300">
              <a:solidFill>
                <a:schemeClr val="dk1"/>
              </a:solidFill>
              <a:effectLst/>
              <a:latin typeface="ＭＳ Ｐゴシック"/>
              <a:ea typeface="ＭＳ Ｐゴシック"/>
              <a:cs typeface="+mn-cs"/>
            </a:rPr>
            <a:t>とも継続していくものと考えられるため</a:t>
          </a:r>
          <a:r>
            <a:rPr kumimoji="1" lang="ja-JP" altLang="ja-JP" sz="1300">
              <a:solidFill>
                <a:schemeClr val="dk1"/>
              </a:solidFill>
              <a:effectLst/>
              <a:latin typeface="ＭＳ Ｐゴシック"/>
              <a:ea typeface="ＭＳ Ｐゴシック"/>
              <a:cs typeface="+mn-cs"/>
            </a:rPr>
            <a:t>、収支の改善に努めるとともに、財政状況に応じて計画的な積立てを行い、財政の安定化を図っていく。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488950</xdr:colOff>
      <xdr:row>27</xdr:row>
      <xdr:rowOff>56515</xdr:rowOff>
    </xdr:to>
    <xdr:sp macro="" textlink="">
      <xdr:nvSpPr>
        <xdr:cNvPr id="19" name="Rectangle 7"/>
        <xdr:cNvSpPr>
          <a:spLocks noChangeArrowheads="1"/>
        </xdr:cNvSpPr>
      </xdr:nvSpPr>
      <xdr:spPr>
        <a:xfrm>
          <a:off x="12611100" y="5372735"/>
          <a:ext cx="186626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528550" y="8876665"/>
          <a:ext cx="1053973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528550" y="9349740"/>
          <a:ext cx="1053846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　</a:t>
          </a:r>
          <a:r>
            <a:rPr kumimoji="1" lang="ja-JP" altLang="en-US" sz="1300" b="0" i="0" baseline="0">
              <a:solidFill>
                <a:schemeClr val="dk1"/>
              </a:solidFill>
              <a:effectLst/>
              <a:latin typeface="ＭＳ Ｐゴシック"/>
              <a:ea typeface="ＭＳ Ｐゴシック"/>
              <a:cs typeface="+mn-cs"/>
            </a:rPr>
            <a:t>交付税措置により後年度の臨時財政対策債の償還に係る基金費等を積立てたものの、</a:t>
          </a:r>
          <a:r>
            <a:rPr kumimoji="1" lang="ja-JP" altLang="ja-JP" sz="1300" b="0" i="0" baseline="0">
              <a:solidFill>
                <a:schemeClr val="dk1"/>
              </a:solidFill>
              <a:effectLst/>
              <a:latin typeface="ＭＳ Ｐゴシック"/>
              <a:ea typeface="ＭＳ Ｐゴシック"/>
              <a:cs typeface="+mn-cs"/>
            </a:rPr>
            <a:t>年度当初に基金の取り崩しを行った</a:t>
          </a:r>
          <a:r>
            <a:rPr kumimoji="1" lang="ja-JP" altLang="en-US" sz="1300" b="0" i="0" baseline="0">
              <a:solidFill>
                <a:schemeClr val="dk1"/>
              </a:solidFill>
              <a:effectLst/>
              <a:latin typeface="ＭＳ Ｐゴシック"/>
              <a:ea typeface="ＭＳ Ｐゴシック"/>
              <a:cs typeface="+mn-cs"/>
            </a:rPr>
            <a:t>ことにより、前年度と比較し約１億の減少となった。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Ｐゴシック"/>
              <a:ea typeface="ＭＳ Ｐゴシック"/>
              <a:cs typeface="+mn-cs"/>
            </a:rPr>
            <a:t>　大型施設整備等の償還が</a:t>
          </a:r>
          <a:r>
            <a:rPr kumimoji="1" lang="ja-JP" altLang="ja-JP" sz="1300">
              <a:solidFill>
                <a:schemeClr val="dk1"/>
              </a:solidFill>
              <a:effectLst/>
              <a:latin typeface="ＭＳ Ｐゴシック"/>
              <a:ea typeface="ＭＳ Ｐゴシック"/>
              <a:cs typeface="+mn-cs"/>
            </a:rPr>
            <a:t>今後も継続</a:t>
          </a:r>
          <a:r>
            <a:rPr kumimoji="1" lang="ja-JP" altLang="en-US" sz="1300">
              <a:solidFill>
                <a:schemeClr val="dk1"/>
              </a:solidFill>
              <a:effectLst/>
              <a:latin typeface="ＭＳ Ｐゴシック"/>
              <a:ea typeface="ＭＳ Ｐゴシック"/>
              <a:cs typeface="+mn-cs"/>
            </a:rPr>
            <a:t>していくことが見込まれるため</a:t>
          </a:r>
          <a:r>
            <a:rPr kumimoji="1" lang="ja-JP" altLang="ja-JP" sz="1300">
              <a:solidFill>
                <a:schemeClr val="dk1"/>
              </a:solidFill>
              <a:effectLst/>
              <a:latin typeface="ＭＳ Ｐゴシック"/>
              <a:ea typeface="ＭＳ Ｐゴシック"/>
              <a:cs typeface="+mn-cs"/>
            </a:rPr>
            <a:t>、財政状況を踏まえつつ適切な取崩し、積</a:t>
          </a:r>
          <a:r>
            <a:rPr kumimoji="1" lang="ja-JP" altLang="ja-JP" sz="1300">
              <a:solidFill>
                <a:schemeClr val="dk1"/>
              </a:solidFill>
              <a:effectLst/>
              <a:latin typeface="ＭＳ Ｐゴシック"/>
              <a:ea typeface="ＭＳ Ｐゴシック"/>
              <a:cs typeface="+mn-cs"/>
            </a:rPr>
            <a:t>立てを行う。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611100" y="8969375"/>
          <a:ext cx="125603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72390</xdr:rowOff>
    </xdr:from>
    <xdr:to xmlns:xdr="http://schemas.openxmlformats.org/drawingml/2006/spreadsheetDrawing">
      <xdr:col>64</xdr:col>
      <xdr:colOff>12700</xdr:colOff>
      <xdr:row>6</xdr:row>
      <xdr:rowOff>24130</xdr:rowOff>
    </xdr:to>
    <xdr:sp macro="" textlink="">
      <xdr:nvSpPr>
        <xdr:cNvPr id="2" name="正方形/長方形 1"/>
        <xdr:cNvSpPr/>
      </xdr:nvSpPr>
      <xdr:spPr>
        <a:xfrm>
          <a:off x="664845" y="400050"/>
          <a:ext cx="11499215" cy="6070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60325</xdr:rowOff>
    </xdr:from>
    <xdr:to xmlns:xdr="http://schemas.openxmlformats.org/drawingml/2006/spreadsheetDrawing">
      <xdr:col>115</xdr:col>
      <xdr:colOff>25400</xdr:colOff>
      <xdr:row>5</xdr:row>
      <xdr:rowOff>103505</xdr:rowOff>
    </xdr:to>
    <xdr:sp macro="" textlink="">
      <xdr:nvSpPr>
        <xdr:cNvPr id="3" name="正方形/長方形 2"/>
        <xdr:cNvSpPr/>
      </xdr:nvSpPr>
      <xdr:spPr>
        <a:xfrm>
          <a:off x="18303240" y="387985"/>
          <a:ext cx="3556635" cy="5346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85090</xdr:rowOff>
    </xdr:from>
    <xdr:to xmlns:xdr="http://schemas.openxmlformats.org/drawingml/2006/spreadsheetDrawing">
      <xdr:col>115</xdr:col>
      <xdr:colOff>6350</xdr:colOff>
      <xdr:row>5</xdr:row>
      <xdr:rowOff>78740</xdr:rowOff>
    </xdr:to>
    <xdr:sp macro="" textlink="">
      <xdr:nvSpPr>
        <xdr:cNvPr id="4" name="正方形/長方形 3"/>
        <xdr:cNvSpPr/>
      </xdr:nvSpPr>
      <xdr:spPr>
        <a:xfrm>
          <a:off x="18328640" y="412750"/>
          <a:ext cx="3512185" cy="4851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109220</xdr:rowOff>
    </xdr:from>
    <xdr:to xmlns:xdr="http://schemas.openxmlformats.org/drawingml/2006/spreadsheetDrawing">
      <xdr:col>114</xdr:col>
      <xdr:colOff>184150</xdr:colOff>
      <xdr:row>5</xdr:row>
      <xdr:rowOff>54610</xdr:rowOff>
    </xdr:to>
    <xdr:sp macro="" textlink="">
      <xdr:nvSpPr>
        <xdr:cNvPr id="5" name="正方形/長方形 4"/>
        <xdr:cNvSpPr/>
      </xdr:nvSpPr>
      <xdr:spPr>
        <a:xfrm>
          <a:off x="18354040" y="436880"/>
          <a:ext cx="3474720" cy="43688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群馬県高崎市</a:t>
          </a:r>
        </a:p>
      </xdr:txBody>
    </xdr:sp>
    <xdr:clientData/>
  </xdr:twoCellAnchor>
  <xdr:twoCellAnchor>
    <xdr:from xmlns:xdr="http://schemas.openxmlformats.org/drawingml/2006/spreadsheetDrawing">
      <xdr:col>83</xdr:col>
      <xdr:colOff>6350</xdr:colOff>
      <xdr:row>2</xdr:row>
      <xdr:rowOff>60325</xdr:rowOff>
    </xdr:from>
    <xdr:to xmlns:xdr="http://schemas.openxmlformats.org/drawingml/2006/spreadsheetDrawing">
      <xdr:col>95</xdr:col>
      <xdr:colOff>152400</xdr:colOff>
      <xdr:row>5</xdr:row>
      <xdr:rowOff>103505</xdr:rowOff>
    </xdr:to>
    <xdr:sp macro="" textlink="">
      <xdr:nvSpPr>
        <xdr:cNvPr id="6" name="正方形/長方形 5"/>
        <xdr:cNvSpPr/>
      </xdr:nvSpPr>
      <xdr:spPr>
        <a:xfrm>
          <a:off x="15765145" y="387985"/>
          <a:ext cx="2424430" cy="5346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85090</xdr:rowOff>
    </xdr:from>
    <xdr:to xmlns:xdr="http://schemas.openxmlformats.org/drawingml/2006/spreadsheetDrawing">
      <xdr:col>95</xdr:col>
      <xdr:colOff>133350</xdr:colOff>
      <xdr:row>5</xdr:row>
      <xdr:rowOff>78740</xdr:rowOff>
    </xdr:to>
    <xdr:sp macro="" textlink="">
      <xdr:nvSpPr>
        <xdr:cNvPr id="7" name="正方形/長方形 6"/>
        <xdr:cNvSpPr/>
      </xdr:nvSpPr>
      <xdr:spPr>
        <a:xfrm>
          <a:off x="15790545" y="412750"/>
          <a:ext cx="2379980" cy="4851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109220</xdr:rowOff>
    </xdr:from>
    <xdr:to xmlns:xdr="http://schemas.openxmlformats.org/drawingml/2006/spreadsheetDrawing">
      <xdr:col>95</xdr:col>
      <xdr:colOff>101600</xdr:colOff>
      <xdr:row>5</xdr:row>
      <xdr:rowOff>54610</xdr:rowOff>
    </xdr:to>
    <xdr:sp macro="" textlink="">
      <xdr:nvSpPr>
        <xdr:cNvPr id="8" name="正方形/長方形 7"/>
        <xdr:cNvSpPr/>
      </xdr:nvSpPr>
      <xdr:spPr>
        <a:xfrm>
          <a:off x="15815945" y="436880"/>
          <a:ext cx="2322830" cy="43688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189865</xdr:colOff>
      <xdr:row>7</xdr:row>
      <xdr:rowOff>5715</xdr:rowOff>
    </xdr:from>
    <xdr:to xmlns:xdr="http://schemas.openxmlformats.org/drawingml/2006/spreadsheetDrawing">
      <xdr:col>50</xdr:col>
      <xdr:colOff>0</xdr:colOff>
      <xdr:row>17</xdr:row>
      <xdr:rowOff>48895</xdr:rowOff>
    </xdr:to>
    <xdr:sp macro="" textlink="">
      <xdr:nvSpPr>
        <xdr:cNvPr id="9" name="正方形/長方形 8"/>
        <xdr:cNvSpPr/>
      </xdr:nvSpPr>
      <xdr:spPr>
        <a:xfrm>
          <a:off x="759460" y="1152525"/>
          <a:ext cx="8733790" cy="168148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36830</xdr:rowOff>
    </xdr:from>
    <xdr:to xmlns:xdr="http://schemas.openxmlformats.org/drawingml/2006/spreadsheetDrawing">
      <xdr:col>11</xdr:col>
      <xdr:colOff>44450</xdr:colOff>
      <xdr:row>17</xdr:row>
      <xdr:rowOff>36830</xdr:rowOff>
    </xdr:to>
    <xdr:sp macro="" textlink="">
      <xdr:nvSpPr>
        <xdr:cNvPr id="10" name="正方形/長方形 9"/>
        <xdr:cNvSpPr/>
      </xdr:nvSpPr>
      <xdr:spPr>
        <a:xfrm>
          <a:off x="873760" y="1183640"/>
          <a:ext cx="1259205"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189865</xdr:colOff>
      <xdr:row>7</xdr:row>
      <xdr:rowOff>36830</xdr:rowOff>
    </xdr:from>
    <xdr:to xmlns:xdr="http://schemas.openxmlformats.org/drawingml/2006/spreadsheetDrawing">
      <xdr:col>16</xdr:col>
      <xdr:colOff>189865</xdr:colOff>
      <xdr:row>17</xdr:row>
      <xdr:rowOff>36830</xdr:rowOff>
    </xdr:to>
    <xdr:sp macro="" textlink="">
      <xdr:nvSpPr>
        <xdr:cNvPr id="11" name="正方形/長方形 10"/>
        <xdr:cNvSpPr/>
      </xdr:nvSpPr>
      <xdr:spPr>
        <a:xfrm>
          <a:off x="2088515" y="1183640"/>
          <a:ext cx="113919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365,972
358,321
459.16
183,447,644
177,051,371
5,989,380
90,469,794
145,681,346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36830</xdr:rowOff>
    </xdr:from>
    <xdr:to xmlns:xdr="http://schemas.openxmlformats.org/drawingml/2006/spreadsheetDrawing">
      <xdr:col>24</xdr:col>
      <xdr:colOff>114300</xdr:colOff>
      <xdr:row>17</xdr:row>
      <xdr:rowOff>36830</xdr:rowOff>
    </xdr:to>
    <xdr:sp macro="" textlink="">
      <xdr:nvSpPr>
        <xdr:cNvPr id="12" name="正方形/長方形 11"/>
        <xdr:cNvSpPr/>
      </xdr:nvSpPr>
      <xdr:spPr>
        <a:xfrm>
          <a:off x="3284855" y="1183640"/>
          <a:ext cx="1386205"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54610</xdr:rowOff>
    </xdr:from>
    <xdr:to xmlns:xdr="http://schemas.openxmlformats.org/drawingml/2006/spreadsheetDrawing">
      <xdr:col>34</xdr:col>
      <xdr:colOff>50800</xdr:colOff>
      <xdr:row>13</xdr:row>
      <xdr:rowOff>42545</xdr:rowOff>
    </xdr:to>
    <xdr:sp macro="" textlink="">
      <xdr:nvSpPr>
        <xdr:cNvPr id="13" name="正方形/長方形 12"/>
        <xdr:cNvSpPr/>
      </xdr:nvSpPr>
      <xdr:spPr>
        <a:xfrm>
          <a:off x="4671060" y="1201420"/>
          <a:ext cx="1835150" cy="9709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54610</xdr:rowOff>
    </xdr:from>
    <xdr:to xmlns:xdr="http://schemas.openxmlformats.org/drawingml/2006/spreadsheetDrawing">
      <xdr:col>40</xdr:col>
      <xdr:colOff>63500</xdr:colOff>
      <xdr:row>13</xdr:row>
      <xdr:rowOff>42545</xdr:rowOff>
    </xdr:to>
    <xdr:sp macro="" textlink="">
      <xdr:nvSpPr>
        <xdr:cNvPr id="14" name="正方形/長方形 13"/>
        <xdr:cNvSpPr/>
      </xdr:nvSpPr>
      <xdr:spPr>
        <a:xfrm>
          <a:off x="6506210" y="1201420"/>
          <a:ext cx="1151890" cy="9709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4.3
41.0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54610</xdr:rowOff>
    </xdr:from>
    <xdr:to xmlns:xdr="http://schemas.openxmlformats.org/drawingml/2006/spreadsheetDrawing">
      <xdr:col>43</xdr:col>
      <xdr:colOff>133350</xdr:colOff>
      <xdr:row>13</xdr:row>
      <xdr:rowOff>42545</xdr:rowOff>
    </xdr:to>
    <xdr:sp macro="" textlink="">
      <xdr:nvSpPr>
        <xdr:cNvPr id="15" name="正方形/長方形 14"/>
        <xdr:cNvSpPr/>
      </xdr:nvSpPr>
      <xdr:spPr>
        <a:xfrm>
          <a:off x="7721600" y="1201420"/>
          <a:ext cx="575945" cy="9709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36830</xdr:rowOff>
    </xdr:from>
    <xdr:to xmlns:xdr="http://schemas.openxmlformats.org/drawingml/2006/spreadsheetDrawing">
      <xdr:col>34</xdr:col>
      <xdr:colOff>50800</xdr:colOff>
      <xdr:row>15</xdr:row>
      <xdr:rowOff>151765</xdr:rowOff>
    </xdr:to>
    <xdr:sp macro="" textlink="">
      <xdr:nvSpPr>
        <xdr:cNvPr id="16" name="正方形/長方形 15"/>
        <xdr:cNvSpPr/>
      </xdr:nvSpPr>
      <xdr:spPr>
        <a:xfrm>
          <a:off x="4671060" y="2002790"/>
          <a:ext cx="1835150"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36830</xdr:rowOff>
    </xdr:from>
    <xdr:to xmlns:xdr="http://schemas.openxmlformats.org/drawingml/2006/spreadsheetDrawing">
      <xdr:col>50</xdr:col>
      <xdr:colOff>189865</xdr:colOff>
      <xdr:row>15</xdr:row>
      <xdr:rowOff>151765</xdr:rowOff>
    </xdr:to>
    <xdr:sp macro="" textlink="">
      <xdr:nvSpPr>
        <xdr:cNvPr id="17" name="正方形/長方形 16"/>
        <xdr:cNvSpPr/>
      </xdr:nvSpPr>
      <xdr:spPr>
        <a:xfrm>
          <a:off x="6569710" y="2002790"/>
          <a:ext cx="3113405"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114935</xdr:rowOff>
    </xdr:to>
    <xdr:sp macro="" textlink="">
      <xdr:nvSpPr>
        <xdr:cNvPr id="18" name="角丸四角形 17"/>
        <xdr:cNvSpPr/>
      </xdr:nvSpPr>
      <xdr:spPr>
        <a:xfrm>
          <a:off x="9714865" y="1152525"/>
          <a:ext cx="1297305" cy="10922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66675</xdr:rowOff>
    </xdr:from>
    <xdr:to xmlns:xdr="http://schemas.openxmlformats.org/drawingml/2006/spreadsheetDrawing">
      <xdr:col>58</xdr:col>
      <xdr:colOff>69850</xdr:colOff>
      <xdr:row>8</xdr:row>
      <xdr:rowOff>146050</xdr:rowOff>
    </xdr:to>
    <xdr:sp macro="" textlink="">
      <xdr:nvSpPr>
        <xdr:cNvPr id="19" name="正方形/長方形 18"/>
        <xdr:cNvSpPr/>
      </xdr:nvSpPr>
      <xdr:spPr>
        <a:xfrm>
          <a:off x="9930130" y="12134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158115</xdr:rowOff>
    </xdr:from>
    <xdr:to xmlns:xdr="http://schemas.openxmlformats.org/drawingml/2006/spreadsheetDrawing">
      <xdr:col>58</xdr:col>
      <xdr:colOff>69850</xdr:colOff>
      <xdr:row>10</xdr:row>
      <xdr:rowOff>72390</xdr:rowOff>
    </xdr:to>
    <xdr:sp macro="" textlink="">
      <xdr:nvSpPr>
        <xdr:cNvPr id="20" name="正方形/長方形 19"/>
        <xdr:cNvSpPr/>
      </xdr:nvSpPr>
      <xdr:spPr>
        <a:xfrm>
          <a:off x="9930130" y="146875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146050</xdr:rowOff>
    </xdr:from>
    <xdr:to xmlns:xdr="http://schemas.openxmlformats.org/drawingml/2006/spreadsheetDrawing">
      <xdr:col>58</xdr:col>
      <xdr:colOff>69850</xdr:colOff>
      <xdr:row>14</xdr:row>
      <xdr:rowOff>97155</xdr:rowOff>
    </xdr:to>
    <xdr:sp macro="" textlink="">
      <xdr:nvSpPr>
        <xdr:cNvPr id="21" name="正方形/長方形 20"/>
        <xdr:cNvSpPr/>
      </xdr:nvSpPr>
      <xdr:spPr>
        <a:xfrm>
          <a:off x="9930130" y="1784350"/>
          <a:ext cx="1151890"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151765</xdr:rowOff>
    </xdr:from>
    <xdr:to xmlns:xdr="http://schemas.openxmlformats.org/drawingml/2006/spreadsheetDrawing">
      <xdr:col>52</xdr:col>
      <xdr:colOff>69850</xdr:colOff>
      <xdr:row>7</xdr:row>
      <xdr:rowOff>151765</xdr:rowOff>
    </xdr:to>
    <xdr:cxnSp macro="">
      <xdr:nvCxnSpPr>
        <xdr:cNvPr id="22" name="直線コネクタ 21"/>
        <xdr:cNvCxnSpPr/>
      </xdr:nvCxnSpPr>
      <xdr:spPr>
        <a:xfrm>
          <a:off x="9791065" y="1298575"/>
          <a:ext cx="15176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189865</xdr:colOff>
      <xdr:row>10</xdr:row>
      <xdr:rowOff>121285</xdr:rowOff>
    </xdr:from>
    <xdr:to xmlns:xdr="http://schemas.openxmlformats.org/drawingml/2006/spreadsheetDrawing">
      <xdr:col>51</xdr:col>
      <xdr:colOff>189865</xdr:colOff>
      <xdr:row>11</xdr:row>
      <xdr:rowOff>91440</xdr:rowOff>
    </xdr:to>
    <xdr:cxnSp macro="">
      <xdr:nvCxnSpPr>
        <xdr:cNvPr id="23" name="直線コネクタ 22"/>
        <xdr:cNvCxnSpPr/>
      </xdr:nvCxnSpPr>
      <xdr:spPr>
        <a:xfrm>
          <a:off x="9872980" y="1759585"/>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121285</xdr:rowOff>
    </xdr:from>
    <xdr:to xmlns:xdr="http://schemas.openxmlformats.org/drawingml/2006/spreadsheetDrawing">
      <xdr:col>52</xdr:col>
      <xdr:colOff>69850</xdr:colOff>
      <xdr:row>10</xdr:row>
      <xdr:rowOff>121285</xdr:rowOff>
    </xdr:to>
    <xdr:cxnSp macro="">
      <xdr:nvCxnSpPr>
        <xdr:cNvPr id="24" name="直線コネクタ 23"/>
        <xdr:cNvCxnSpPr/>
      </xdr:nvCxnSpPr>
      <xdr:spPr>
        <a:xfrm>
          <a:off x="9791065" y="1759585"/>
          <a:ext cx="15176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189865</xdr:colOff>
      <xdr:row>12</xdr:row>
      <xdr:rowOff>20955</xdr:rowOff>
    </xdr:from>
    <xdr:to xmlns:xdr="http://schemas.openxmlformats.org/drawingml/2006/spreadsheetDrawing">
      <xdr:col>51</xdr:col>
      <xdr:colOff>189865</xdr:colOff>
      <xdr:row>12</xdr:row>
      <xdr:rowOff>154940</xdr:rowOff>
    </xdr:to>
    <xdr:cxnSp macro="">
      <xdr:nvCxnSpPr>
        <xdr:cNvPr id="25" name="直線コネクタ 24"/>
        <xdr:cNvCxnSpPr/>
      </xdr:nvCxnSpPr>
      <xdr:spPr>
        <a:xfrm flipV="1">
          <a:off x="9872980" y="1986915"/>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158115</xdr:rowOff>
    </xdr:from>
    <xdr:to xmlns:xdr="http://schemas.openxmlformats.org/drawingml/2006/spreadsheetDrawing">
      <xdr:col>52</xdr:col>
      <xdr:colOff>69850</xdr:colOff>
      <xdr:row>12</xdr:row>
      <xdr:rowOff>158115</xdr:rowOff>
    </xdr:to>
    <xdr:cxnSp macro="">
      <xdr:nvCxnSpPr>
        <xdr:cNvPr id="26" name="直線コネクタ 25"/>
        <xdr:cNvCxnSpPr/>
      </xdr:nvCxnSpPr>
      <xdr:spPr>
        <a:xfrm>
          <a:off x="9791065" y="2124075"/>
          <a:ext cx="15176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103505</xdr:rowOff>
    </xdr:from>
    <xdr:to xmlns:xdr="http://schemas.openxmlformats.org/drawingml/2006/spreadsheetDrawing">
      <xdr:col>52</xdr:col>
      <xdr:colOff>34925</xdr:colOff>
      <xdr:row>8</xdr:row>
      <xdr:rowOff>36830</xdr:rowOff>
    </xdr:to>
    <xdr:sp macro="" textlink="">
      <xdr:nvSpPr>
        <xdr:cNvPr id="27" name="楕円 26"/>
        <xdr:cNvSpPr/>
      </xdr:nvSpPr>
      <xdr:spPr>
        <a:xfrm>
          <a:off x="9825990" y="1250315"/>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30480</xdr:rowOff>
    </xdr:from>
    <xdr:to xmlns:xdr="http://schemas.openxmlformats.org/drawingml/2006/spreadsheetDrawing">
      <xdr:col>52</xdr:col>
      <xdr:colOff>34925</xdr:colOff>
      <xdr:row>9</xdr:row>
      <xdr:rowOff>127000</xdr:rowOff>
    </xdr:to>
    <xdr:sp macro="" textlink="">
      <xdr:nvSpPr>
        <xdr:cNvPr id="28" name="フローチャート: 判断 27"/>
        <xdr:cNvSpPr/>
      </xdr:nvSpPr>
      <xdr:spPr>
        <a:xfrm>
          <a:off x="9825990" y="1504950"/>
          <a:ext cx="8191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91440</xdr:rowOff>
    </xdr:from>
    <xdr:ext cx="8804275" cy="240665"/>
    <xdr:sp macro="" textlink="">
      <xdr:nvSpPr>
        <xdr:cNvPr id="29" name="テキスト ボックス 28"/>
        <xdr:cNvSpPr txBox="1"/>
      </xdr:nvSpPr>
      <xdr:spPr>
        <a:xfrm>
          <a:off x="702945" y="2876550"/>
          <a:ext cx="880427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5751830" cy="247650"/>
    <xdr:sp macro="" textlink="">
      <xdr:nvSpPr>
        <xdr:cNvPr id="30" name="テキスト ボックス 29"/>
        <xdr:cNvSpPr txBox="1"/>
      </xdr:nvSpPr>
      <xdr:spPr>
        <a:xfrm>
          <a:off x="702945" y="3118485"/>
          <a:ext cx="57518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85090</xdr:rowOff>
    </xdr:from>
    <xdr:ext cx="8718550" cy="240665"/>
    <xdr:sp macro="" textlink="">
      <xdr:nvSpPr>
        <xdr:cNvPr id="31" name="テキスト ボックス 30"/>
        <xdr:cNvSpPr txBox="1"/>
      </xdr:nvSpPr>
      <xdr:spPr>
        <a:xfrm>
          <a:off x="702945" y="3361690"/>
          <a:ext cx="871855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54395" cy="247650"/>
    <xdr:sp macro="" textlink="">
      <xdr:nvSpPr>
        <xdr:cNvPr id="32" name="テキスト ボックス 31"/>
        <xdr:cNvSpPr txBox="1"/>
      </xdr:nvSpPr>
      <xdr:spPr>
        <a:xfrm>
          <a:off x="702945" y="3604260"/>
          <a:ext cx="595439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78740</xdr:rowOff>
    </xdr:from>
    <xdr:ext cx="8139430" cy="247650"/>
    <xdr:sp macro="" textlink="">
      <xdr:nvSpPr>
        <xdr:cNvPr id="33" name="テキスト ボックス 32"/>
        <xdr:cNvSpPr txBox="1"/>
      </xdr:nvSpPr>
      <xdr:spPr>
        <a:xfrm>
          <a:off x="702945" y="3846830"/>
          <a:ext cx="81394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158115</xdr:rowOff>
    </xdr:from>
    <xdr:ext cx="8752840" cy="399415"/>
    <xdr:sp macro="" textlink="">
      <xdr:nvSpPr>
        <xdr:cNvPr id="34" name="テキスト ボックス 33"/>
        <xdr:cNvSpPr txBox="1"/>
      </xdr:nvSpPr>
      <xdr:spPr>
        <a:xfrm>
          <a:off x="702945" y="4090035"/>
          <a:ext cx="8752840" cy="399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72390</xdr:rowOff>
    </xdr:from>
    <xdr:ext cx="177800" cy="247650"/>
    <xdr:sp macro="" textlink="">
      <xdr:nvSpPr>
        <xdr:cNvPr id="35" name="テキスト ボックス 34"/>
        <xdr:cNvSpPr txBox="1"/>
      </xdr:nvSpPr>
      <xdr:spPr>
        <a:xfrm>
          <a:off x="702945" y="4331970"/>
          <a:ext cx="1778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42545</xdr:rowOff>
    </xdr:from>
    <xdr:to xmlns:xdr="http://schemas.openxmlformats.org/drawingml/2006/spreadsheetDrawing">
      <xdr:col>27</xdr:col>
      <xdr:colOff>184150</xdr:colOff>
      <xdr:row>31</xdr:row>
      <xdr:rowOff>17780</xdr:rowOff>
    </xdr:to>
    <xdr:sp macro="" textlink="">
      <xdr:nvSpPr>
        <xdr:cNvPr id="36" name="正方形/長方形 35"/>
        <xdr:cNvSpPr/>
      </xdr:nvSpPr>
      <xdr:spPr>
        <a:xfrm>
          <a:off x="702945" y="4793615"/>
          <a:ext cx="4607560" cy="3028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60325</xdr:rowOff>
    </xdr:from>
    <xdr:ext cx="1272540" cy="295275"/>
    <xdr:sp macro="" textlink="">
      <xdr:nvSpPr>
        <xdr:cNvPr id="37" name="テキスト ボックス 36"/>
        <xdr:cNvSpPr txBox="1"/>
      </xdr:nvSpPr>
      <xdr:spPr>
        <a:xfrm>
          <a:off x="1619250" y="5139055"/>
          <a:ext cx="1272540" cy="2952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36830</xdr:rowOff>
    </xdr:from>
    <xdr:ext cx="1651000" cy="335915"/>
    <xdr:sp macro="" textlink="">
      <xdr:nvSpPr>
        <xdr:cNvPr id="38" name="テキスト ボックス 37"/>
        <xdr:cNvSpPr txBox="1"/>
      </xdr:nvSpPr>
      <xdr:spPr>
        <a:xfrm>
          <a:off x="2880995" y="5115560"/>
          <a:ext cx="1651000" cy="3359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[0.81]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121285</xdr:rowOff>
    </xdr:from>
    <xdr:to xmlns:xdr="http://schemas.openxmlformats.org/drawingml/2006/spreadsheetDrawing">
      <xdr:col>35</xdr:col>
      <xdr:colOff>95250</xdr:colOff>
      <xdr:row>32</xdr:row>
      <xdr:rowOff>36830</xdr:rowOff>
    </xdr:to>
    <xdr:sp macro="" textlink="">
      <xdr:nvSpPr>
        <xdr:cNvPr id="39" name="正方形/長方形 38"/>
        <xdr:cNvSpPr/>
      </xdr:nvSpPr>
      <xdr:spPr>
        <a:xfrm>
          <a:off x="5354320" y="5036185"/>
          <a:ext cx="1386205"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139700</xdr:rowOff>
    </xdr:from>
    <xdr:to xmlns:xdr="http://schemas.openxmlformats.org/drawingml/2006/spreadsheetDrawing">
      <xdr:col>35</xdr:col>
      <xdr:colOff>95250</xdr:colOff>
      <xdr:row>33</xdr:row>
      <xdr:rowOff>54610</xdr:rowOff>
    </xdr:to>
    <xdr:sp macro="" textlink="">
      <xdr:nvSpPr>
        <xdr:cNvPr id="40" name="正方形/長方形 39"/>
        <xdr:cNvSpPr/>
      </xdr:nvSpPr>
      <xdr:spPr>
        <a:xfrm>
          <a:off x="5354320" y="5218430"/>
          <a:ext cx="138620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121285</xdr:rowOff>
    </xdr:from>
    <xdr:to xmlns:xdr="http://schemas.openxmlformats.org/drawingml/2006/spreadsheetDrawing">
      <xdr:col>42</xdr:col>
      <xdr:colOff>25400</xdr:colOff>
      <xdr:row>32</xdr:row>
      <xdr:rowOff>36830</xdr:rowOff>
    </xdr:to>
    <xdr:sp macro="" textlink="">
      <xdr:nvSpPr>
        <xdr:cNvPr id="41" name="正方形/長方形 40"/>
        <xdr:cNvSpPr/>
      </xdr:nvSpPr>
      <xdr:spPr>
        <a:xfrm>
          <a:off x="6847840" y="50361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139700</xdr:rowOff>
    </xdr:from>
    <xdr:to xmlns:xdr="http://schemas.openxmlformats.org/drawingml/2006/spreadsheetDrawing">
      <xdr:col>42</xdr:col>
      <xdr:colOff>25400</xdr:colOff>
      <xdr:row>33</xdr:row>
      <xdr:rowOff>54610</xdr:rowOff>
    </xdr:to>
    <xdr:sp macro="" textlink="">
      <xdr:nvSpPr>
        <xdr:cNvPr id="42" name="正方形/長方形 41"/>
        <xdr:cNvSpPr/>
      </xdr:nvSpPr>
      <xdr:spPr>
        <a:xfrm>
          <a:off x="6847840" y="52184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121285</xdr:rowOff>
    </xdr:from>
    <xdr:to xmlns:xdr="http://schemas.openxmlformats.org/drawingml/2006/spreadsheetDrawing">
      <xdr:col>49</xdr:col>
      <xdr:colOff>19050</xdr:colOff>
      <xdr:row>32</xdr:row>
      <xdr:rowOff>36830</xdr:rowOff>
    </xdr:to>
    <xdr:sp macro="" textlink="">
      <xdr:nvSpPr>
        <xdr:cNvPr id="43" name="正方形/長方形 42"/>
        <xdr:cNvSpPr/>
      </xdr:nvSpPr>
      <xdr:spPr>
        <a:xfrm>
          <a:off x="8170545" y="50361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6350</xdr:colOff>
      <xdr:row>31</xdr:row>
      <xdr:rowOff>139700</xdr:rowOff>
    </xdr:from>
    <xdr:to xmlns:xdr="http://schemas.openxmlformats.org/drawingml/2006/spreadsheetDrawing">
      <xdr:col>49</xdr:col>
      <xdr:colOff>19050</xdr:colOff>
      <xdr:row>33</xdr:row>
      <xdr:rowOff>54610</xdr:rowOff>
    </xdr:to>
    <xdr:sp macro="" textlink="">
      <xdr:nvSpPr>
        <xdr:cNvPr id="44" name="正方形/長方形 43"/>
        <xdr:cNvSpPr/>
      </xdr:nvSpPr>
      <xdr:spPr>
        <a:xfrm>
          <a:off x="8170545" y="52184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114935</xdr:rowOff>
    </xdr:from>
    <xdr:to xmlns:xdr="http://schemas.openxmlformats.org/drawingml/2006/spreadsheetDrawing">
      <xdr:col>27</xdr:col>
      <xdr:colOff>184150</xdr:colOff>
      <xdr:row>47</xdr:row>
      <xdr:rowOff>127000</xdr:rowOff>
    </xdr:to>
    <xdr:sp macro="" textlink="">
      <xdr:nvSpPr>
        <xdr:cNvPr id="45" name="正方形/長方形 44"/>
        <xdr:cNvSpPr/>
      </xdr:nvSpPr>
      <xdr:spPr>
        <a:xfrm>
          <a:off x="702945" y="5521325"/>
          <a:ext cx="4607560" cy="230568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114935</xdr:rowOff>
    </xdr:from>
    <xdr:to xmlns:xdr="http://schemas.openxmlformats.org/drawingml/2006/spreadsheetDrawing">
      <xdr:col>57</xdr:col>
      <xdr:colOff>120650</xdr:colOff>
      <xdr:row>47</xdr:row>
      <xdr:rowOff>127000</xdr:rowOff>
    </xdr:to>
    <xdr:sp macro="" textlink="">
      <xdr:nvSpPr>
        <xdr:cNvPr id="46" name="正方形/長方形 45"/>
        <xdr:cNvSpPr/>
      </xdr:nvSpPr>
      <xdr:spPr>
        <a:xfrm>
          <a:off x="5481320" y="5521325"/>
          <a:ext cx="5461635" cy="230568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114935</xdr:rowOff>
    </xdr:from>
    <xdr:to xmlns:xdr="http://schemas.openxmlformats.org/drawingml/2006/spreadsheetDrawing">
      <xdr:col>46</xdr:col>
      <xdr:colOff>189865</xdr:colOff>
      <xdr:row>35</xdr:row>
      <xdr:rowOff>30480</xdr:rowOff>
    </xdr:to>
    <xdr:sp macro="" textlink="">
      <xdr:nvSpPr>
        <xdr:cNvPr id="47" name="正方形/長方形 46"/>
        <xdr:cNvSpPr/>
      </xdr:nvSpPr>
      <xdr:spPr>
        <a:xfrm>
          <a:off x="5481320" y="5521325"/>
          <a:ext cx="3442335"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91440</xdr:rowOff>
    </xdr:from>
    <xdr:to xmlns:xdr="http://schemas.openxmlformats.org/drawingml/2006/spreadsheetDrawing">
      <xdr:col>56</xdr:col>
      <xdr:colOff>189865</xdr:colOff>
      <xdr:row>47</xdr:row>
      <xdr:rowOff>66675</xdr:rowOff>
    </xdr:to>
    <xdr:sp macro="" textlink="" fLocksText="0">
      <xdr:nvSpPr>
        <xdr:cNvPr id="48" name="テキスト ボックス 47"/>
        <xdr:cNvSpPr txBox="1"/>
      </xdr:nvSpPr>
      <xdr:spPr>
        <a:xfrm>
          <a:off x="5588635" y="5825490"/>
          <a:ext cx="5233670" cy="194119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社会保障費の増大、こども・子育て施策の強化、物価高騰・賃上げへの対応等により基準財政需要額は増加したものの、市税や地方特例交付金等の基準財政収入額も増加したことから前年度と同水準に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と比べると０．０５ポイント上回っており、比較的良好な数値ではあるが、今後も徹底した事業の見直しや適正な職員配置などによる歳出削減や未利用公有地の処分・活用の促進等による歳入確保策に取り組み、財政基盤の強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127000</xdr:rowOff>
    </xdr:from>
    <xdr:to xmlns:xdr="http://schemas.openxmlformats.org/drawingml/2006/spreadsheetDrawing">
      <xdr:col>27</xdr:col>
      <xdr:colOff>184150</xdr:colOff>
      <xdr:row>47</xdr:row>
      <xdr:rowOff>127000</xdr:rowOff>
    </xdr:to>
    <xdr:cxnSp macro="">
      <xdr:nvCxnSpPr>
        <xdr:cNvPr id="49" name="直線コネクタ 48"/>
        <xdr:cNvCxnSpPr/>
      </xdr:nvCxnSpPr>
      <xdr:spPr>
        <a:xfrm>
          <a:off x="702945" y="78270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155575</xdr:rowOff>
    </xdr:from>
    <xdr:ext cx="762000" cy="240665"/>
    <xdr:sp macro="" textlink="">
      <xdr:nvSpPr>
        <xdr:cNvPr id="50" name="テキスト ボックス 49"/>
        <xdr:cNvSpPr txBox="1"/>
      </xdr:nvSpPr>
      <xdr:spPr>
        <a:xfrm>
          <a:off x="0" y="769175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125730</xdr:rowOff>
    </xdr:from>
    <xdr:to xmlns:xdr="http://schemas.openxmlformats.org/drawingml/2006/spreadsheetDrawing">
      <xdr:col>27</xdr:col>
      <xdr:colOff>184150</xdr:colOff>
      <xdr:row>45</xdr:row>
      <xdr:rowOff>125730</xdr:rowOff>
    </xdr:to>
    <xdr:cxnSp macro="">
      <xdr:nvCxnSpPr>
        <xdr:cNvPr id="51" name="直線コネクタ 50"/>
        <xdr:cNvCxnSpPr/>
      </xdr:nvCxnSpPr>
      <xdr:spPr>
        <a:xfrm>
          <a:off x="702945" y="74980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153670</xdr:rowOff>
    </xdr:from>
    <xdr:ext cx="762000" cy="240665"/>
    <xdr:sp macro="" textlink="">
      <xdr:nvSpPr>
        <xdr:cNvPr id="52" name="テキスト ボックス 51"/>
        <xdr:cNvSpPr txBox="1"/>
      </xdr:nvSpPr>
      <xdr:spPr>
        <a:xfrm>
          <a:off x="0" y="736219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123825</xdr:rowOff>
    </xdr:from>
    <xdr:to xmlns:xdr="http://schemas.openxmlformats.org/drawingml/2006/spreadsheetDrawing">
      <xdr:col>27</xdr:col>
      <xdr:colOff>184150</xdr:colOff>
      <xdr:row>43</xdr:row>
      <xdr:rowOff>123825</xdr:rowOff>
    </xdr:to>
    <xdr:cxnSp macro="">
      <xdr:nvCxnSpPr>
        <xdr:cNvPr id="53" name="直線コネクタ 52"/>
        <xdr:cNvCxnSpPr/>
      </xdr:nvCxnSpPr>
      <xdr:spPr>
        <a:xfrm>
          <a:off x="702945" y="71685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151765</xdr:rowOff>
    </xdr:from>
    <xdr:ext cx="762000" cy="240665"/>
    <xdr:sp macro="" textlink="">
      <xdr:nvSpPr>
        <xdr:cNvPr id="54" name="テキスト ボックス 53"/>
        <xdr:cNvSpPr txBox="1"/>
      </xdr:nvSpPr>
      <xdr:spPr>
        <a:xfrm>
          <a:off x="0" y="703262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121920</xdr:rowOff>
    </xdr:from>
    <xdr:to xmlns:xdr="http://schemas.openxmlformats.org/drawingml/2006/spreadsheetDrawing">
      <xdr:col>27</xdr:col>
      <xdr:colOff>184150</xdr:colOff>
      <xdr:row>41</xdr:row>
      <xdr:rowOff>121920</xdr:rowOff>
    </xdr:to>
    <xdr:cxnSp macro="">
      <xdr:nvCxnSpPr>
        <xdr:cNvPr id="55" name="直線コネクタ 54"/>
        <xdr:cNvCxnSpPr/>
      </xdr:nvCxnSpPr>
      <xdr:spPr>
        <a:xfrm>
          <a:off x="702945" y="68389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149860</xdr:rowOff>
    </xdr:from>
    <xdr:ext cx="762000" cy="240665"/>
    <xdr:sp macro="" textlink="">
      <xdr:nvSpPr>
        <xdr:cNvPr id="56" name="テキスト ボックス 55"/>
        <xdr:cNvSpPr txBox="1"/>
      </xdr:nvSpPr>
      <xdr:spPr>
        <a:xfrm>
          <a:off x="0" y="670306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120650</xdr:rowOff>
    </xdr:from>
    <xdr:to xmlns:xdr="http://schemas.openxmlformats.org/drawingml/2006/spreadsheetDrawing">
      <xdr:col>27</xdr:col>
      <xdr:colOff>184150</xdr:colOff>
      <xdr:row>39</xdr:row>
      <xdr:rowOff>120650</xdr:rowOff>
    </xdr:to>
    <xdr:cxnSp macro="">
      <xdr:nvCxnSpPr>
        <xdr:cNvPr id="57" name="直線コネクタ 56"/>
        <xdr:cNvCxnSpPr/>
      </xdr:nvCxnSpPr>
      <xdr:spPr>
        <a:xfrm>
          <a:off x="702945" y="651002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148590</xdr:rowOff>
    </xdr:from>
    <xdr:ext cx="762000" cy="240665"/>
    <xdr:sp macro="" textlink="">
      <xdr:nvSpPr>
        <xdr:cNvPr id="58" name="テキスト ボックス 57"/>
        <xdr:cNvSpPr txBox="1"/>
      </xdr:nvSpPr>
      <xdr:spPr>
        <a:xfrm>
          <a:off x="0" y="637413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118745</xdr:rowOff>
    </xdr:from>
    <xdr:to xmlns:xdr="http://schemas.openxmlformats.org/drawingml/2006/spreadsheetDrawing">
      <xdr:col>27</xdr:col>
      <xdr:colOff>184150</xdr:colOff>
      <xdr:row>37</xdr:row>
      <xdr:rowOff>118745</xdr:rowOff>
    </xdr:to>
    <xdr:cxnSp macro="">
      <xdr:nvCxnSpPr>
        <xdr:cNvPr id="59" name="直線コネクタ 58"/>
        <xdr:cNvCxnSpPr/>
      </xdr:nvCxnSpPr>
      <xdr:spPr>
        <a:xfrm>
          <a:off x="702945" y="618045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147320</xdr:rowOff>
    </xdr:from>
    <xdr:ext cx="762000" cy="240665"/>
    <xdr:sp macro="" textlink="">
      <xdr:nvSpPr>
        <xdr:cNvPr id="60" name="テキスト ボックス 59"/>
        <xdr:cNvSpPr txBox="1"/>
      </xdr:nvSpPr>
      <xdr:spPr>
        <a:xfrm>
          <a:off x="0" y="604520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116840</xdr:rowOff>
    </xdr:from>
    <xdr:to xmlns:xdr="http://schemas.openxmlformats.org/drawingml/2006/spreadsheetDrawing">
      <xdr:col>27</xdr:col>
      <xdr:colOff>184150</xdr:colOff>
      <xdr:row>35</xdr:row>
      <xdr:rowOff>116840</xdr:rowOff>
    </xdr:to>
    <xdr:cxnSp macro="">
      <xdr:nvCxnSpPr>
        <xdr:cNvPr id="61" name="直線コネクタ 60"/>
        <xdr:cNvCxnSpPr/>
      </xdr:nvCxnSpPr>
      <xdr:spPr>
        <a:xfrm>
          <a:off x="702945" y="58508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145415</xdr:rowOff>
    </xdr:from>
    <xdr:ext cx="762000" cy="240665"/>
    <xdr:sp macro="" textlink="">
      <xdr:nvSpPr>
        <xdr:cNvPr id="62" name="テキスト ボックス 61"/>
        <xdr:cNvSpPr txBox="1"/>
      </xdr:nvSpPr>
      <xdr:spPr>
        <a:xfrm>
          <a:off x="0" y="571563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114935</xdr:rowOff>
    </xdr:from>
    <xdr:to xmlns:xdr="http://schemas.openxmlformats.org/drawingml/2006/spreadsheetDrawing">
      <xdr:col>27</xdr:col>
      <xdr:colOff>184150</xdr:colOff>
      <xdr:row>33</xdr:row>
      <xdr:rowOff>114935</xdr:rowOff>
    </xdr:to>
    <xdr:cxnSp macro="">
      <xdr:nvCxnSpPr>
        <xdr:cNvPr id="63" name="直線コネクタ 62"/>
        <xdr:cNvCxnSpPr/>
      </xdr:nvCxnSpPr>
      <xdr:spPr>
        <a:xfrm>
          <a:off x="702945" y="552132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143510</xdr:rowOff>
    </xdr:from>
    <xdr:ext cx="762000" cy="240665"/>
    <xdr:sp macro="" textlink="">
      <xdr:nvSpPr>
        <xdr:cNvPr id="64" name="テキスト ボックス 63"/>
        <xdr:cNvSpPr txBox="1"/>
      </xdr:nvSpPr>
      <xdr:spPr>
        <a:xfrm>
          <a:off x="0" y="538607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114935</xdr:rowOff>
    </xdr:from>
    <xdr:to xmlns:xdr="http://schemas.openxmlformats.org/drawingml/2006/spreadsheetDrawing">
      <xdr:col>27</xdr:col>
      <xdr:colOff>184150</xdr:colOff>
      <xdr:row>47</xdr:row>
      <xdr:rowOff>127000</xdr:rowOff>
    </xdr:to>
    <xdr:sp macro="" textlink="">
      <xdr:nvSpPr>
        <xdr:cNvPr id="65" name="財政力グラフ枠"/>
        <xdr:cNvSpPr/>
      </xdr:nvSpPr>
      <xdr:spPr>
        <a:xfrm>
          <a:off x="702945" y="5521325"/>
          <a:ext cx="4607560" cy="230568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35</xdr:row>
      <xdr:rowOff>100965</xdr:rowOff>
    </xdr:from>
    <xdr:to xmlns:xdr="http://schemas.openxmlformats.org/drawingml/2006/spreadsheetDrawing">
      <xdr:col>23</xdr:col>
      <xdr:colOff>133350</xdr:colOff>
      <xdr:row>44</xdr:row>
      <xdr:rowOff>158115</xdr:rowOff>
    </xdr:to>
    <xdr:cxnSp macro="">
      <xdr:nvCxnSpPr>
        <xdr:cNvPr id="66" name="直線コネクタ 65"/>
        <xdr:cNvCxnSpPr/>
      </xdr:nvCxnSpPr>
      <xdr:spPr>
        <a:xfrm flipV="1">
          <a:off x="4500245" y="5835015"/>
          <a:ext cx="0" cy="15316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130810</xdr:rowOff>
    </xdr:from>
    <xdr:ext cx="755015" cy="247650"/>
    <xdr:sp macro="" textlink="">
      <xdr:nvSpPr>
        <xdr:cNvPr id="67" name="財政力最小値テキスト"/>
        <xdr:cNvSpPr txBox="1"/>
      </xdr:nvSpPr>
      <xdr:spPr>
        <a:xfrm>
          <a:off x="4569460" y="733933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158115</xdr:rowOff>
    </xdr:from>
    <xdr:to xmlns:xdr="http://schemas.openxmlformats.org/drawingml/2006/spreadsheetDrawing">
      <xdr:col>24</xdr:col>
      <xdr:colOff>12700</xdr:colOff>
      <xdr:row>44</xdr:row>
      <xdr:rowOff>158115</xdr:rowOff>
    </xdr:to>
    <xdr:cxnSp macro="">
      <xdr:nvCxnSpPr>
        <xdr:cNvPr id="68" name="直線コネクタ 67"/>
        <xdr:cNvCxnSpPr/>
      </xdr:nvCxnSpPr>
      <xdr:spPr>
        <a:xfrm>
          <a:off x="4411345" y="736663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19050</xdr:rowOff>
    </xdr:from>
    <xdr:ext cx="755015" cy="247650"/>
    <xdr:sp macro="" textlink="">
      <xdr:nvSpPr>
        <xdr:cNvPr id="69" name="財政力最大値テキスト"/>
        <xdr:cNvSpPr txBox="1"/>
      </xdr:nvSpPr>
      <xdr:spPr>
        <a:xfrm>
          <a:off x="4569460" y="558927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35</xdr:row>
      <xdr:rowOff>100965</xdr:rowOff>
    </xdr:from>
    <xdr:to xmlns:xdr="http://schemas.openxmlformats.org/drawingml/2006/spreadsheetDrawing">
      <xdr:col>24</xdr:col>
      <xdr:colOff>12700</xdr:colOff>
      <xdr:row>35</xdr:row>
      <xdr:rowOff>100965</xdr:rowOff>
    </xdr:to>
    <xdr:cxnSp macro="">
      <xdr:nvCxnSpPr>
        <xdr:cNvPr id="70" name="直線コネクタ 69"/>
        <xdr:cNvCxnSpPr/>
      </xdr:nvCxnSpPr>
      <xdr:spPr>
        <a:xfrm>
          <a:off x="4411345" y="583501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41</xdr:row>
      <xdr:rowOff>105410</xdr:rowOff>
    </xdr:from>
    <xdr:to xmlns:xdr="http://schemas.openxmlformats.org/drawingml/2006/spreadsheetDrawing">
      <xdr:col>23</xdr:col>
      <xdr:colOff>133350</xdr:colOff>
      <xdr:row>41</xdr:row>
      <xdr:rowOff>105410</xdr:rowOff>
    </xdr:to>
    <xdr:cxnSp macro="">
      <xdr:nvCxnSpPr>
        <xdr:cNvPr id="71" name="直線コネクタ 70"/>
        <xdr:cNvCxnSpPr/>
      </xdr:nvCxnSpPr>
      <xdr:spPr>
        <a:xfrm>
          <a:off x="3740785" y="6822440"/>
          <a:ext cx="75946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113030</xdr:rowOff>
    </xdr:from>
    <xdr:ext cx="755015" cy="247650"/>
    <xdr:sp macro="" textlink="">
      <xdr:nvSpPr>
        <xdr:cNvPr id="72" name="財政力平均値テキスト"/>
        <xdr:cNvSpPr txBox="1"/>
      </xdr:nvSpPr>
      <xdr:spPr>
        <a:xfrm>
          <a:off x="4569460" y="6830060"/>
          <a:ext cx="75501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139700</xdr:rowOff>
    </xdr:from>
    <xdr:to xmlns:xdr="http://schemas.openxmlformats.org/drawingml/2006/spreadsheetDrawing">
      <xdr:col>23</xdr:col>
      <xdr:colOff>184150</xdr:colOff>
      <xdr:row>42</xdr:row>
      <xdr:rowOff>72390</xdr:rowOff>
    </xdr:to>
    <xdr:sp macro="" textlink="">
      <xdr:nvSpPr>
        <xdr:cNvPr id="73" name="フローチャート: 判断 72"/>
        <xdr:cNvSpPr/>
      </xdr:nvSpPr>
      <xdr:spPr>
        <a:xfrm>
          <a:off x="4449445" y="68567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41</xdr:row>
      <xdr:rowOff>89535</xdr:rowOff>
    </xdr:from>
    <xdr:to xmlns:xdr="http://schemas.openxmlformats.org/drawingml/2006/spreadsheetDrawing">
      <xdr:col>19</xdr:col>
      <xdr:colOff>133350</xdr:colOff>
      <xdr:row>41</xdr:row>
      <xdr:rowOff>105410</xdr:rowOff>
    </xdr:to>
    <xdr:cxnSp macro="">
      <xdr:nvCxnSpPr>
        <xdr:cNvPr id="74" name="直線コネクタ 73"/>
        <xdr:cNvCxnSpPr/>
      </xdr:nvCxnSpPr>
      <xdr:spPr>
        <a:xfrm>
          <a:off x="2930525" y="6806565"/>
          <a:ext cx="81026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41</xdr:row>
      <xdr:rowOff>139700</xdr:rowOff>
    </xdr:from>
    <xdr:to xmlns:xdr="http://schemas.openxmlformats.org/drawingml/2006/spreadsheetDrawing">
      <xdr:col>19</xdr:col>
      <xdr:colOff>184150</xdr:colOff>
      <xdr:row>42</xdr:row>
      <xdr:rowOff>72390</xdr:rowOff>
    </xdr:to>
    <xdr:sp macro="" textlink="">
      <xdr:nvSpPr>
        <xdr:cNvPr id="75" name="フローチャート: 判断 74"/>
        <xdr:cNvSpPr/>
      </xdr:nvSpPr>
      <xdr:spPr>
        <a:xfrm>
          <a:off x="3689985" y="68567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58420</xdr:rowOff>
    </xdr:from>
    <xdr:ext cx="736600" cy="247650"/>
    <xdr:sp macro="" textlink="">
      <xdr:nvSpPr>
        <xdr:cNvPr id="76" name="テキスト ボックス 75"/>
        <xdr:cNvSpPr txBox="1"/>
      </xdr:nvSpPr>
      <xdr:spPr>
        <a:xfrm>
          <a:off x="3399155" y="693928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41</xdr:row>
      <xdr:rowOff>72390</xdr:rowOff>
    </xdr:from>
    <xdr:to xmlns:xdr="http://schemas.openxmlformats.org/drawingml/2006/spreadsheetDrawing">
      <xdr:col>15</xdr:col>
      <xdr:colOff>82550</xdr:colOff>
      <xdr:row>41</xdr:row>
      <xdr:rowOff>89535</xdr:rowOff>
    </xdr:to>
    <xdr:cxnSp macro="">
      <xdr:nvCxnSpPr>
        <xdr:cNvPr id="77" name="直線コネクタ 76"/>
        <xdr:cNvCxnSpPr/>
      </xdr:nvCxnSpPr>
      <xdr:spPr>
        <a:xfrm>
          <a:off x="2120265" y="6789420"/>
          <a:ext cx="81026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106680</xdr:rowOff>
    </xdr:from>
    <xdr:to xmlns:xdr="http://schemas.openxmlformats.org/drawingml/2006/spreadsheetDrawing">
      <xdr:col>15</xdr:col>
      <xdr:colOff>133350</xdr:colOff>
      <xdr:row>42</xdr:row>
      <xdr:rowOff>40005</xdr:rowOff>
    </xdr:to>
    <xdr:sp macro="" textlink="">
      <xdr:nvSpPr>
        <xdr:cNvPr id="78" name="フローチャート: 判断 77"/>
        <xdr:cNvSpPr/>
      </xdr:nvSpPr>
      <xdr:spPr>
        <a:xfrm>
          <a:off x="2879725" y="682371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25400</xdr:rowOff>
    </xdr:from>
    <xdr:ext cx="755015" cy="247650"/>
    <xdr:sp macro="" textlink="">
      <xdr:nvSpPr>
        <xdr:cNvPr id="79" name="テキスト ボックス 78"/>
        <xdr:cNvSpPr txBox="1"/>
      </xdr:nvSpPr>
      <xdr:spPr>
        <a:xfrm>
          <a:off x="2588895" y="690626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189865</xdr:colOff>
      <xdr:row>41</xdr:row>
      <xdr:rowOff>40005</xdr:rowOff>
    </xdr:from>
    <xdr:to xmlns:xdr="http://schemas.openxmlformats.org/drawingml/2006/spreadsheetDrawing">
      <xdr:col>11</xdr:col>
      <xdr:colOff>31750</xdr:colOff>
      <xdr:row>41</xdr:row>
      <xdr:rowOff>72390</xdr:rowOff>
    </xdr:to>
    <xdr:cxnSp macro="">
      <xdr:nvCxnSpPr>
        <xdr:cNvPr id="80" name="直線コネクタ 79"/>
        <xdr:cNvCxnSpPr/>
      </xdr:nvCxnSpPr>
      <xdr:spPr>
        <a:xfrm>
          <a:off x="1329055" y="6757035"/>
          <a:ext cx="79121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189865</xdr:colOff>
      <xdr:row>41</xdr:row>
      <xdr:rowOff>106680</xdr:rowOff>
    </xdr:from>
    <xdr:to xmlns:xdr="http://schemas.openxmlformats.org/drawingml/2006/spreadsheetDrawing">
      <xdr:col>11</xdr:col>
      <xdr:colOff>82550</xdr:colOff>
      <xdr:row>42</xdr:row>
      <xdr:rowOff>40005</xdr:rowOff>
    </xdr:to>
    <xdr:sp macro="" textlink="">
      <xdr:nvSpPr>
        <xdr:cNvPr id="81" name="フローチャート: 判断 80"/>
        <xdr:cNvSpPr/>
      </xdr:nvSpPr>
      <xdr:spPr>
        <a:xfrm>
          <a:off x="2088515" y="682371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25400</xdr:rowOff>
    </xdr:from>
    <xdr:ext cx="755015" cy="247650"/>
    <xdr:sp macro="" textlink="">
      <xdr:nvSpPr>
        <xdr:cNvPr id="82" name="テキスト ボックス 81"/>
        <xdr:cNvSpPr txBox="1"/>
      </xdr:nvSpPr>
      <xdr:spPr>
        <a:xfrm>
          <a:off x="1778635" y="690626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73025</xdr:rowOff>
    </xdr:from>
    <xdr:to xmlns:xdr="http://schemas.openxmlformats.org/drawingml/2006/spreadsheetDrawing">
      <xdr:col>7</xdr:col>
      <xdr:colOff>31750</xdr:colOff>
      <xdr:row>42</xdr:row>
      <xdr:rowOff>6350</xdr:rowOff>
    </xdr:to>
    <xdr:sp macro="" textlink="">
      <xdr:nvSpPr>
        <xdr:cNvPr id="83" name="フローチャート: 判断 82"/>
        <xdr:cNvSpPr/>
      </xdr:nvSpPr>
      <xdr:spPr>
        <a:xfrm>
          <a:off x="1278890" y="6790055"/>
          <a:ext cx="8191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156210</xdr:rowOff>
    </xdr:from>
    <xdr:ext cx="762000" cy="240665"/>
    <xdr:sp macro="" textlink="">
      <xdr:nvSpPr>
        <xdr:cNvPr id="84" name="テキスト ボックス 83"/>
        <xdr:cNvSpPr txBox="1"/>
      </xdr:nvSpPr>
      <xdr:spPr>
        <a:xfrm>
          <a:off x="968375" y="687324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125095</xdr:rowOff>
    </xdr:from>
    <xdr:ext cx="755015" cy="247650"/>
    <xdr:sp macro="" textlink="">
      <xdr:nvSpPr>
        <xdr:cNvPr id="85" name="テキスト ボックス 84"/>
        <xdr:cNvSpPr txBox="1"/>
      </xdr:nvSpPr>
      <xdr:spPr>
        <a:xfrm>
          <a:off x="4304030" y="78251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125095</xdr:rowOff>
    </xdr:from>
    <xdr:ext cx="755015" cy="247650"/>
    <xdr:sp macro="" textlink="">
      <xdr:nvSpPr>
        <xdr:cNvPr id="86" name="テキスト ボックス 85"/>
        <xdr:cNvSpPr txBox="1"/>
      </xdr:nvSpPr>
      <xdr:spPr>
        <a:xfrm>
          <a:off x="3544570" y="78251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125095</xdr:rowOff>
    </xdr:from>
    <xdr:ext cx="762000" cy="247650"/>
    <xdr:sp macro="" textlink="">
      <xdr:nvSpPr>
        <xdr:cNvPr id="87" name="テキスト ボックス 86"/>
        <xdr:cNvSpPr txBox="1"/>
      </xdr:nvSpPr>
      <xdr:spPr>
        <a:xfrm>
          <a:off x="2734310" y="782510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125095</xdr:rowOff>
    </xdr:from>
    <xdr:ext cx="762000" cy="247650"/>
    <xdr:sp macro="" textlink="">
      <xdr:nvSpPr>
        <xdr:cNvPr id="88" name="テキスト ボックス 87"/>
        <xdr:cNvSpPr txBox="1"/>
      </xdr:nvSpPr>
      <xdr:spPr>
        <a:xfrm>
          <a:off x="1924050" y="782510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125095</xdr:rowOff>
    </xdr:from>
    <xdr:ext cx="755015" cy="247650"/>
    <xdr:sp macro="" textlink="">
      <xdr:nvSpPr>
        <xdr:cNvPr id="89" name="テキスト ボックス 88"/>
        <xdr:cNvSpPr txBox="1"/>
      </xdr:nvSpPr>
      <xdr:spPr>
        <a:xfrm>
          <a:off x="1133475" y="78251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57150</xdr:rowOff>
    </xdr:from>
    <xdr:to xmlns:xdr="http://schemas.openxmlformats.org/drawingml/2006/spreadsheetDrawing">
      <xdr:col>23</xdr:col>
      <xdr:colOff>184150</xdr:colOff>
      <xdr:row>41</xdr:row>
      <xdr:rowOff>154305</xdr:rowOff>
    </xdr:to>
    <xdr:sp macro="" textlink="">
      <xdr:nvSpPr>
        <xdr:cNvPr id="90" name="楕円 89"/>
        <xdr:cNvSpPr/>
      </xdr:nvSpPr>
      <xdr:spPr>
        <a:xfrm>
          <a:off x="4449445" y="67741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40</xdr:row>
      <xdr:rowOff>72390</xdr:rowOff>
    </xdr:from>
    <xdr:ext cx="755015" cy="247650"/>
    <xdr:sp macro="" textlink="">
      <xdr:nvSpPr>
        <xdr:cNvPr id="91" name="財政力該当値テキスト"/>
        <xdr:cNvSpPr txBox="1"/>
      </xdr:nvSpPr>
      <xdr:spPr>
        <a:xfrm>
          <a:off x="4569460" y="662559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41</xdr:row>
      <xdr:rowOff>57150</xdr:rowOff>
    </xdr:from>
    <xdr:to xmlns:xdr="http://schemas.openxmlformats.org/drawingml/2006/spreadsheetDrawing">
      <xdr:col>19</xdr:col>
      <xdr:colOff>184150</xdr:colOff>
      <xdr:row>41</xdr:row>
      <xdr:rowOff>154305</xdr:rowOff>
    </xdr:to>
    <xdr:sp macro="" textlink="">
      <xdr:nvSpPr>
        <xdr:cNvPr id="92" name="楕円 91"/>
        <xdr:cNvSpPr/>
      </xdr:nvSpPr>
      <xdr:spPr>
        <a:xfrm>
          <a:off x="3689985" y="67741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40</xdr:row>
      <xdr:rowOff>0</xdr:rowOff>
    </xdr:from>
    <xdr:ext cx="736600" cy="247650"/>
    <xdr:sp macro="" textlink="">
      <xdr:nvSpPr>
        <xdr:cNvPr id="93" name="テキスト ボックス 92"/>
        <xdr:cNvSpPr txBox="1"/>
      </xdr:nvSpPr>
      <xdr:spPr>
        <a:xfrm>
          <a:off x="3399155" y="655320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41</xdr:row>
      <xdr:rowOff>40640</xdr:rowOff>
    </xdr:from>
    <xdr:to xmlns:xdr="http://schemas.openxmlformats.org/drawingml/2006/spreadsheetDrawing">
      <xdr:col>15</xdr:col>
      <xdr:colOff>133350</xdr:colOff>
      <xdr:row>41</xdr:row>
      <xdr:rowOff>137795</xdr:rowOff>
    </xdr:to>
    <xdr:sp macro="" textlink="">
      <xdr:nvSpPr>
        <xdr:cNvPr id="94" name="楕円 93"/>
        <xdr:cNvSpPr/>
      </xdr:nvSpPr>
      <xdr:spPr>
        <a:xfrm>
          <a:off x="2879725" y="67576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39</xdr:row>
      <xdr:rowOff>147955</xdr:rowOff>
    </xdr:from>
    <xdr:ext cx="755015" cy="240665"/>
    <xdr:sp macro="" textlink="">
      <xdr:nvSpPr>
        <xdr:cNvPr id="95" name="テキスト ボックス 94"/>
        <xdr:cNvSpPr txBox="1"/>
      </xdr:nvSpPr>
      <xdr:spPr>
        <a:xfrm>
          <a:off x="2588895" y="653732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189865</xdr:colOff>
      <xdr:row>41</xdr:row>
      <xdr:rowOff>24130</xdr:rowOff>
    </xdr:from>
    <xdr:to xmlns:xdr="http://schemas.openxmlformats.org/drawingml/2006/spreadsheetDrawing">
      <xdr:col>11</xdr:col>
      <xdr:colOff>82550</xdr:colOff>
      <xdr:row>41</xdr:row>
      <xdr:rowOff>121285</xdr:rowOff>
    </xdr:to>
    <xdr:sp macro="" textlink="">
      <xdr:nvSpPr>
        <xdr:cNvPr id="96" name="楕円 95"/>
        <xdr:cNvSpPr/>
      </xdr:nvSpPr>
      <xdr:spPr>
        <a:xfrm>
          <a:off x="2088515" y="674116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39</xdr:row>
      <xdr:rowOff>130810</xdr:rowOff>
    </xdr:from>
    <xdr:ext cx="755015" cy="247650"/>
    <xdr:sp macro="" textlink="">
      <xdr:nvSpPr>
        <xdr:cNvPr id="97" name="テキスト ボックス 96"/>
        <xdr:cNvSpPr txBox="1"/>
      </xdr:nvSpPr>
      <xdr:spPr>
        <a:xfrm>
          <a:off x="1778635" y="652018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40</xdr:row>
      <xdr:rowOff>155575</xdr:rowOff>
    </xdr:from>
    <xdr:to xmlns:xdr="http://schemas.openxmlformats.org/drawingml/2006/spreadsheetDrawing">
      <xdr:col>7</xdr:col>
      <xdr:colOff>31750</xdr:colOff>
      <xdr:row>41</xdr:row>
      <xdr:rowOff>88900</xdr:rowOff>
    </xdr:to>
    <xdr:sp macro="" textlink="">
      <xdr:nvSpPr>
        <xdr:cNvPr id="98" name="楕円 97"/>
        <xdr:cNvSpPr/>
      </xdr:nvSpPr>
      <xdr:spPr>
        <a:xfrm>
          <a:off x="1278890" y="6708775"/>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39</xdr:row>
      <xdr:rowOff>98425</xdr:rowOff>
    </xdr:from>
    <xdr:ext cx="762000" cy="240665"/>
    <xdr:sp macro="" textlink="">
      <xdr:nvSpPr>
        <xdr:cNvPr id="99" name="テキスト ボックス 98"/>
        <xdr:cNvSpPr txBox="1"/>
      </xdr:nvSpPr>
      <xdr:spPr>
        <a:xfrm>
          <a:off x="968375" y="648779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78740</xdr:rowOff>
    </xdr:from>
    <xdr:to xmlns:xdr="http://schemas.openxmlformats.org/drawingml/2006/spreadsheetDrawing">
      <xdr:col>27</xdr:col>
      <xdr:colOff>184150</xdr:colOff>
      <xdr:row>53</xdr:row>
      <xdr:rowOff>54610</xdr:rowOff>
    </xdr:to>
    <xdr:sp macro="" textlink="">
      <xdr:nvSpPr>
        <xdr:cNvPr id="100" name="正方形/長方形 99"/>
        <xdr:cNvSpPr/>
      </xdr:nvSpPr>
      <xdr:spPr>
        <a:xfrm>
          <a:off x="702945" y="8434070"/>
          <a:ext cx="460756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97155</xdr:rowOff>
    </xdr:from>
    <xdr:ext cx="1431925" cy="288290"/>
    <xdr:sp macro="" textlink="">
      <xdr:nvSpPr>
        <xdr:cNvPr id="101" name="テキスト ボックス 100"/>
        <xdr:cNvSpPr txBox="1"/>
      </xdr:nvSpPr>
      <xdr:spPr>
        <a:xfrm>
          <a:off x="1536065" y="8780145"/>
          <a:ext cx="1431925" cy="2882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72390</xdr:rowOff>
    </xdr:from>
    <xdr:ext cx="1644015" cy="342900"/>
    <xdr:sp macro="" textlink="">
      <xdr:nvSpPr>
        <xdr:cNvPr id="102" name="テキスト ボックス 101"/>
        <xdr:cNvSpPr txBox="1"/>
      </xdr:nvSpPr>
      <xdr:spPr>
        <a:xfrm>
          <a:off x="2964180" y="8755380"/>
          <a:ext cx="164401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158115</xdr:rowOff>
    </xdr:from>
    <xdr:to xmlns:xdr="http://schemas.openxmlformats.org/drawingml/2006/spreadsheetDrawing">
      <xdr:col>35</xdr:col>
      <xdr:colOff>95250</xdr:colOff>
      <xdr:row>54</xdr:row>
      <xdr:rowOff>72390</xdr:rowOff>
    </xdr:to>
    <xdr:sp macro="" textlink="">
      <xdr:nvSpPr>
        <xdr:cNvPr id="103" name="正方形/長方形 102"/>
        <xdr:cNvSpPr/>
      </xdr:nvSpPr>
      <xdr:spPr>
        <a:xfrm>
          <a:off x="5354320" y="8677275"/>
          <a:ext cx="1386205"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12065</xdr:rowOff>
    </xdr:from>
    <xdr:to xmlns:xdr="http://schemas.openxmlformats.org/drawingml/2006/spreadsheetDrawing">
      <xdr:col>35</xdr:col>
      <xdr:colOff>95250</xdr:colOff>
      <xdr:row>55</xdr:row>
      <xdr:rowOff>91440</xdr:rowOff>
    </xdr:to>
    <xdr:sp macro="" textlink="">
      <xdr:nvSpPr>
        <xdr:cNvPr id="104" name="正方形/長方形 103"/>
        <xdr:cNvSpPr/>
      </xdr:nvSpPr>
      <xdr:spPr>
        <a:xfrm>
          <a:off x="5354320" y="8858885"/>
          <a:ext cx="1386205"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158115</xdr:rowOff>
    </xdr:from>
    <xdr:to xmlns:xdr="http://schemas.openxmlformats.org/drawingml/2006/spreadsheetDrawing">
      <xdr:col>42</xdr:col>
      <xdr:colOff>25400</xdr:colOff>
      <xdr:row>54</xdr:row>
      <xdr:rowOff>72390</xdr:rowOff>
    </xdr:to>
    <xdr:sp macro="" textlink="">
      <xdr:nvSpPr>
        <xdr:cNvPr id="105" name="正方形/長方形 104"/>
        <xdr:cNvSpPr/>
      </xdr:nvSpPr>
      <xdr:spPr>
        <a:xfrm>
          <a:off x="6847840" y="86772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12065</xdr:rowOff>
    </xdr:from>
    <xdr:to xmlns:xdr="http://schemas.openxmlformats.org/drawingml/2006/spreadsheetDrawing">
      <xdr:col>42</xdr:col>
      <xdr:colOff>25400</xdr:colOff>
      <xdr:row>55</xdr:row>
      <xdr:rowOff>91440</xdr:rowOff>
    </xdr:to>
    <xdr:sp macro="" textlink="">
      <xdr:nvSpPr>
        <xdr:cNvPr id="106" name="正方形/長方形 105"/>
        <xdr:cNvSpPr/>
      </xdr:nvSpPr>
      <xdr:spPr>
        <a:xfrm>
          <a:off x="6847840" y="88588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158115</xdr:rowOff>
    </xdr:from>
    <xdr:to xmlns:xdr="http://schemas.openxmlformats.org/drawingml/2006/spreadsheetDrawing">
      <xdr:col>49</xdr:col>
      <xdr:colOff>19050</xdr:colOff>
      <xdr:row>54</xdr:row>
      <xdr:rowOff>72390</xdr:rowOff>
    </xdr:to>
    <xdr:sp macro="" textlink="">
      <xdr:nvSpPr>
        <xdr:cNvPr id="107" name="正方形/長方形 106"/>
        <xdr:cNvSpPr/>
      </xdr:nvSpPr>
      <xdr:spPr>
        <a:xfrm>
          <a:off x="8170545" y="86772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6350</xdr:colOff>
      <xdr:row>54</xdr:row>
      <xdr:rowOff>12065</xdr:rowOff>
    </xdr:from>
    <xdr:to xmlns:xdr="http://schemas.openxmlformats.org/drawingml/2006/spreadsheetDrawing">
      <xdr:col>49</xdr:col>
      <xdr:colOff>19050</xdr:colOff>
      <xdr:row>55</xdr:row>
      <xdr:rowOff>91440</xdr:rowOff>
    </xdr:to>
    <xdr:sp macro="" textlink="">
      <xdr:nvSpPr>
        <xdr:cNvPr id="108" name="正方形/長方形 107"/>
        <xdr:cNvSpPr/>
      </xdr:nvSpPr>
      <xdr:spPr>
        <a:xfrm>
          <a:off x="8170545" y="88588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151765</xdr:rowOff>
    </xdr:from>
    <xdr:to xmlns:xdr="http://schemas.openxmlformats.org/drawingml/2006/spreadsheetDrawing">
      <xdr:col>27</xdr:col>
      <xdr:colOff>184150</xdr:colOff>
      <xdr:row>70</xdr:row>
      <xdr:rowOff>0</xdr:rowOff>
    </xdr:to>
    <xdr:sp macro="" textlink="">
      <xdr:nvSpPr>
        <xdr:cNvPr id="109" name="正方形/長方形 108"/>
        <xdr:cNvSpPr/>
      </xdr:nvSpPr>
      <xdr:spPr>
        <a:xfrm>
          <a:off x="702945" y="9162415"/>
          <a:ext cx="4607560" cy="230568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151765</xdr:rowOff>
    </xdr:from>
    <xdr:to xmlns:xdr="http://schemas.openxmlformats.org/drawingml/2006/spreadsheetDrawing">
      <xdr:col>57</xdr:col>
      <xdr:colOff>120650</xdr:colOff>
      <xdr:row>70</xdr:row>
      <xdr:rowOff>0</xdr:rowOff>
    </xdr:to>
    <xdr:sp macro="" textlink="">
      <xdr:nvSpPr>
        <xdr:cNvPr id="110" name="正方形/長方形 109"/>
        <xdr:cNvSpPr/>
      </xdr:nvSpPr>
      <xdr:spPr>
        <a:xfrm>
          <a:off x="5481320" y="9162415"/>
          <a:ext cx="5461635" cy="230568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151765</xdr:rowOff>
    </xdr:from>
    <xdr:to xmlns:xdr="http://schemas.openxmlformats.org/drawingml/2006/spreadsheetDrawing">
      <xdr:col>46</xdr:col>
      <xdr:colOff>189865</xdr:colOff>
      <xdr:row>57</xdr:row>
      <xdr:rowOff>66675</xdr:rowOff>
    </xdr:to>
    <xdr:sp macro="" textlink="">
      <xdr:nvSpPr>
        <xdr:cNvPr id="111" name="正方形/長方形 110"/>
        <xdr:cNvSpPr/>
      </xdr:nvSpPr>
      <xdr:spPr>
        <a:xfrm>
          <a:off x="5481320" y="9162415"/>
          <a:ext cx="344233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127000</xdr:rowOff>
    </xdr:from>
    <xdr:to xmlns:xdr="http://schemas.openxmlformats.org/drawingml/2006/spreadsheetDrawing">
      <xdr:col>56</xdr:col>
      <xdr:colOff>189865</xdr:colOff>
      <xdr:row>69</xdr:row>
      <xdr:rowOff>103505</xdr:rowOff>
    </xdr:to>
    <xdr:sp macro="" textlink="" fLocksText="0">
      <xdr:nvSpPr>
        <xdr:cNvPr id="112" name="テキスト ボックス 111"/>
        <xdr:cNvSpPr txBox="1"/>
      </xdr:nvSpPr>
      <xdr:spPr>
        <a:xfrm>
          <a:off x="5588635" y="9465310"/>
          <a:ext cx="5233670" cy="194246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前年度と比べ０．６ポイント改善したが、類似団体を４．１ポイント上回っている。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嘱託勤勉手当の支給開始など経常経費の増加があったものの、地方特例交付金や地方交付税等の増加により経常一般財源収入額が増加し、経常収支比率が改善した。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今度も物価高騰の影響による経費の増加が見込まれるため、引き続き経費の見直しを図りつつ、事業の選択と集中による効率的な予算配分を行う。</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133350</xdr:rowOff>
    </xdr:from>
    <xdr:ext cx="291465" cy="215265"/>
    <xdr:sp macro="" textlink="">
      <xdr:nvSpPr>
        <xdr:cNvPr id="113" name="テキスト ボックス 112"/>
        <xdr:cNvSpPr txBox="1"/>
      </xdr:nvSpPr>
      <xdr:spPr>
        <a:xfrm>
          <a:off x="664845" y="8980170"/>
          <a:ext cx="291465" cy="2152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4" name="直線コネクタ 113"/>
        <xdr:cNvCxnSpPr/>
      </xdr:nvCxnSpPr>
      <xdr:spPr>
        <a:xfrm>
          <a:off x="702945" y="114681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27940</xdr:rowOff>
    </xdr:from>
    <xdr:ext cx="762000" cy="240665"/>
    <xdr:sp macro="" textlink="">
      <xdr:nvSpPr>
        <xdr:cNvPr id="115" name="テキスト ボックス 114"/>
        <xdr:cNvSpPr txBox="1"/>
      </xdr:nvSpPr>
      <xdr:spPr>
        <a:xfrm>
          <a:off x="0" y="1133221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107315</xdr:rowOff>
    </xdr:from>
    <xdr:to xmlns:xdr="http://schemas.openxmlformats.org/drawingml/2006/spreadsheetDrawing">
      <xdr:col>27</xdr:col>
      <xdr:colOff>184150</xdr:colOff>
      <xdr:row>67</xdr:row>
      <xdr:rowOff>107315</xdr:rowOff>
    </xdr:to>
    <xdr:cxnSp macro="">
      <xdr:nvCxnSpPr>
        <xdr:cNvPr id="116" name="直線コネクタ 115"/>
        <xdr:cNvCxnSpPr/>
      </xdr:nvCxnSpPr>
      <xdr:spPr>
        <a:xfrm>
          <a:off x="702945" y="1108392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135255</xdr:rowOff>
    </xdr:from>
    <xdr:ext cx="762000" cy="247650"/>
    <xdr:sp macro="" textlink="">
      <xdr:nvSpPr>
        <xdr:cNvPr id="117" name="テキスト ボックス 116"/>
        <xdr:cNvSpPr txBox="1"/>
      </xdr:nvSpPr>
      <xdr:spPr>
        <a:xfrm>
          <a:off x="0" y="1094803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50165</xdr:rowOff>
    </xdr:from>
    <xdr:to xmlns:xdr="http://schemas.openxmlformats.org/drawingml/2006/spreadsheetDrawing">
      <xdr:col>27</xdr:col>
      <xdr:colOff>184150</xdr:colOff>
      <xdr:row>65</xdr:row>
      <xdr:rowOff>50165</xdr:rowOff>
    </xdr:to>
    <xdr:cxnSp macro="">
      <xdr:nvCxnSpPr>
        <xdr:cNvPr id="118" name="直線コネクタ 117"/>
        <xdr:cNvCxnSpPr/>
      </xdr:nvCxnSpPr>
      <xdr:spPr>
        <a:xfrm>
          <a:off x="702945" y="106991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78105</xdr:rowOff>
    </xdr:from>
    <xdr:ext cx="762000" cy="247650"/>
    <xdr:sp macro="" textlink="">
      <xdr:nvSpPr>
        <xdr:cNvPr id="119" name="テキスト ボックス 118"/>
        <xdr:cNvSpPr txBox="1"/>
      </xdr:nvSpPr>
      <xdr:spPr>
        <a:xfrm>
          <a:off x="0" y="1056322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158115</xdr:rowOff>
    </xdr:from>
    <xdr:to xmlns:xdr="http://schemas.openxmlformats.org/drawingml/2006/spreadsheetDrawing">
      <xdr:col>27</xdr:col>
      <xdr:colOff>184150</xdr:colOff>
      <xdr:row>62</xdr:row>
      <xdr:rowOff>158115</xdr:rowOff>
    </xdr:to>
    <xdr:cxnSp macro="">
      <xdr:nvCxnSpPr>
        <xdr:cNvPr id="120" name="直線コネクタ 119"/>
        <xdr:cNvCxnSpPr/>
      </xdr:nvCxnSpPr>
      <xdr:spPr>
        <a:xfrm>
          <a:off x="702945" y="1031557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21590</xdr:rowOff>
    </xdr:from>
    <xdr:ext cx="762000" cy="247650"/>
    <xdr:sp macro="" textlink="">
      <xdr:nvSpPr>
        <xdr:cNvPr id="121" name="テキスト ボックス 120"/>
        <xdr:cNvSpPr txBox="1"/>
      </xdr:nvSpPr>
      <xdr:spPr>
        <a:xfrm>
          <a:off x="0" y="10179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101600</xdr:rowOff>
    </xdr:from>
    <xdr:to xmlns:xdr="http://schemas.openxmlformats.org/drawingml/2006/spreadsheetDrawing">
      <xdr:col>27</xdr:col>
      <xdr:colOff>184150</xdr:colOff>
      <xdr:row>60</xdr:row>
      <xdr:rowOff>101600</xdr:rowOff>
    </xdr:to>
    <xdr:cxnSp macro="">
      <xdr:nvCxnSpPr>
        <xdr:cNvPr id="122" name="直線コネクタ 121"/>
        <xdr:cNvCxnSpPr/>
      </xdr:nvCxnSpPr>
      <xdr:spPr>
        <a:xfrm>
          <a:off x="702945" y="99314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128905</xdr:rowOff>
    </xdr:from>
    <xdr:ext cx="762000" cy="247650"/>
    <xdr:sp macro="" textlink="">
      <xdr:nvSpPr>
        <xdr:cNvPr id="123" name="テキスト ボックス 122"/>
        <xdr:cNvSpPr txBox="1"/>
      </xdr:nvSpPr>
      <xdr:spPr>
        <a:xfrm>
          <a:off x="0" y="979487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44450</xdr:rowOff>
    </xdr:from>
    <xdr:to xmlns:xdr="http://schemas.openxmlformats.org/drawingml/2006/spreadsheetDrawing">
      <xdr:col>27</xdr:col>
      <xdr:colOff>184150</xdr:colOff>
      <xdr:row>58</xdr:row>
      <xdr:rowOff>44450</xdr:rowOff>
    </xdr:to>
    <xdr:cxnSp macro="">
      <xdr:nvCxnSpPr>
        <xdr:cNvPr id="124" name="直線コネクタ 123"/>
        <xdr:cNvCxnSpPr/>
      </xdr:nvCxnSpPr>
      <xdr:spPr>
        <a:xfrm>
          <a:off x="702945" y="95465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71755</xdr:rowOff>
    </xdr:from>
    <xdr:ext cx="762000" cy="247650"/>
    <xdr:sp macro="" textlink="">
      <xdr:nvSpPr>
        <xdr:cNvPr id="125" name="テキスト ボックス 124"/>
        <xdr:cNvSpPr txBox="1"/>
      </xdr:nvSpPr>
      <xdr:spPr>
        <a:xfrm>
          <a:off x="0" y="941006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151765</xdr:rowOff>
    </xdr:from>
    <xdr:to xmlns:xdr="http://schemas.openxmlformats.org/drawingml/2006/spreadsheetDrawing">
      <xdr:col>27</xdr:col>
      <xdr:colOff>184150</xdr:colOff>
      <xdr:row>55</xdr:row>
      <xdr:rowOff>151765</xdr:rowOff>
    </xdr:to>
    <xdr:cxnSp macro="">
      <xdr:nvCxnSpPr>
        <xdr:cNvPr id="126" name="直線コネクタ 125"/>
        <xdr:cNvCxnSpPr/>
      </xdr:nvCxnSpPr>
      <xdr:spPr>
        <a:xfrm>
          <a:off x="702945" y="91624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15875</xdr:rowOff>
    </xdr:from>
    <xdr:ext cx="762000" cy="247650"/>
    <xdr:sp macro="" textlink="">
      <xdr:nvSpPr>
        <xdr:cNvPr id="127" name="テキスト ボックス 126"/>
        <xdr:cNvSpPr txBox="1"/>
      </xdr:nvSpPr>
      <xdr:spPr>
        <a:xfrm>
          <a:off x="0" y="902652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151765</xdr:rowOff>
    </xdr:from>
    <xdr:to xmlns:xdr="http://schemas.openxmlformats.org/drawingml/2006/spreadsheetDrawing">
      <xdr:col>27</xdr:col>
      <xdr:colOff>184150</xdr:colOff>
      <xdr:row>70</xdr:row>
      <xdr:rowOff>0</xdr:rowOff>
    </xdr:to>
    <xdr:sp macro="" textlink="">
      <xdr:nvSpPr>
        <xdr:cNvPr id="128" name="財政構造の弾力性グラフ枠"/>
        <xdr:cNvSpPr/>
      </xdr:nvSpPr>
      <xdr:spPr>
        <a:xfrm>
          <a:off x="702945" y="9162415"/>
          <a:ext cx="4607560" cy="230568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72390</xdr:rowOff>
    </xdr:from>
    <xdr:to xmlns:xdr="http://schemas.openxmlformats.org/drawingml/2006/spreadsheetDrawing">
      <xdr:col>23</xdr:col>
      <xdr:colOff>133350</xdr:colOff>
      <xdr:row>67</xdr:row>
      <xdr:rowOff>146050</xdr:rowOff>
    </xdr:to>
    <xdr:cxnSp macro="">
      <xdr:nvCxnSpPr>
        <xdr:cNvPr id="129" name="直線コネクタ 128"/>
        <xdr:cNvCxnSpPr/>
      </xdr:nvCxnSpPr>
      <xdr:spPr>
        <a:xfrm flipV="1">
          <a:off x="4500245" y="9738360"/>
          <a:ext cx="0" cy="13843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118745</xdr:rowOff>
    </xdr:from>
    <xdr:ext cx="755015" cy="247650"/>
    <xdr:sp macro="" textlink="">
      <xdr:nvSpPr>
        <xdr:cNvPr id="130" name="財政構造の弾力性最小値テキスト"/>
        <xdr:cNvSpPr txBox="1"/>
      </xdr:nvSpPr>
      <xdr:spPr>
        <a:xfrm>
          <a:off x="4569460" y="110953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146050</xdr:rowOff>
    </xdr:from>
    <xdr:to xmlns:xdr="http://schemas.openxmlformats.org/drawingml/2006/spreadsheetDrawing">
      <xdr:col>24</xdr:col>
      <xdr:colOff>12700</xdr:colOff>
      <xdr:row>67</xdr:row>
      <xdr:rowOff>146050</xdr:rowOff>
    </xdr:to>
    <xdr:cxnSp macro="">
      <xdr:nvCxnSpPr>
        <xdr:cNvPr id="131" name="直線コネクタ 130"/>
        <xdr:cNvCxnSpPr/>
      </xdr:nvCxnSpPr>
      <xdr:spPr>
        <a:xfrm>
          <a:off x="4411345" y="1112266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155575</xdr:rowOff>
    </xdr:from>
    <xdr:ext cx="755015" cy="240665"/>
    <xdr:sp macro="" textlink="">
      <xdr:nvSpPr>
        <xdr:cNvPr id="132" name="財政構造の弾力性最大値テキスト"/>
        <xdr:cNvSpPr txBox="1"/>
      </xdr:nvSpPr>
      <xdr:spPr>
        <a:xfrm>
          <a:off x="4569460" y="949388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72390</xdr:rowOff>
    </xdr:from>
    <xdr:to xmlns:xdr="http://schemas.openxmlformats.org/drawingml/2006/spreadsheetDrawing">
      <xdr:col>24</xdr:col>
      <xdr:colOff>12700</xdr:colOff>
      <xdr:row>59</xdr:row>
      <xdr:rowOff>72390</xdr:rowOff>
    </xdr:to>
    <xdr:cxnSp macro="">
      <xdr:nvCxnSpPr>
        <xdr:cNvPr id="133" name="直線コネクタ 132"/>
        <xdr:cNvCxnSpPr/>
      </xdr:nvCxnSpPr>
      <xdr:spPr>
        <a:xfrm>
          <a:off x="4411345" y="973836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67</xdr:row>
      <xdr:rowOff>3810</xdr:rowOff>
    </xdr:from>
    <xdr:to xmlns:xdr="http://schemas.openxmlformats.org/drawingml/2006/spreadsheetDrawing">
      <xdr:col>23</xdr:col>
      <xdr:colOff>133350</xdr:colOff>
      <xdr:row>67</xdr:row>
      <xdr:rowOff>26670</xdr:rowOff>
    </xdr:to>
    <xdr:cxnSp macro="">
      <xdr:nvCxnSpPr>
        <xdr:cNvPr id="134" name="直線コネクタ 133"/>
        <xdr:cNvCxnSpPr/>
      </xdr:nvCxnSpPr>
      <xdr:spPr>
        <a:xfrm flipV="1">
          <a:off x="3740785" y="10980420"/>
          <a:ext cx="75946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64</xdr:row>
      <xdr:rowOff>140970</xdr:rowOff>
    </xdr:from>
    <xdr:ext cx="755015" cy="240665"/>
    <xdr:sp macro="" textlink="">
      <xdr:nvSpPr>
        <xdr:cNvPr id="135" name="財政構造の弾力性平均値テキスト"/>
        <xdr:cNvSpPr txBox="1"/>
      </xdr:nvSpPr>
      <xdr:spPr>
        <a:xfrm>
          <a:off x="4569460" y="10626090"/>
          <a:ext cx="755015"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65</xdr:row>
      <xdr:rowOff>125095</xdr:rowOff>
    </xdr:from>
    <xdr:to xmlns:xdr="http://schemas.openxmlformats.org/drawingml/2006/spreadsheetDrawing">
      <xdr:col>23</xdr:col>
      <xdr:colOff>184150</xdr:colOff>
      <xdr:row>66</xdr:row>
      <xdr:rowOff>58420</xdr:rowOff>
    </xdr:to>
    <xdr:sp macro="" textlink="">
      <xdr:nvSpPr>
        <xdr:cNvPr id="136" name="フローチャート: 判断 135"/>
        <xdr:cNvSpPr/>
      </xdr:nvSpPr>
      <xdr:spPr>
        <a:xfrm>
          <a:off x="4449445" y="1077404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66</xdr:row>
      <xdr:rowOff>144780</xdr:rowOff>
    </xdr:from>
    <xdr:to xmlns:xdr="http://schemas.openxmlformats.org/drawingml/2006/spreadsheetDrawing">
      <xdr:col>19</xdr:col>
      <xdr:colOff>133350</xdr:colOff>
      <xdr:row>67</xdr:row>
      <xdr:rowOff>26670</xdr:rowOff>
    </xdr:to>
    <xdr:cxnSp macro="">
      <xdr:nvCxnSpPr>
        <xdr:cNvPr id="137" name="直線コネクタ 136"/>
        <xdr:cNvCxnSpPr/>
      </xdr:nvCxnSpPr>
      <xdr:spPr>
        <a:xfrm>
          <a:off x="2930525" y="10957560"/>
          <a:ext cx="81026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65</xdr:row>
      <xdr:rowOff>116840</xdr:rowOff>
    </xdr:from>
    <xdr:to xmlns:xdr="http://schemas.openxmlformats.org/drawingml/2006/spreadsheetDrawing">
      <xdr:col>19</xdr:col>
      <xdr:colOff>184150</xdr:colOff>
      <xdr:row>66</xdr:row>
      <xdr:rowOff>50165</xdr:rowOff>
    </xdr:to>
    <xdr:sp macro="" textlink="">
      <xdr:nvSpPr>
        <xdr:cNvPr id="138" name="フローチャート: 判断 137"/>
        <xdr:cNvSpPr/>
      </xdr:nvSpPr>
      <xdr:spPr>
        <a:xfrm>
          <a:off x="3689985" y="1076579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64</xdr:row>
      <xdr:rowOff>60325</xdr:rowOff>
    </xdr:from>
    <xdr:ext cx="736600" cy="247650"/>
    <xdr:sp macro="" textlink="">
      <xdr:nvSpPr>
        <xdr:cNvPr id="139" name="テキスト ボックス 138"/>
        <xdr:cNvSpPr txBox="1"/>
      </xdr:nvSpPr>
      <xdr:spPr>
        <a:xfrm>
          <a:off x="3399155" y="10545445"/>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65</xdr:row>
      <xdr:rowOff>81280</xdr:rowOff>
    </xdr:from>
    <xdr:to xmlns:xdr="http://schemas.openxmlformats.org/drawingml/2006/spreadsheetDrawing">
      <xdr:col>15</xdr:col>
      <xdr:colOff>82550</xdr:colOff>
      <xdr:row>66</xdr:row>
      <xdr:rowOff>144780</xdr:rowOff>
    </xdr:to>
    <xdr:cxnSp macro="">
      <xdr:nvCxnSpPr>
        <xdr:cNvPr id="140" name="直線コネクタ 139"/>
        <xdr:cNvCxnSpPr/>
      </xdr:nvCxnSpPr>
      <xdr:spPr>
        <a:xfrm>
          <a:off x="2120265" y="10730230"/>
          <a:ext cx="810260" cy="227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65</xdr:row>
      <xdr:rowOff>78740</xdr:rowOff>
    </xdr:from>
    <xdr:to xmlns:xdr="http://schemas.openxmlformats.org/drawingml/2006/spreadsheetDrawing">
      <xdr:col>15</xdr:col>
      <xdr:colOff>133350</xdr:colOff>
      <xdr:row>66</xdr:row>
      <xdr:rowOff>12065</xdr:rowOff>
    </xdr:to>
    <xdr:sp macro="" textlink="">
      <xdr:nvSpPr>
        <xdr:cNvPr id="141" name="フローチャート: 判断 140"/>
        <xdr:cNvSpPr/>
      </xdr:nvSpPr>
      <xdr:spPr>
        <a:xfrm>
          <a:off x="2879725" y="1072769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64</xdr:row>
      <xdr:rowOff>21590</xdr:rowOff>
    </xdr:from>
    <xdr:ext cx="755015" cy="247650"/>
    <xdr:sp macro="" textlink="">
      <xdr:nvSpPr>
        <xdr:cNvPr id="142" name="テキスト ボックス 141"/>
        <xdr:cNvSpPr txBox="1"/>
      </xdr:nvSpPr>
      <xdr:spPr>
        <a:xfrm>
          <a:off x="2588895" y="1050671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189865</xdr:colOff>
      <xdr:row>65</xdr:row>
      <xdr:rowOff>81280</xdr:rowOff>
    </xdr:from>
    <xdr:to xmlns:xdr="http://schemas.openxmlformats.org/drawingml/2006/spreadsheetDrawing">
      <xdr:col>11</xdr:col>
      <xdr:colOff>31750</xdr:colOff>
      <xdr:row>66</xdr:row>
      <xdr:rowOff>98425</xdr:rowOff>
    </xdr:to>
    <xdr:cxnSp macro="">
      <xdr:nvCxnSpPr>
        <xdr:cNvPr id="143" name="直線コネクタ 142"/>
        <xdr:cNvCxnSpPr/>
      </xdr:nvCxnSpPr>
      <xdr:spPr>
        <a:xfrm flipV="1">
          <a:off x="1329055" y="10730230"/>
          <a:ext cx="791210"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189865</xdr:colOff>
      <xdr:row>64</xdr:row>
      <xdr:rowOff>115570</xdr:rowOff>
    </xdr:from>
    <xdr:to xmlns:xdr="http://schemas.openxmlformats.org/drawingml/2006/spreadsheetDrawing">
      <xdr:col>11</xdr:col>
      <xdr:colOff>82550</xdr:colOff>
      <xdr:row>65</xdr:row>
      <xdr:rowOff>49530</xdr:rowOff>
    </xdr:to>
    <xdr:sp macro="" textlink="">
      <xdr:nvSpPr>
        <xdr:cNvPr id="144" name="フローチャート: 判断 143"/>
        <xdr:cNvSpPr/>
      </xdr:nvSpPr>
      <xdr:spPr>
        <a:xfrm>
          <a:off x="2088515" y="1060069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59055</xdr:rowOff>
    </xdr:from>
    <xdr:ext cx="755015" cy="247650"/>
    <xdr:sp macro="" textlink="">
      <xdr:nvSpPr>
        <xdr:cNvPr id="145" name="テキスト ボックス 144"/>
        <xdr:cNvSpPr txBox="1"/>
      </xdr:nvSpPr>
      <xdr:spPr>
        <a:xfrm>
          <a:off x="1778635" y="1038034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65</xdr:row>
      <xdr:rowOff>105410</xdr:rowOff>
    </xdr:from>
    <xdr:to xmlns:xdr="http://schemas.openxmlformats.org/drawingml/2006/spreadsheetDrawing">
      <xdr:col>7</xdr:col>
      <xdr:colOff>31750</xdr:colOff>
      <xdr:row>66</xdr:row>
      <xdr:rowOff>38735</xdr:rowOff>
    </xdr:to>
    <xdr:sp macro="" textlink="">
      <xdr:nvSpPr>
        <xdr:cNvPr id="146" name="フローチャート: 判断 145"/>
        <xdr:cNvSpPr/>
      </xdr:nvSpPr>
      <xdr:spPr>
        <a:xfrm>
          <a:off x="1278890" y="10754360"/>
          <a:ext cx="8191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64</xdr:row>
      <xdr:rowOff>48895</xdr:rowOff>
    </xdr:from>
    <xdr:ext cx="762000" cy="240665"/>
    <xdr:sp macro="" textlink="">
      <xdr:nvSpPr>
        <xdr:cNvPr id="147" name="テキスト ボックス 146"/>
        <xdr:cNvSpPr txBox="1"/>
      </xdr:nvSpPr>
      <xdr:spPr>
        <a:xfrm>
          <a:off x="968375" y="1053401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161290</xdr:rowOff>
    </xdr:from>
    <xdr:ext cx="755015" cy="240665"/>
    <xdr:sp macro="" textlink="">
      <xdr:nvSpPr>
        <xdr:cNvPr id="148" name="テキスト ボックス 147"/>
        <xdr:cNvSpPr txBox="1"/>
      </xdr:nvSpPr>
      <xdr:spPr>
        <a:xfrm>
          <a:off x="4304030" y="11465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161290</xdr:rowOff>
    </xdr:from>
    <xdr:ext cx="755015" cy="240665"/>
    <xdr:sp macro="" textlink="">
      <xdr:nvSpPr>
        <xdr:cNvPr id="149" name="テキスト ボックス 148"/>
        <xdr:cNvSpPr txBox="1"/>
      </xdr:nvSpPr>
      <xdr:spPr>
        <a:xfrm>
          <a:off x="3544570" y="11465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161290</xdr:rowOff>
    </xdr:from>
    <xdr:ext cx="762000" cy="240665"/>
    <xdr:sp macro="" textlink="">
      <xdr:nvSpPr>
        <xdr:cNvPr id="150" name="テキスト ボックス 149"/>
        <xdr:cNvSpPr txBox="1"/>
      </xdr:nvSpPr>
      <xdr:spPr>
        <a:xfrm>
          <a:off x="2734310" y="1146556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161290</xdr:rowOff>
    </xdr:from>
    <xdr:ext cx="762000" cy="240665"/>
    <xdr:sp macro="" textlink="">
      <xdr:nvSpPr>
        <xdr:cNvPr id="151" name="テキスト ボックス 150"/>
        <xdr:cNvSpPr txBox="1"/>
      </xdr:nvSpPr>
      <xdr:spPr>
        <a:xfrm>
          <a:off x="1924050" y="1146556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161290</xdr:rowOff>
    </xdr:from>
    <xdr:ext cx="755015" cy="240665"/>
    <xdr:sp macro="" textlink="">
      <xdr:nvSpPr>
        <xdr:cNvPr id="152" name="テキスト ボックス 151"/>
        <xdr:cNvSpPr txBox="1"/>
      </xdr:nvSpPr>
      <xdr:spPr>
        <a:xfrm>
          <a:off x="1133475" y="11465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66</xdr:row>
      <xdr:rowOff>118745</xdr:rowOff>
    </xdr:from>
    <xdr:to xmlns:xdr="http://schemas.openxmlformats.org/drawingml/2006/spreadsheetDrawing">
      <xdr:col>23</xdr:col>
      <xdr:colOff>184150</xdr:colOff>
      <xdr:row>67</xdr:row>
      <xdr:rowOff>52070</xdr:rowOff>
    </xdr:to>
    <xdr:sp macro="" textlink="">
      <xdr:nvSpPr>
        <xdr:cNvPr id="153" name="楕円 152"/>
        <xdr:cNvSpPr/>
      </xdr:nvSpPr>
      <xdr:spPr>
        <a:xfrm>
          <a:off x="4449445" y="109315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66</xdr:row>
      <xdr:rowOff>92710</xdr:rowOff>
    </xdr:from>
    <xdr:ext cx="755015" cy="240665"/>
    <xdr:sp macro="" textlink="">
      <xdr:nvSpPr>
        <xdr:cNvPr id="154" name="財政構造の弾力性該当値テキスト"/>
        <xdr:cNvSpPr txBox="1"/>
      </xdr:nvSpPr>
      <xdr:spPr>
        <a:xfrm>
          <a:off x="4569460" y="1090549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66</xdr:row>
      <xdr:rowOff>142240</xdr:rowOff>
    </xdr:from>
    <xdr:to xmlns:xdr="http://schemas.openxmlformats.org/drawingml/2006/spreadsheetDrawing">
      <xdr:col>19</xdr:col>
      <xdr:colOff>184150</xdr:colOff>
      <xdr:row>67</xdr:row>
      <xdr:rowOff>74930</xdr:rowOff>
    </xdr:to>
    <xdr:sp macro="" textlink="">
      <xdr:nvSpPr>
        <xdr:cNvPr id="155" name="楕円 154"/>
        <xdr:cNvSpPr/>
      </xdr:nvSpPr>
      <xdr:spPr>
        <a:xfrm>
          <a:off x="3689985" y="1095502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67</xdr:row>
      <xdr:rowOff>60325</xdr:rowOff>
    </xdr:from>
    <xdr:ext cx="736600" cy="247650"/>
    <xdr:sp macro="" textlink="">
      <xdr:nvSpPr>
        <xdr:cNvPr id="156" name="テキスト ボックス 155"/>
        <xdr:cNvSpPr txBox="1"/>
      </xdr:nvSpPr>
      <xdr:spPr>
        <a:xfrm>
          <a:off x="3399155" y="11036935"/>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66</xdr:row>
      <xdr:rowOff>95885</xdr:rowOff>
    </xdr:from>
    <xdr:to xmlns:xdr="http://schemas.openxmlformats.org/drawingml/2006/spreadsheetDrawing">
      <xdr:col>15</xdr:col>
      <xdr:colOff>133350</xdr:colOff>
      <xdr:row>67</xdr:row>
      <xdr:rowOff>29210</xdr:rowOff>
    </xdr:to>
    <xdr:sp macro="" textlink="">
      <xdr:nvSpPr>
        <xdr:cNvPr id="157" name="楕円 156"/>
        <xdr:cNvSpPr/>
      </xdr:nvSpPr>
      <xdr:spPr>
        <a:xfrm>
          <a:off x="2879725" y="1090866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67</xdr:row>
      <xdr:rowOff>14605</xdr:rowOff>
    </xdr:from>
    <xdr:ext cx="755015" cy="247650"/>
    <xdr:sp macro="" textlink="">
      <xdr:nvSpPr>
        <xdr:cNvPr id="158" name="テキスト ボックス 157"/>
        <xdr:cNvSpPr txBox="1"/>
      </xdr:nvSpPr>
      <xdr:spPr>
        <a:xfrm>
          <a:off x="2588895" y="1099121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189865</xdr:colOff>
      <xdr:row>65</xdr:row>
      <xdr:rowOff>33020</xdr:rowOff>
    </xdr:from>
    <xdr:to xmlns:xdr="http://schemas.openxmlformats.org/drawingml/2006/spreadsheetDrawing">
      <xdr:col>11</xdr:col>
      <xdr:colOff>82550</xdr:colOff>
      <xdr:row>65</xdr:row>
      <xdr:rowOff>129540</xdr:rowOff>
    </xdr:to>
    <xdr:sp macro="" textlink="">
      <xdr:nvSpPr>
        <xdr:cNvPr id="159" name="楕円 158"/>
        <xdr:cNvSpPr/>
      </xdr:nvSpPr>
      <xdr:spPr>
        <a:xfrm>
          <a:off x="2088515" y="10681970"/>
          <a:ext cx="8255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65</xdr:row>
      <xdr:rowOff>114935</xdr:rowOff>
    </xdr:from>
    <xdr:ext cx="755015" cy="247650"/>
    <xdr:sp macro="" textlink="">
      <xdr:nvSpPr>
        <xdr:cNvPr id="160" name="テキスト ボックス 159"/>
        <xdr:cNvSpPr txBox="1"/>
      </xdr:nvSpPr>
      <xdr:spPr>
        <a:xfrm>
          <a:off x="1778635" y="1076388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66</xdr:row>
      <xdr:rowOff>49530</xdr:rowOff>
    </xdr:from>
    <xdr:to xmlns:xdr="http://schemas.openxmlformats.org/drawingml/2006/spreadsheetDrawing">
      <xdr:col>7</xdr:col>
      <xdr:colOff>31750</xdr:colOff>
      <xdr:row>66</xdr:row>
      <xdr:rowOff>147320</xdr:rowOff>
    </xdr:to>
    <xdr:sp macro="" textlink="">
      <xdr:nvSpPr>
        <xdr:cNvPr id="161" name="楕円 160"/>
        <xdr:cNvSpPr/>
      </xdr:nvSpPr>
      <xdr:spPr>
        <a:xfrm>
          <a:off x="1278890" y="10862310"/>
          <a:ext cx="819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66</xdr:row>
      <xdr:rowOff>132080</xdr:rowOff>
    </xdr:from>
    <xdr:ext cx="762000" cy="247650"/>
    <xdr:sp macro="" textlink="">
      <xdr:nvSpPr>
        <xdr:cNvPr id="162" name="テキスト ボックス 161"/>
        <xdr:cNvSpPr txBox="1"/>
      </xdr:nvSpPr>
      <xdr:spPr>
        <a:xfrm>
          <a:off x="968375" y="1094486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114935</xdr:rowOff>
    </xdr:from>
    <xdr:to xmlns:xdr="http://schemas.openxmlformats.org/drawingml/2006/spreadsheetDrawing">
      <xdr:col>27</xdr:col>
      <xdr:colOff>184150</xdr:colOff>
      <xdr:row>75</xdr:row>
      <xdr:rowOff>91440</xdr:rowOff>
    </xdr:to>
    <xdr:sp macro="" textlink="">
      <xdr:nvSpPr>
        <xdr:cNvPr id="163" name="正方形/長方形 162"/>
        <xdr:cNvSpPr/>
      </xdr:nvSpPr>
      <xdr:spPr>
        <a:xfrm>
          <a:off x="702945" y="12074525"/>
          <a:ext cx="4607560" cy="3041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133350</xdr:rowOff>
    </xdr:from>
    <xdr:ext cx="3211830" cy="295910"/>
    <xdr:sp macro="" textlink="">
      <xdr:nvSpPr>
        <xdr:cNvPr id="164" name="テキスト ボックス 163"/>
        <xdr:cNvSpPr txBox="1"/>
      </xdr:nvSpPr>
      <xdr:spPr>
        <a:xfrm>
          <a:off x="744855" y="12420600"/>
          <a:ext cx="3211830" cy="2959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109220</xdr:rowOff>
    </xdr:from>
    <xdr:ext cx="1644015" cy="342900"/>
    <xdr:sp macro="" textlink="">
      <xdr:nvSpPr>
        <xdr:cNvPr id="165" name="テキスト ボックス 164"/>
        <xdr:cNvSpPr txBox="1"/>
      </xdr:nvSpPr>
      <xdr:spPr>
        <a:xfrm>
          <a:off x="3775075" y="12396470"/>
          <a:ext cx="164401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[135,799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30480</xdr:rowOff>
    </xdr:from>
    <xdr:to xmlns:xdr="http://schemas.openxmlformats.org/drawingml/2006/spreadsheetDrawing">
      <xdr:col>35</xdr:col>
      <xdr:colOff>95250</xdr:colOff>
      <xdr:row>76</xdr:row>
      <xdr:rowOff>109220</xdr:rowOff>
    </xdr:to>
    <xdr:sp macro="" textlink="">
      <xdr:nvSpPr>
        <xdr:cNvPr id="166" name="正方形/長方形 165"/>
        <xdr:cNvSpPr/>
      </xdr:nvSpPr>
      <xdr:spPr>
        <a:xfrm>
          <a:off x="5354320" y="12317730"/>
          <a:ext cx="138620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48895</xdr:rowOff>
    </xdr:from>
    <xdr:to xmlns:xdr="http://schemas.openxmlformats.org/drawingml/2006/spreadsheetDrawing">
      <xdr:col>35</xdr:col>
      <xdr:colOff>95250</xdr:colOff>
      <xdr:row>77</xdr:row>
      <xdr:rowOff>127000</xdr:rowOff>
    </xdr:to>
    <xdr:sp macro="" textlink="">
      <xdr:nvSpPr>
        <xdr:cNvPr id="167" name="正方形/長方形 166"/>
        <xdr:cNvSpPr/>
      </xdr:nvSpPr>
      <xdr:spPr>
        <a:xfrm>
          <a:off x="5354320" y="12499975"/>
          <a:ext cx="1386205"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30480</xdr:rowOff>
    </xdr:from>
    <xdr:to xmlns:xdr="http://schemas.openxmlformats.org/drawingml/2006/spreadsheetDrawing">
      <xdr:col>42</xdr:col>
      <xdr:colOff>25400</xdr:colOff>
      <xdr:row>76</xdr:row>
      <xdr:rowOff>109220</xdr:rowOff>
    </xdr:to>
    <xdr:sp macro="" textlink="">
      <xdr:nvSpPr>
        <xdr:cNvPr id="168" name="正方形/長方形 167"/>
        <xdr:cNvSpPr/>
      </xdr:nvSpPr>
      <xdr:spPr>
        <a:xfrm>
          <a:off x="6847840" y="123177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48895</xdr:rowOff>
    </xdr:from>
    <xdr:to xmlns:xdr="http://schemas.openxmlformats.org/drawingml/2006/spreadsheetDrawing">
      <xdr:col>42</xdr:col>
      <xdr:colOff>25400</xdr:colOff>
      <xdr:row>77</xdr:row>
      <xdr:rowOff>127000</xdr:rowOff>
    </xdr:to>
    <xdr:sp macro="" textlink="">
      <xdr:nvSpPr>
        <xdr:cNvPr id="169" name="正方形/長方形 168"/>
        <xdr:cNvSpPr/>
      </xdr:nvSpPr>
      <xdr:spPr>
        <a:xfrm>
          <a:off x="6847840" y="124999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30480</xdr:rowOff>
    </xdr:from>
    <xdr:to xmlns:xdr="http://schemas.openxmlformats.org/drawingml/2006/spreadsheetDrawing">
      <xdr:col>49</xdr:col>
      <xdr:colOff>19050</xdr:colOff>
      <xdr:row>76</xdr:row>
      <xdr:rowOff>109220</xdr:rowOff>
    </xdr:to>
    <xdr:sp macro="" textlink="">
      <xdr:nvSpPr>
        <xdr:cNvPr id="170" name="正方形/長方形 169"/>
        <xdr:cNvSpPr/>
      </xdr:nvSpPr>
      <xdr:spPr>
        <a:xfrm>
          <a:off x="8170545" y="123177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6350</xdr:colOff>
      <xdr:row>76</xdr:row>
      <xdr:rowOff>48895</xdr:rowOff>
    </xdr:from>
    <xdr:to xmlns:xdr="http://schemas.openxmlformats.org/drawingml/2006/spreadsheetDrawing">
      <xdr:col>49</xdr:col>
      <xdr:colOff>19050</xdr:colOff>
      <xdr:row>77</xdr:row>
      <xdr:rowOff>127000</xdr:rowOff>
    </xdr:to>
    <xdr:sp macro="" textlink="">
      <xdr:nvSpPr>
        <xdr:cNvPr id="171" name="正方形/長方形 170"/>
        <xdr:cNvSpPr/>
      </xdr:nvSpPr>
      <xdr:spPr>
        <a:xfrm>
          <a:off x="8170545" y="124999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24130</xdr:rowOff>
    </xdr:from>
    <xdr:to xmlns:xdr="http://schemas.openxmlformats.org/drawingml/2006/spreadsheetDrawing">
      <xdr:col>27</xdr:col>
      <xdr:colOff>184150</xdr:colOff>
      <xdr:row>92</xdr:row>
      <xdr:rowOff>36830</xdr:rowOff>
    </xdr:to>
    <xdr:sp macro="" textlink="">
      <xdr:nvSpPr>
        <xdr:cNvPr id="172" name="正方形/長方形 171"/>
        <xdr:cNvSpPr/>
      </xdr:nvSpPr>
      <xdr:spPr>
        <a:xfrm>
          <a:off x="702945" y="12802870"/>
          <a:ext cx="4607560" cy="230632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24130</xdr:rowOff>
    </xdr:from>
    <xdr:to xmlns:xdr="http://schemas.openxmlformats.org/drawingml/2006/spreadsheetDrawing">
      <xdr:col>57</xdr:col>
      <xdr:colOff>120650</xdr:colOff>
      <xdr:row>92</xdr:row>
      <xdr:rowOff>36830</xdr:rowOff>
    </xdr:to>
    <xdr:sp macro="" textlink="">
      <xdr:nvSpPr>
        <xdr:cNvPr id="173" name="正方形/長方形 172"/>
        <xdr:cNvSpPr/>
      </xdr:nvSpPr>
      <xdr:spPr>
        <a:xfrm>
          <a:off x="5481320" y="12802870"/>
          <a:ext cx="5461635" cy="23063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24130</xdr:rowOff>
    </xdr:from>
    <xdr:to xmlns:xdr="http://schemas.openxmlformats.org/drawingml/2006/spreadsheetDrawing">
      <xdr:col>46</xdr:col>
      <xdr:colOff>189865</xdr:colOff>
      <xdr:row>79</xdr:row>
      <xdr:rowOff>103505</xdr:rowOff>
    </xdr:to>
    <xdr:sp macro="" textlink="">
      <xdr:nvSpPr>
        <xdr:cNvPr id="174" name="正方形/長方形 173"/>
        <xdr:cNvSpPr/>
      </xdr:nvSpPr>
      <xdr:spPr>
        <a:xfrm>
          <a:off x="5481320" y="12802870"/>
          <a:ext cx="3442335"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189865</xdr:colOff>
      <xdr:row>91</xdr:row>
      <xdr:rowOff>139700</xdr:rowOff>
    </xdr:to>
    <xdr:sp macro="" textlink="" fLocksText="0">
      <xdr:nvSpPr>
        <xdr:cNvPr id="175" name="テキスト ボックス 174"/>
        <xdr:cNvSpPr txBox="1"/>
      </xdr:nvSpPr>
      <xdr:spPr>
        <a:xfrm>
          <a:off x="5588635" y="13106400"/>
          <a:ext cx="5233670" cy="194183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前年度に比べ６，４９４円の増加。</a:t>
          </a:r>
          <a:endParaRPr kumimoji="1" lang="ja-JP" altLang="en-US" sz="1300">
            <a:latin typeface="ＭＳ Ｐゴシック"/>
            <a:ea typeface="ＭＳ Ｐゴシック"/>
          </a:endParaRPr>
        </a:p>
        <a:p>
          <a:r>
            <a:rPr kumimoji="1" lang="ja-JP" altLang="en-US" sz="1300">
              <a:latin typeface="ＭＳ Ｐゴシック"/>
              <a:ea typeface="ＭＳ Ｐゴシック"/>
            </a:rPr>
            <a:t>　嘱託勤勉手当の支給開始や制度改正による定年退職手当の支給などが要因と考えられる。</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類似団体と同水準であり、比較的良好な数値であるが、物価高騰や人件費の上昇等の影響が継続的に見込まれることから、より効率的な施設管理や適正な職員配置によりコストの低減を図る。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5715</xdr:rowOff>
    </xdr:from>
    <xdr:ext cx="342900" cy="215265"/>
    <xdr:sp macro="" textlink="">
      <xdr:nvSpPr>
        <xdr:cNvPr id="176" name="テキスト ボックス 175"/>
        <xdr:cNvSpPr txBox="1"/>
      </xdr:nvSpPr>
      <xdr:spPr>
        <a:xfrm>
          <a:off x="664845" y="12620625"/>
          <a:ext cx="342900" cy="2152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36830</xdr:rowOff>
    </xdr:from>
    <xdr:to xmlns:xdr="http://schemas.openxmlformats.org/drawingml/2006/spreadsheetDrawing">
      <xdr:col>27</xdr:col>
      <xdr:colOff>184150</xdr:colOff>
      <xdr:row>92</xdr:row>
      <xdr:rowOff>36830</xdr:rowOff>
    </xdr:to>
    <xdr:cxnSp macro="">
      <xdr:nvCxnSpPr>
        <xdr:cNvPr id="177" name="直線コネクタ 176"/>
        <xdr:cNvCxnSpPr/>
      </xdr:nvCxnSpPr>
      <xdr:spPr>
        <a:xfrm>
          <a:off x="702945" y="151091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64135</xdr:rowOff>
    </xdr:from>
    <xdr:ext cx="762000" cy="247650"/>
    <xdr:sp macro="" textlink="">
      <xdr:nvSpPr>
        <xdr:cNvPr id="178" name="テキスト ボックス 177"/>
        <xdr:cNvSpPr txBox="1"/>
      </xdr:nvSpPr>
      <xdr:spPr>
        <a:xfrm>
          <a:off x="0" y="1497266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144145</xdr:rowOff>
    </xdr:from>
    <xdr:to xmlns:xdr="http://schemas.openxmlformats.org/drawingml/2006/spreadsheetDrawing">
      <xdr:col>27</xdr:col>
      <xdr:colOff>184150</xdr:colOff>
      <xdr:row>89</xdr:row>
      <xdr:rowOff>144145</xdr:rowOff>
    </xdr:to>
    <xdr:cxnSp macro="">
      <xdr:nvCxnSpPr>
        <xdr:cNvPr id="179" name="直線コネクタ 178"/>
        <xdr:cNvCxnSpPr/>
      </xdr:nvCxnSpPr>
      <xdr:spPr>
        <a:xfrm>
          <a:off x="702945" y="147250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7620</xdr:rowOff>
    </xdr:from>
    <xdr:ext cx="762000" cy="247650"/>
    <xdr:sp macro="" textlink="">
      <xdr:nvSpPr>
        <xdr:cNvPr id="180" name="テキスト ボックス 179"/>
        <xdr:cNvSpPr txBox="1"/>
      </xdr:nvSpPr>
      <xdr:spPr>
        <a:xfrm>
          <a:off x="0" y="1458849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86995</xdr:rowOff>
    </xdr:from>
    <xdr:to xmlns:xdr="http://schemas.openxmlformats.org/drawingml/2006/spreadsheetDrawing">
      <xdr:col>27</xdr:col>
      <xdr:colOff>184150</xdr:colOff>
      <xdr:row>87</xdr:row>
      <xdr:rowOff>86995</xdr:rowOff>
    </xdr:to>
    <xdr:cxnSp macro="">
      <xdr:nvCxnSpPr>
        <xdr:cNvPr id="181" name="直線コネクタ 180"/>
        <xdr:cNvCxnSpPr/>
      </xdr:nvCxnSpPr>
      <xdr:spPr>
        <a:xfrm>
          <a:off x="702945" y="1434020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114935</xdr:rowOff>
    </xdr:from>
    <xdr:ext cx="762000" cy="247650"/>
    <xdr:sp macro="" textlink="">
      <xdr:nvSpPr>
        <xdr:cNvPr id="182" name="テキスト ボックス 181"/>
        <xdr:cNvSpPr txBox="1"/>
      </xdr:nvSpPr>
      <xdr:spPr>
        <a:xfrm>
          <a:off x="0" y="1420431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30480</xdr:rowOff>
    </xdr:from>
    <xdr:to xmlns:xdr="http://schemas.openxmlformats.org/drawingml/2006/spreadsheetDrawing">
      <xdr:col>27</xdr:col>
      <xdr:colOff>184150</xdr:colOff>
      <xdr:row>85</xdr:row>
      <xdr:rowOff>30480</xdr:rowOff>
    </xdr:to>
    <xdr:cxnSp macro="">
      <xdr:nvCxnSpPr>
        <xdr:cNvPr id="183" name="直線コネクタ 182"/>
        <xdr:cNvCxnSpPr/>
      </xdr:nvCxnSpPr>
      <xdr:spPr>
        <a:xfrm>
          <a:off x="702945" y="1395603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58420</xdr:rowOff>
    </xdr:from>
    <xdr:ext cx="762000" cy="247650"/>
    <xdr:sp macro="" textlink="">
      <xdr:nvSpPr>
        <xdr:cNvPr id="184" name="テキスト ボックス 183"/>
        <xdr:cNvSpPr txBox="1"/>
      </xdr:nvSpPr>
      <xdr:spPr>
        <a:xfrm>
          <a:off x="0" y="1382014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137795</xdr:rowOff>
    </xdr:from>
    <xdr:to xmlns:xdr="http://schemas.openxmlformats.org/drawingml/2006/spreadsheetDrawing">
      <xdr:col>27</xdr:col>
      <xdr:colOff>184150</xdr:colOff>
      <xdr:row>82</xdr:row>
      <xdr:rowOff>137795</xdr:rowOff>
    </xdr:to>
    <xdr:cxnSp macro="">
      <xdr:nvCxnSpPr>
        <xdr:cNvPr id="185" name="直線コネクタ 184"/>
        <xdr:cNvCxnSpPr/>
      </xdr:nvCxnSpPr>
      <xdr:spPr>
        <a:xfrm>
          <a:off x="702945" y="1357185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47650"/>
    <xdr:sp macro="" textlink="">
      <xdr:nvSpPr>
        <xdr:cNvPr id="186" name="テキスト ボックス 185"/>
        <xdr:cNvSpPr txBox="1"/>
      </xdr:nvSpPr>
      <xdr:spPr>
        <a:xfrm>
          <a:off x="0" y="1343596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80645</xdr:rowOff>
    </xdr:from>
    <xdr:to xmlns:xdr="http://schemas.openxmlformats.org/drawingml/2006/spreadsheetDrawing">
      <xdr:col>27</xdr:col>
      <xdr:colOff>184150</xdr:colOff>
      <xdr:row>80</xdr:row>
      <xdr:rowOff>80645</xdr:rowOff>
    </xdr:to>
    <xdr:cxnSp macro="">
      <xdr:nvCxnSpPr>
        <xdr:cNvPr id="187" name="直線コネクタ 186"/>
        <xdr:cNvCxnSpPr/>
      </xdr:nvCxnSpPr>
      <xdr:spPr>
        <a:xfrm>
          <a:off x="702945" y="1318704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108585</xdr:rowOff>
    </xdr:from>
    <xdr:ext cx="762000" cy="247015"/>
    <xdr:sp macro="" textlink="">
      <xdr:nvSpPr>
        <xdr:cNvPr id="188" name="テキスト ボックス 187"/>
        <xdr:cNvSpPr txBox="1"/>
      </xdr:nvSpPr>
      <xdr:spPr>
        <a:xfrm>
          <a:off x="0" y="13051155"/>
          <a:ext cx="76200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24130</xdr:rowOff>
    </xdr:from>
    <xdr:to xmlns:xdr="http://schemas.openxmlformats.org/drawingml/2006/spreadsheetDrawing">
      <xdr:col>27</xdr:col>
      <xdr:colOff>184150</xdr:colOff>
      <xdr:row>78</xdr:row>
      <xdr:rowOff>24130</xdr:rowOff>
    </xdr:to>
    <xdr:cxnSp macro="">
      <xdr:nvCxnSpPr>
        <xdr:cNvPr id="189" name="直線コネクタ 188"/>
        <xdr:cNvCxnSpPr/>
      </xdr:nvCxnSpPr>
      <xdr:spPr>
        <a:xfrm>
          <a:off x="702945" y="128028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52070</xdr:rowOff>
    </xdr:from>
    <xdr:ext cx="762000" cy="240665"/>
    <xdr:sp macro="" textlink="">
      <xdr:nvSpPr>
        <xdr:cNvPr id="190" name="テキスト ボックス 189"/>
        <xdr:cNvSpPr txBox="1"/>
      </xdr:nvSpPr>
      <xdr:spPr>
        <a:xfrm>
          <a:off x="0" y="1266698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24130</xdr:rowOff>
    </xdr:from>
    <xdr:to xmlns:xdr="http://schemas.openxmlformats.org/drawingml/2006/spreadsheetDrawing">
      <xdr:col>27</xdr:col>
      <xdr:colOff>184150</xdr:colOff>
      <xdr:row>92</xdr:row>
      <xdr:rowOff>36830</xdr:rowOff>
    </xdr:to>
    <xdr:sp macro="" textlink="">
      <xdr:nvSpPr>
        <xdr:cNvPr id="191" name="人件費・物件費等の状況グラフ枠"/>
        <xdr:cNvSpPr/>
      </xdr:nvSpPr>
      <xdr:spPr>
        <a:xfrm>
          <a:off x="702945" y="12802870"/>
          <a:ext cx="4607560" cy="230632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86995</xdr:rowOff>
    </xdr:from>
    <xdr:to xmlns:xdr="http://schemas.openxmlformats.org/drawingml/2006/spreadsheetDrawing">
      <xdr:col>23</xdr:col>
      <xdr:colOff>133350</xdr:colOff>
      <xdr:row>89</xdr:row>
      <xdr:rowOff>156210</xdr:rowOff>
    </xdr:to>
    <xdr:cxnSp macro="">
      <xdr:nvCxnSpPr>
        <xdr:cNvPr id="192" name="直線コネクタ 191"/>
        <xdr:cNvCxnSpPr/>
      </xdr:nvCxnSpPr>
      <xdr:spPr>
        <a:xfrm flipV="1">
          <a:off x="4500245" y="13193395"/>
          <a:ext cx="0" cy="15436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128905</xdr:rowOff>
    </xdr:from>
    <xdr:ext cx="755015" cy="247650"/>
    <xdr:sp macro="" textlink="">
      <xdr:nvSpPr>
        <xdr:cNvPr id="193" name="人件費・物件費等の状況最小値テキスト"/>
        <xdr:cNvSpPr txBox="1"/>
      </xdr:nvSpPr>
      <xdr:spPr>
        <a:xfrm>
          <a:off x="4569460" y="1470977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180,653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89</xdr:row>
      <xdr:rowOff>156210</xdr:rowOff>
    </xdr:from>
    <xdr:to xmlns:xdr="http://schemas.openxmlformats.org/drawingml/2006/spreadsheetDrawing">
      <xdr:col>24</xdr:col>
      <xdr:colOff>12700</xdr:colOff>
      <xdr:row>89</xdr:row>
      <xdr:rowOff>156210</xdr:rowOff>
    </xdr:to>
    <xdr:cxnSp macro="">
      <xdr:nvCxnSpPr>
        <xdr:cNvPr id="194" name="直線コネクタ 193"/>
        <xdr:cNvCxnSpPr/>
      </xdr:nvCxnSpPr>
      <xdr:spPr>
        <a:xfrm>
          <a:off x="4411345" y="1473708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5715</xdr:rowOff>
    </xdr:from>
    <xdr:ext cx="755015" cy="247650"/>
    <xdr:sp macro="" textlink="">
      <xdr:nvSpPr>
        <xdr:cNvPr id="195" name="人件費・物件費等の状況最大値テキスト"/>
        <xdr:cNvSpPr txBox="1"/>
      </xdr:nvSpPr>
      <xdr:spPr>
        <a:xfrm>
          <a:off x="4569460" y="1294828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86995</xdr:rowOff>
    </xdr:from>
    <xdr:to xmlns:xdr="http://schemas.openxmlformats.org/drawingml/2006/spreadsheetDrawing">
      <xdr:col>24</xdr:col>
      <xdr:colOff>12700</xdr:colOff>
      <xdr:row>80</xdr:row>
      <xdr:rowOff>86995</xdr:rowOff>
    </xdr:to>
    <xdr:cxnSp macro="">
      <xdr:nvCxnSpPr>
        <xdr:cNvPr id="196" name="直線コネクタ 195"/>
        <xdr:cNvCxnSpPr/>
      </xdr:nvCxnSpPr>
      <xdr:spPr>
        <a:xfrm>
          <a:off x="4411345" y="1319339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83</xdr:row>
      <xdr:rowOff>152400</xdr:rowOff>
    </xdr:from>
    <xdr:to xmlns:xdr="http://schemas.openxmlformats.org/drawingml/2006/spreadsheetDrawing">
      <xdr:col>23</xdr:col>
      <xdr:colOff>133350</xdr:colOff>
      <xdr:row>84</xdr:row>
      <xdr:rowOff>113665</xdr:rowOff>
    </xdr:to>
    <xdr:cxnSp macro="">
      <xdr:nvCxnSpPr>
        <xdr:cNvPr id="197" name="直線コネクタ 196"/>
        <xdr:cNvCxnSpPr/>
      </xdr:nvCxnSpPr>
      <xdr:spPr>
        <a:xfrm>
          <a:off x="3740785" y="13750290"/>
          <a:ext cx="75946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83</xdr:row>
      <xdr:rowOff>71755</xdr:rowOff>
    </xdr:from>
    <xdr:ext cx="755015" cy="247650"/>
    <xdr:sp macro="" textlink="">
      <xdr:nvSpPr>
        <xdr:cNvPr id="198" name="人件費・物件費等の状況平均値テキスト"/>
        <xdr:cNvSpPr txBox="1"/>
      </xdr:nvSpPr>
      <xdr:spPr>
        <a:xfrm>
          <a:off x="4569460" y="13669645"/>
          <a:ext cx="75501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135,363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56515</xdr:rowOff>
    </xdr:from>
    <xdr:to xmlns:xdr="http://schemas.openxmlformats.org/drawingml/2006/spreadsheetDrawing">
      <xdr:col>23</xdr:col>
      <xdr:colOff>184150</xdr:colOff>
      <xdr:row>84</xdr:row>
      <xdr:rowOff>153670</xdr:rowOff>
    </xdr:to>
    <xdr:sp macro="" textlink="">
      <xdr:nvSpPr>
        <xdr:cNvPr id="199" name="フローチャート: 判断 198"/>
        <xdr:cNvSpPr/>
      </xdr:nvSpPr>
      <xdr:spPr>
        <a:xfrm>
          <a:off x="4449445" y="138182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83</xdr:row>
      <xdr:rowOff>152400</xdr:rowOff>
    </xdr:from>
    <xdr:to xmlns:xdr="http://schemas.openxmlformats.org/drawingml/2006/spreadsheetDrawing">
      <xdr:col>19</xdr:col>
      <xdr:colOff>133350</xdr:colOff>
      <xdr:row>84</xdr:row>
      <xdr:rowOff>8890</xdr:rowOff>
    </xdr:to>
    <xdr:cxnSp macro="">
      <xdr:nvCxnSpPr>
        <xdr:cNvPr id="200" name="直線コネクタ 199"/>
        <xdr:cNvCxnSpPr/>
      </xdr:nvCxnSpPr>
      <xdr:spPr>
        <a:xfrm flipV="1">
          <a:off x="2930525" y="13750290"/>
          <a:ext cx="81026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83</xdr:row>
      <xdr:rowOff>81280</xdr:rowOff>
    </xdr:from>
    <xdr:to xmlns:xdr="http://schemas.openxmlformats.org/drawingml/2006/spreadsheetDrawing">
      <xdr:col>19</xdr:col>
      <xdr:colOff>184150</xdr:colOff>
      <xdr:row>84</xdr:row>
      <xdr:rowOff>14605</xdr:rowOff>
    </xdr:to>
    <xdr:sp macro="" textlink="">
      <xdr:nvSpPr>
        <xdr:cNvPr id="201" name="フローチャート: 判断 200"/>
        <xdr:cNvSpPr/>
      </xdr:nvSpPr>
      <xdr:spPr>
        <a:xfrm>
          <a:off x="3689985" y="136791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24130</xdr:rowOff>
    </xdr:from>
    <xdr:ext cx="736600" cy="247650"/>
    <xdr:sp macro="" textlink="">
      <xdr:nvSpPr>
        <xdr:cNvPr id="202" name="テキスト ボックス 201"/>
        <xdr:cNvSpPr txBox="1"/>
      </xdr:nvSpPr>
      <xdr:spPr>
        <a:xfrm>
          <a:off x="3399155" y="1345819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83</xdr:row>
      <xdr:rowOff>160020</xdr:rowOff>
    </xdr:from>
    <xdr:to xmlns:xdr="http://schemas.openxmlformats.org/drawingml/2006/spreadsheetDrawing">
      <xdr:col>15</xdr:col>
      <xdr:colOff>82550</xdr:colOff>
      <xdr:row>84</xdr:row>
      <xdr:rowOff>8890</xdr:rowOff>
    </xdr:to>
    <xdr:cxnSp macro="">
      <xdr:nvCxnSpPr>
        <xdr:cNvPr id="203" name="直線コネクタ 202"/>
        <xdr:cNvCxnSpPr/>
      </xdr:nvCxnSpPr>
      <xdr:spPr>
        <a:xfrm>
          <a:off x="2120265" y="13757910"/>
          <a:ext cx="81026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83</xdr:row>
      <xdr:rowOff>156845</xdr:rowOff>
    </xdr:from>
    <xdr:to xmlns:xdr="http://schemas.openxmlformats.org/drawingml/2006/spreadsheetDrawing">
      <xdr:col>15</xdr:col>
      <xdr:colOff>133350</xdr:colOff>
      <xdr:row>84</xdr:row>
      <xdr:rowOff>90170</xdr:rowOff>
    </xdr:to>
    <xdr:sp macro="" textlink="">
      <xdr:nvSpPr>
        <xdr:cNvPr id="204" name="フローチャート: 判断 203"/>
        <xdr:cNvSpPr/>
      </xdr:nvSpPr>
      <xdr:spPr>
        <a:xfrm>
          <a:off x="2879725" y="137547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84</xdr:row>
      <xdr:rowOff>74930</xdr:rowOff>
    </xdr:from>
    <xdr:ext cx="755015" cy="247650"/>
    <xdr:sp macro="" textlink="">
      <xdr:nvSpPr>
        <xdr:cNvPr id="205" name="テキスト ボックス 204"/>
        <xdr:cNvSpPr txBox="1"/>
      </xdr:nvSpPr>
      <xdr:spPr>
        <a:xfrm>
          <a:off x="2588895" y="138366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132,051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189865</xdr:colOff>
      <xdr:row>82</xdr:row>
      <xdr:rowOff>70485</xdr:rowOff>
    </xdr:from>
    <xdr:to xmlns:xdr="http://schemas.openxmlformats.org/drawingml/2006/spreadsheetDrawing">
      <xdr:col>11</xdr:col>
      <xdr:colOff>31750</xdr:colOff>
      <xdr:row>83</xdr:row>
      <xdr:rowOff>160020</xdr:rowOff>
    </xdr:to>
    <xdr:cxnSp macro="">
      <xdr:nvCxnSpPr>
        <xdr:cNvPr id="206" name="直線コネクタ 205"/>
        <xdr:cNvCxnSpPr/>
      </xdr:nvCxnSpPr>
      <xdr:spPr>
        <a:xfrm>
          <a:off x="1329055" y="13504545"/>
          <a:ext cx="791210" cy="253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189865</xdr:colOff>
      <xdr:row>83</xdr:row>
      <xdr:rowOff>67310</xdr:rowOff>
    </xdr:from>
    <xdr:to xmlns:xdr="http://schemas.openxmlformats.org/drawingml/2006/spreadsheetDrawing">
      <xdr:col>11</xdr:col>
      <xdr:colOff>82550</xdr:colOff>
      <xdr:row>84</xdr:row>
      <xdr:rowOff>635</xdr:rowOff>
    </xdr:to>
    <xdr:sp macro="" textlink="">
      <xdr:nvSpPr>
        <xdr:cNvPr id="207" name="フローチャート: 判断 206"/>
        <xdr:cNvSpPr/>
      </xdr:nvSpPr>
      <xdr:spPr>
        <a:xfrm>
          <a:off x="2088515" y="1366520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10160</xdr:rowOff>
    </xdr:from>
    <xdr:ext cx="755015" cy="247015"/>
    <xdr:sp macro="" textlink="">
      <xdr:nvSpPr>
        <xdr:cNvPr id="208" name="テキスト ボックス 207"/>
        <xdr:cNvSpPr txBox="1"/>
      </xdr:nvSpPr>
      <xdr:spPr>
        <a:xfrm>
          <a:off x="1778635" y="13444220"/>
          <a:ext cx="75501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127,387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76835</xdr:rowOff>
    </xdr:from>
    <xdr:to xmlns:xdr="http://schemas.openxmlformats.org/drawingml/2006/spreadsheetDrawing">
      <xdr:col>7</xdr:col>
      <xdr:colOff>31750</xdr:colOff>
      <xdr:row>83</xdr:row>
      <xdr:rowOff>10160</xdr:rowOff>
    </xdr:to>
    <xdr:sp macro="" textlink="">
      <xdr:nvSpPr>
        <xdr:cNvPr id="209" name="フローチャート: 判断 208"/>
        <xdr:cNvSpPr/>
      </xdr:nvSpPr>
      <xdr:spPr>
        <a:xfrm>
          <a:off x="1278890" y="13510895"/>
          <a:ext cx="8191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82</xdr:row>
      <xdr:rowOff>159385</xdr:rowOff>
    </xdr:from>
    <xdr:ext cx="762000" cy="240665"/>
    <xdr:sp macro="" textlink="">
      <xdr:nvSpPr>
        <xdr:cNvPr id="210" name="テキスト ボックス 209"/>
        <xdr:cNvSpPr txBox="1"/>
      </xdr:nvSpPr>
      <xdr:spPr>
        <a:xfrm>
          <a:off x="968375" y="1359344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119,386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34290</xdr:rowOff>
    </xdr:from>
    <xdr:ext cx="755015" cy="240665"/>
    <xdr:sp macro="" textlink="">
      <xdr:nvSpPr>
        <xdr:cNvPr id="211" name="テキスト ボックス 210"/>
        <xdr:cNvSpPr txBox="1"/>
      </xdr:nvSpPr>
      <xdr:spPr>
        <a:xfrm>
          <a:off x="4304030" y="15106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34290</xdr:rowOff>
    </xdr:from>
    <xdr:ext cx="755015" cy="240665"/>
    <xdr:sp macro="" textlink="">
      <xdr:nvSpPr>
        <xdr:cNvPr id="212" name="テキスト ボックス 211"/>
        <xdr:cNvSpPr txBox="1"/>
      </xdr:nvSpPr>
      <xdr:spPr>
        <a:xfrm>
          <a:off x="3544570" y="15106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34290</xdr:rowOff>
    </xdr:from>
    <xdr:ext cx="762000" cy="240665"/>
    <xdr:sp macro="" textlink="">
      <xdr:nvSpPr>
        <xdr:cNvPr id="213" name="テキスト ボックス 212"/>
        <xdr:cNvSpPr txBox="1"/>
      </xdr:nvSpPr>
      <xdr:spPr>
        <a:xfrm>
          <a:off x="2734310" y="151066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34290</xdr:rowOff>
    </xdr:from>
    <xdr:ext cx="762000" cy="240665"/>
    <xdr:sp macro="" textlink="">
      <xdr:nvSpPr>
        <xdr:cNvPr id="214" name="テキスト ボックス 213"/>
        <xdr:cNvSpPr txBox="1"/>
      </xdr:nvSpPr>
      <xdr:spPr>
        <a:xfrm>
          <a:off x="1924050" y="151066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34290</xdr:rowOff>
    </xdr:from>
    <xdr:ext cx="755015" cy="240665"/>
    <xdr:sp macro="" textlink="">
      <xdr:nvSpPr>
        <xdr:cNvPr id="215" name="テキスト ボックス 214"/>
        <xdr:cNvSpPr txBox="1"/>
      </xdr:nvSpPr>
      <xdr:spPr>
        <a:xfrm>
          <a:off x="1133475" y="15106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64770</xdr:rowOff>
    </xdr:from>
    <xdr:to xmlns:xdr="http://schemas.openxmlformats.org/drawingml/2006/spreadsheetDrawing">
      <xdr:col>23</xdr:col>
      <xdr:colOff>184150</xdr:colOff>
      <xdr:row>84</xdr:row>
      <xdr:rowOff>161925</xdr:rowOff>
    </xdr:to>
    <xdr:sp macro="" textlink="">
      <xdr:nvSpPr>
        <xdr:cNvPr id="216" name="楕円 215"/>
        <xdr:cNvSpPr/>
      </xdr:nvSpPr>
      <xdr:spPr>
        <a:xfrm>
          <a:off x="4449445" y="1382649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84</xdr:row>
      <xdr:rowOff>38735</xdr:rowOff>
    </xdr:from>
    <xdr:ext cx="755015" cy="240665"/>
    <xdr:sp macro="" textlink="">
      <xdr:nvSpPr>
        <xdr:cNvPr id="217" name="人件費・物件費等の状況該当値テキスト"/>
        <xdr:cNvSpPr txBox="1"/>
      </xdr:nvSpPr>
      <xdr:spPr>
        <a:xfrm>
          <a:off x="4569460" y="1380045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135,799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83</xdr:row>
      <xdr:rowOff>104140</xdr:rowOff>
    </xdr:from>
    <xdr:to xmlns:xdr="http://schemas.openxmlformats.org/drawingml/2006/spreadsheetDrawing">
      <xdr:col>19</xdr:col>
      <xdr:colOff>184150</xdr:colOff>
      <xdr:row>84</xdr:row>
      <xdr:rowOff>37465</xdr:rowOff>
    </xdr:to>
    <xdr:sp macro="" textlink="">
      <xdr:nvSpPr>
        <xdr:cNvPr id="218" name="楕円 217"/>
        <xdr:cNvSpPr/>
      </xdr:nvSpPr>
      <xdr:spPr>
        <a:xfrm>
          <a:off x="3689985" y="137020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84</xdr:row>
      <xdr:rowOff>22225</xdr:rowOff>
    </xdr:from>
    <xdr:ext cx="736600" cy="247650"/>
    <xdr:sp macro="" textlink="">
      <xdr:nvSpPr>
        <xdr:cNvPr id="219" name="テキスト ボックス 218"/>
        <xdr:cNvSpPr txBox="1"/>
      </xdr:nvSpPr>
      <xdr:spPr>
        <a:xfrm>
          <a:off x="3399155" y="13783945"/>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129,305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83</xdr:row>
      <xdr:rowOff>124460</xdr:rowOff>
    </xdr:from>
    <xdr:to xmlns:xdr="http://schemas.openxmlformats.org/drawingml/2006/spreadsheetDrawing">
      <xdr:col>15</xdr:col>
      <xdr:colOff>133350</xdr:colOff>
      <xdr:row>84</xdr:row>
      <xdr:rowOff>57785</xdr:rowOff>
    </xdr:to>
    <xdr:sp macro="" textlink="">
      <xdr:nvSpPr>
        <xdr:cNvPr id="220" name="楕円 219"/>
        <xdr:cNvSpPr/>
      </xdr:nvSpPr>
      <xdr:spPr>
        <a:xfrm>
          <a:off x="2879725" y="1372235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67310</xdr:rowOff>
    </xdr:from>
    <xdr:ext cx="755015" cy="247650"/>
    <xdr:sp macro="" textlink="">
      <xdr:nvSpPr>
        <xdr:cNvPr id="221" name="テキスト ボックス 220"/>
        <xdr:cNvSpPr txBox="1"/>
      </xdr:nvSpPr>
      <xdr:spPr>
        <a:xfrm>
          <a:off x="2588895" y="1350137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130,382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189865</xdr:colOff>
      <xdr:row>83</xdr:row>
      <xdr:rowOff>111760</xdr:rowOff>
    </xdr:from>
    <xdr:to xmlns:xdr="http://schemas.openxmlformats.org/drawingml/2006/spreadsheetDrawing">
      <xdr:col>11</xdr:col>
      <xdr:colOff>82550</xdr:colOff>
      <xdr:row>84</xdr:row>
      <xdr:rowOff>45085</xdr:rowOff>
    </xdr:to>
    <xdr:sp macro="" textlink="">
      <xdr:nvSpPr>
        <xdr:cNvPr id="222" name="楕円 221"/>
        <xdr:cNvSpPr/>
      </xdr:nvSpPr>
      <xdr:spPr>
        <a:xfrm>
          <a:off x="2088515" y="1370965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84</xdr:row>
      <xdr:rowOff>30480</xdr:rowOff>
    </xdr:from>
    <xdr:ext cx="755015" cy="240665"/>
    <xdr:sp macro="" textlink="">
      <xdr:nvSpPr>
        <xdr:cNvPr id="223" name="テキスト ボックス 222"/>
        <xdr:cNvSpPr txBox="1"/>
      </xdr:nvSpPr>
      <xdr:spPr>
        <a:xfrm>
          <a:off x="1778635" y="1379220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129,712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21590</xdr:rowOff>
    </xdr:from>
    <xdr:to xmlns:xdr="http://schemas.openxmlformats.org/drawingml/2006/spreadsheetDrawing">
      <xdr:col>7</xdr:col>
      <xdr:colOff>31750</xdr:colOff>
      <xdr:row>82</xdr:row>
      <xdr:rowOff>118745</xdr:rowOff>
    </xdr:to>
    <xdr:sp macro="" textlink="">
      <xdr:nvSpPr>
        <xdr:cNvPr id="224" name="楕円 223"/>
        <xdr:cNvSpPr/>
      </xdr:nvSpPr>
      <xdr:spPr>
        <a:xfrm>
          <a:off x="1278890" y="13455650"/>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80</xdr:row>
      <xdr:rowOff>128270</xdr:rowOff>
    </xdr:from>
    <xdr:ext cx="762000" cy="247650"/>
    <xdr:sp macro="" textlink="">
      <xdr:nvSpPr>
        <xdr:cNvPr id="225" name="テキスト ボックス 224"/>
        <xdr:cNvSpPr txBox="1"/>
      </xdr:nvSpPr>
      <xdr:spPr>
        <a:xfrm>
          <a:off x="968375" y="1323467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116,505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114935</xdr:rowOff>
    </xdr:from>
    <xdr:to xmlns:xdr="http://schemas.openxmlformats.org/drawingml/2006/spreadsheetDrawing">
      <xdr:col>85</xdr:col>
      <xdr:colOff>95250</xdr:colOff>
      <xdr:row>75</xdr:row>
      <xdr:rowOff>91440</xdr:rowOff>
    </xdr:to>
    <xdr:sp macro="" textlink="">
      <xdr:nvSpPr>
        <xdr:cNvPr id="226" name="正方形/長方形 225"/>
        <xdr:cNvSpPr/>
      </xdr:nvSpPr>
      <xdr:spPr>
        <a:xfrm>
          <a:off x="11626215" y="12074525"/>
          <a:ext cx="4607560" cy="3041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133350</xdr:rowOff>
    </xdr:from>
    <xdr:ext cx="1646555" cy="295910"/>
    <xdr:sp macro="" textlink="">
      <xdr:nvSpPr>
        <xdr:cNvPr id="227" name="テキスト ボックス 226"/>
        <xdr:cNvSpPr txBox="1"/>
      </xdr:nvSpPr>
      <xdr:spPr>
        <a:xfrm>
          <a:off x="12371705" y="12420600"/>
          <a:ext cx="1646555" cy="2959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109220</xdr:rowOff>
    </xdr:from>
    <xdr:ext cx="1644015" cy="342900"/>
    <xdr:sp macro="" textlink="">
      <xdr:nvSpPr>
        <xdr:cNvPr id="228" name="テキスト ボックス 227"/>
        <xdr:cNvSpPr txBox="1"/>
      </xdr:nvSpPr>
      <xdr:spPr>
        <a:xfrm>
          <a:off x="13994765" y="12396470"/>
          <a:ext cx="164401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[99.7]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30480</xdr:rowOff>
    </xdr:from>
    <xdr:to xmlns:xdr="http://schemas.openxmlformats.org/drawingml/2006/spreadsheetDrawing">
      <xdr:col>93</xdr:col>
      <xdr:colOff>6350</xdr:colOff>
      <xdr:row>76</xdr:row>
      <xdr:rowOff>109220</xdr:rowOff>
    </xdr:to>
    <xdr:sp macro="" textlink="">
      <xdr:nvSpPr>
        <xdr:cNvPr id="229" name="正方形/長方形 228"/>
        <xdr:cNvSpPr/>
      </xdr:nvSpPr>
      <xdr:spPr>
        <a:xfrm>
          <a:off x="16297275" y="12317730"/>
          <a:ext cx="136652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48895</xdr:rowOff>
    </xdr:from>
    <xdr:to xmlns:xdr="http://schemas.openxmlformats.org/drawingml/2006/spreadsheetDrawing">
      <xdr:col>93</xdr:col>
      <xdr:colOff>6350</xdr:colOff>
      <xdr:row>77</xdr:row>
      <xdr:rowOff>127000</xdr:rowOff>
    </xdr:to>
    <xdr:sp macro="" textlink="">
      <xdr:nvSpPr>
        <xdr:cNvPr id="230" name="正方形/長方形 229"/>
        <xdr:cNvSpPr/>
      </xdr:nvSpPr>
      <xdr:spPr>
        <a:xfrm>
          <a:off x="16297275" y="12499975"/>
          <a:ext cx="136652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30480</xdr:rowOff>
    </xdr:from>
    <xdr:to xmlns:xdr="http://schemas.openxmlformats.org/drawingml/2006/spreadsheetDrawing">
      <xdr:col>99</xdr:col>
      <xdr:colOff>146050</xdr:colOff>
      <xdr:row>76</xdr:row>
      <xdr:rowOff>109220</xdr:rowOff>
    </xdr:to>
    <xdr:sp macro="" textlink="">
      <xdr:nvSpPr>
        <xdr:cNvPr id="231" name="正方形/長方形 230"/>
        <xdr:cNvSpPr/>
      </xdr:nvSpPr>
      <xdr:spPr>
        <a:xfrm>
          <a:off x="17790795" y="123177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48895</xdr:rowOff>
    </xdr:from>
    <xdr:to xmlns:xdr="http://schemas.openxmlformats.org/drawingml/2006/spreadsheetDrawing">
      <xdr:col>99</xdr:col>
      <xdr:colOff>146050</xdr:colOff>
      <xdr:row>77</xdr:row>
      <xdr:rowOff>127000</xdr:rowOff>
    </xdr:to>
    <xdr:sp macro="" textlink="">
      <xdr:nvSpPr>
        <xdr:cNvPr id="232" name="正方形/長方形 231"/>
        <xdr:cNvSpPr/>
      </xdr:nvSpPr>
      <xdr:spPr>
        <a:xfrm>
          <a:off x="17790795" y="124999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30480</xdr:rowOff>
    </xdr:from>
    <xdr:to xmlns:xdr="http://schemas.openxmlformats.org/drawingml/2006/spreadsheetDrawing">
      <xdr:col>106</xdr:col>
      <xdr:colOff>139700</xdr:colOff>
      <xdr:row>76</xdr:row>
      <xdr:rowOff>109220</xdr:rowOff>
    </xdr:to>
    <xdr:sp macro="" textlink="">
      <xdr:nvSpPr>
        <xdr:cNvPr id="233" name="正方形/長方形 232"/>
        <xdr:cNvSpPr/>
      </xdr:nvSpPr>
      <xdr:spPr>
        <a:xfrm>
          <a:off x="19113500" y="123177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48895</xdr:rowOff>
    </xdr:from>
    <xdr:to xmlns:xdr="http://schemas.openxmlformats.org/drawingml/2006/spreadsheetDrawing">
      <xdr:col>106</xdr:col>
      <xdr:colOff>139700</xdr:colOff>
      <xdr:row>77</xdr:row>
      <xdr:rowOff>127000</xdr:rowOff>
    </xdr:to>
    <xdr:sp macro="" textlink="">
      <xdr:nvSpPr>
        <xdr:cNvPr id="234" name="正方形/長方形 233"/>
        <xdr:cNvSpPr/>
      </xdr:nvSpPr>
      <xdr:spPr>
        <a:xfrm>
          <a:off x="19113500" y="124999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24130</xdr:rowOff>
    </xdr:from>
    <xdr:to xmlns:xdr="http://schemas.openxmlformats.org/drawingml/2006/spreadsheetDrawing">
      <xdr:col>85</xdr:col>
      <xdr:colOff>95250</xdr:colOff>
      <xdr:row>92</xdr:row>
      <xdr:rowOff>36830</xdr:rowOff>
    </xdr:to>
    <xdr:sp macro="" textlink="">
      <xdr:nvSpPr>
        <xdr:cNvPr id="235" name="正方形/長方形 234"/>
        <xdr:cNvSpPr/>
      </xdr:nvSpPr>
      <xdr:spPr>
        <a:xfrm>
          <a:off x="11626215" y="12802870"/>
          <a:ext cx="4607560" cy="230632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24130</xdr:rowOff>
    </xdr:from>
    <xdr:to xmlns:xdr="http://schemas.openxmlformats.org/drawingml/2006/spreadsheetDrawing">
      <xdr:col>115</xdr:col>
      <xdr:colOff>31750</xdr:colOff>
      <xdr:row>92</xdr:row>
      <xdr:rowOff>36830</xdr:rowOff>
    </xdr:to>
    <xdr:sp macro="" textlink="">
      <xdr:nvSpPr>
        <xdr:cNvPr id="236" name="正方形/長方形 235"/>
        <xdr:cNvSpPr/>
      </xdr:nvSpPr>
      <xdr:spPr>
        <a:xfrm>
          <a:off x="16404590" y="12802870"/>
          <a:ext cx="5461635" cy="23063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24130</xdr:rowOff>
    </xdr:from>
    <xdr:to xmlns:xdr="http://schemas.openxmlformats.org/drawingml/2006/spreadsheetDrawing">
      <xdr:col>104</xdr:col>
      <xdr:colOff>114300</xdr:colOff>
      <xdr:row>79</xdr:row>
      <xdr:rowOff>103505</xdr:rowOff>
    </xdr:to>
    <xdr:sp macro="" textlink="">
      <xdr:nvSpPr>
        <xdr:cNvPr id="237" name="正方形/長方形 236"/>
        <xdr:cNvSpPr/>
      </xdr:nvSpPr>
      <xdr:spPr>
        <a:xfrm>
          <a:off x="16404590" y="12802870"/>
          <a:ext cx="345567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189865</xdr:colOff>
      <xdr:row>80</xdr:row>
      <xdr:rowOff>0</xdr:rowOff>
    </xdr:from>
    <xdr:to xmlns:xdr="http://schemas.openxmlformats.org/drawingml/2006/spreadsheetDrawing">
      <xdr:col>114</xdr:col>
      <xdr:colOff>114300</xdr:colOff>
      <xdr:row>91</xdr:row>
      <xdr:rowOff>139700</xdr:rowOff>
    </xdr:to>
    <xdr:sp macro="" textlink="" fLocksText="0">
      <xdr:nvSpPr>
        <xdr:cNvPr id="238" name="テキスト ボックス 237"/>
        <xdr:cNvSpPr txBox="1"/>
      </xdr:nvSpPr>
      <xdr:spPr>
        <a:xfrm>
          <a:off x="16518255" y="13106400"/>
          <a:ext cx="5240655" cy="194183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400">
              <a:solidFill>
                <a:schemeClr val="dk1"/>
              </a:solidFill>
              <a:effectLst/>
              <a:latin typeface="ＭＳ Ｐゴシック"/>
              <a:ea typeface="ＭＳ Ｐゴシック"/>
              <a:cs typeface="+mn-cs"/>
            </a:rPr>
            <a:t>　</a:t>
          </a:r>
          <a:r>
            <a:rPr kumimoji="1" lang="ja-JP" altLang="en-US" sz="1300">
              <a:solidFill>
                <a:schemeClr val="dk1"/>
              </a:solidFill>
              <a:effectLst/>
              <a:latin typeface="ＭＳ Ｐゴシック"/>
              <a:ea typeface="ＭＳ Ｐゴシック"/>
              <a:cs typeface="+mn-cs"/>
            </a:rPr>
            <a:t>職員分布が変わったことによる経験年数階層の変動の影響が少なく、同水準で推移しており、平均的な水準といえる。</a:t>
          </a:r>
          <a:endParaRPr kumimoji="1" lang="ja-JP" altLang="en-US" sz="1300">
            <a:solidFill>
              <a:schemeClr val="dk1"/>
            </a:solidFill>
            <a:effectLst/>
            <a:latin typeface="ＭＳ Ｐゴシック"/>
            <a:ea typeface="ＭＳ Ｐゴシック"/>
            <a:cs typeface="+mn-cs"/>
          </a:endParaRPr>
        </a:p>
        <a:p>
          <a:r>
            <a:rPr kumimoji="1" lang="ja-JP" altLang="en-US" sz="1300">
              <a:solidFill>
                <a:schemeClr val="dk1"/>
              </a:solidFill>
              <a:effectLst/>
              <a:latin typeface="ＭＳ Ｐゴシック"/>
              <a:ea typeface="ＭＳ Ｐゴシック"/>
              <a:cs typeface="+mn-cs"/>
            </a:rPr>
            <a:t>　今後も勤務実績を的確に反映させるなど、引き続き給与の適正化に努める。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36830</xdr:rowOff>
    </xdr:from>
    <xdr:to xmlns:xdr="http://schemas.openxmlformats.org/drawingml/2006/spreadsheetDrawing">
      <xdr:col>85</xdr:col>
      <xdr:colOff>95250</xdr:colOff>
      <xdr:row>92</xdr:row>
      <xdr:rowOff>36830</xdr:rowOff>
    </xdr:to>
    <xdr:cxnSp macro="">
      <xdr:nvCxnSpPr>
        <xdr:cNvPr id="239" name="直線コネクタ 238"/>
        <xdr:cNvCxnSpPr/>
      </xdr:nvCxnSpPr>
      <xdr:spPr>
        <a:xfrm>
          <a:off x="11626215" y="151091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64135</xdr:rowOff>
    </xdr:from>
    <xdr:ext cx="755015" cy="247650"/>
    <xdr:sp macro="" textlink="">
      <xdr:nvSpPr>
        <xdr:cNvPr id="240" name="テキスト ボックス 239"/>
        <xdr:cNvSpPr txBox="1"/>
      </xdr:nvSpPr>
      <xdr:spPr>
        <a:xfrm>
          <a:off x="10942955" y="1497266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75565</xdr:rowOff>
    </xdr:from>
    <xdr:to xmlns:xdr="http://schemas.openxmlformats.org/drawingml/2006/spreadsheetDrawing">
      <xdr:col>85</xdr:col>
      <xdr:colOff>95250</xdr:colOff>
      <xdr:row>90</xdr:row>
      <xdr:rowOff>75565</xdr:rowOff>
    </xdr:to>
    <xdr:cxnSp macro="">
      <xdr:nvCxnSpPr>
        <xdr:cNvPr id="241" name="直線コネクタ 240"/>
        <xdr:cNvCxnSpPr/>
      </xdr:nvCxnSpPr>
      <xdr:spPr>
        <a:xfrm>
          <a:off x="11626215" y="1482026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104140</xdr:rowOff>
    </xdr:from>
    <xdr:ext cx="755015" cy="240665"/>
    <xdr:sp macro="" textlink="">
      <xdr:nvSpPr>
        <xdr:cNvPr id="242" name="テキスト ボックス 241"/>
        <xdr:cNvSpPr txBox="1"/>
      </xdr:nvSpPr>
      <xdr:spPr>
        <a:xfrm>
          <a:off x="10942955" y="1468501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114935</xdr:rowOff>
    </xdr:from>
    <xdr:to xmlns:xdr="http://schemas.openxmlformats.org/drawingml/2006/spreadsheetDrawing">
      <xdr:col>85</xdr:col>
      <xdr:colOff>95250</xdr:colOff>
      <xdr:row>88</xdr:row>
      <xdr:rowOff>114935</xdr:rowOff>
    </xdr:to>
    <xdr:cxnSp macro="">
      <xdr:nvCxnSpPr>
        <xdr:cNvPr id="243" name="直線コネクタ 242"/>
        <xdr:cNvCxnSpPr/>
      </xdr:nvCxnSpPr>
      <xdr:spPr>
        <a:xfrm>
          <a:off x="11626215" y="1453197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143510</xdr:rowOff>
    </xdr:from>
    <xdr:ext cx="755015" cy="240665"/>
    <xdr:sp macro="" textlink="">
      <xdr:nvSpPr>
        <xdr:cNvPr id="244" name="テキスト ボックス 243"/>
        <xdr:cNvSpPr txBox="1"/>
      </xdr:nvSpPr>
      <xdr:spPr>
        <a:xfrm>
          <a:off x="10942955" y="1439672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154940</xdr:rowOff>
    </xdr:from>
    <xdr:to xmlns:xdr="http://schemas.openxmlformats.org/drawingml/2006/spreadsheetDrawing">
      <xdr:col>85</xdr:col>
      <xdr:colOff>95250</xdr:colOff>
      <xdr:row>86</xdr:row>
      <xdr:rowOff>154940</xdr:rowOff>
    </xdr:to>
    <xdr:cxnSp macro="">
      <xdr:nvCxnSpPr>
        <xdr:cNvPr id="245" name="直線コネクタ 244"/>
        <xdr:cNvCxnSpPr/>
      </xdr:nvCxnSpPr>
      <xdr:spPr>
        <a:xfrm>
          <a:off x="11626215" y="1424432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18415</xdr:rowOff>
    </xdr:from>
    <xdr:ext cx="755015" cy="247650"/>
    <xdr:sp macro="" textlink="">
      <xdr:nvSpPr>
        <xdr:cNvPr id="246" name="テキスト ボックス 245"/>
        <xdr:cNvSpPr txBox="1"/>
      </xdr:nvSpPr>
      <xdr:spPr>
        <a:xfrm>
          <a:off x="10942955" y="1410779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30480</xdr:rowOff>
    </xdr:from>
    <xdr:to xmlns:xdr="http://schemas.openxmlformats.org/drawingml/2006/spreadsheetDrawing">
      <xdr:col>85</xdr:col>
      <xdr:colOff>95250</xdr:colOff>
      <xdr:row>85</xdr:row>
      <xdr:rowOff>30480</xdr:rowOff>
    </xdr:to>
    <xdr:cxnSp macro="">
      <xdr:nvCxnSpPr>
        <xdr:cNvPr id="247" name="直線コネクタ 246"/>
        <xdr:cNvCxnSpPr/>
      </xdr:nvCxnSpPr>
      <xdr:spPr>
        <a:xfrm>
          <a:off x="11626215" y="1395603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58420</xdr:rowOff>
    </xdr:from>
    <xdr:ext cx="755015" cy="247650"/>
    <xdr:sp macro="" textlink="">
      <xdr:nvSpPr>
        <xdr:cNvPr id="248" name="テキスト ボックス 247"/>
        <xdr:cNvSpPr txBox="1"/>
      </xdr:nvSpPr>
      <xdr:spPr>
        <a:xfrm>
          <a:off x="10942955" y="1382014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69850</xdr:rowOff>
    </xdr:from>
    <xdr:to xmlns:xdr="http://schemas.openxmlformats.org/drawingml/2006/spreadsheetDrawing">
      <xdr:col>85</xdr:col>
      <xdr:colOff>95250</xdr:colOff>
      <xdr:row>83</xdr:row>
      <xdr:rowOff>69850</xdr:rowOff>
    </xdr:to>
    <xdr:cxnSp macro="">
      <xdr:nvCxnSpPr>
        <xdr:cNvPr id="249" name="直線コネクタ 248"/>
        <xdr:cNvCxnSpPr/>
      </xdr:nvCxnSpPr>
      <xdr:spPr>
        <a:xfrm>
          <a:off x="11626215" y="1366774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97790</xdr:rowOff>
    </xdr:from>
    <xdr:ext cx="755015" cy="240030"/>
    <xdr:sp macro="" textlink="">
      <xdr:nvSpPr>
        <xdr:cNvPr id="250" name="テキスト ボックス 249"/>
        <xdr:cNvSpPr txBox="1"/>
      </xdr:nvSpPr>
      <xdr:spPr>
        <a:xfrm>
          <a:off x="10942955" y="13531850"/>
          <a:ext cx="75501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81</xdr:row>
      <xdr:rowOff>109220</xdr:rowOff>
    </xdr:from>
    <xdr:to xmlns:xdr="http://schemas.openxmlformats.org/drawingml/2006/spreadsheetDrawing">
      <xdr:col>85</xdr:col>
      <xdr:colOff>95250</xdr:colOff>
      <xdr:row>81</xdr:row>
      <xdr:rowOff>109220</xdr:rowOff>
    </xdr:to>
    <xdr:cxnSp macro="">
      <xdr:nvCxnSpPr>
        <xdr:cNvPr id="251" name="直線コネクタ 250"/>
        <xdr:cNvCxnSpPr/>
      </xdr:nvCxnSpPr>
      <xdr:spPr>
        <a:xfrm>
          <a:off x="11626215" y="133794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137160</xdr:rowOff>
    </xdr:from>
    <xdr:ext cx="755015" cy="240665"/>
    <xdr:sp macro="" textlink="">
      <xdr:nvSpPr>
        <xdr:cNvPr id="252" name="テキスト ボックス 251"/>
        <xdr:cNvSpPr txBox="1"/>
      </xdr:nvSpPr>
      <xdr:spPr>
        <a:xfrm>
          <a:off x="10942955" y="13243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79</xdr:row>
      <xdr:rowOff>148590</xdr:rowOff>
    </xdr:from>
    <xdr:to xmlns:xdr="http://schemas.openxmlformats.org/drawingml/2006/spreadsheetDrawing">
      <xdr:col>85</xdr:col>
      <xdr:colOff>95250</xdr:colOff>
      <xdr:row>79</xdr:row>
      <xdr:rowOff>148590</xdr:rowOff>
    </xdr:to>
    <xdr:cxnSp macro="">
      <xdr:nvCxnSpPr>
        <xdr:cNvPr id="253" name="直線コネクタ 252"/>
        <xdr:cNvCxnSpPr/>
      </xdr:nvCxnSpPr>
      <xdr:spPr>
        <a:xfrm>
          <a:off x="11626215" y="1309116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12700</xdr:rowOff>
    </xdr:from>
    <xdr:ext cx="755015" cy="247650"/>
    <xdr:sp macro="" textlink="">
      <xdr:nvSpPr>
        <xdr:cNvPr id="254" name="テキスト ボックス 253"/>
        <xdr:cNvSpPr txBox="1"/>
      </xdr:nvSpPr>
      <xdr:spPr>
        <a:xfrm>
          <a:off x="10942955" y="1295527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24130</xdr:rowOff>
    </xdr:from>
    <xdr:to xmlns:xdr="http://schemas.openxmlformats.org/drawingml/2006/spreadsheetDrawing">
      <xdr:col>85</xdr:col>
      <xdr:colOff>95250</xdr:colOff>
      <xdr:row>78</xdr:row>
      <xdr:rowOff>24130</xdr:rowOff>
    </xdr:to>
    <xdr:cxnSp macro="">
      <xdr:nvCxnSpPr>
        <xdr:cNvPr id="255" name="直線コネクタ 254"/>
        <xdr:cNvCxnSpPr/>
      </xdr:nvCxnSpPr>
      <xdr:spPr>
        <a:xfrm>
          <a:off x="11626215" y="128028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52070</xdr:rowOff>
    </xdr:from>
    <xdr:ext cx="755015" cy="240665"/>
    <xdr:sp macro="" textlink="">
      <xdr:nvSpPr>
        <xdr:cNvPr id="256" name="テキスト ボックス 255"/>
        <xdr:cNvSpPr txBox="1"/>
      </xdr:nvSpPr>
      <xdr:spPr>
        <a:xfrm>
          <a:off x="10942955" y="1266698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24130</xdr:rowOff>
    </xdr:from>
    <xdr:to xmlns:xdr="http://schemas.openxmlformats.org/drawingml/2006/spreadsheetDrawing">
      <xdr:col>85</xdr:col>
      <xdr:colOff>95250</xdr:colOff>
      <xdr:row>92</xdr:row>
      <xdr:rowOff>36830</xdr:rowOff>
    </xdr:to>
    <xdr:sp macro="" textlink="">
      <xdr:nvSpPr>
        <xdr:cNvPr id="257" name="給与水準   （国との比較）グラフ枠"/>
        <xdr:cNvSpPr/>
      </xdr:nvSpPr>
      <xdr:spPr>
        <a:xfrm>
          <a:off x="11626215" y="12802870"/>
          <a:ext cx="4607560" cy="230632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81</xdr:row>
      <xdr:rowOff>8255</xdr:rowOff>
    </xdr:from>
    <xdr:to xmlns:xdr="http://schemas.openxmlformats.org/drawingml/2006/spreadsheetDrawing">
      <xdr:col>81</xdr:col>
      <xdr:colOff>44450</xdr:colOff>
      <xdr:row>89</xdr:row>
      <xdr:rowOff>52070</xdr:rowOff>
    </xdr:to>
    <xdr:cxnSp macro="">
      <xdr:nvCxnSpPr>
        <xdr:cNvPr id="258" name="直線コネクタ 257"/>
        <xdr:cNvCxnSpPr/>
      </xdr:nvCxnSpPr>
      <xdr:spPr>
        <a:xfrm flipV="1">
          <a:off x="15423515" y="13278485"/>
          <a:ext cx="0" cy="13544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25400</xdr:rowOff>
    </xdr:from>
    <xdr:ext cx="755015" cy="247650"/>
    <xdr:sp macro="" textlink="">
      <xdr:nvSpPr>
        <xdr:cNvPr id="259" name="給与水準   （国との比較）最小値テキスト"/>
        <xdr:cNvSpPr txBox="1"/>
      </xdr:nvSpPr>
      <xdr:spPr>
        <a:xfrm>
          <a:off x="15512415" y="1460627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52070</xdr:rowOff>
    </xdr:from>
    <xdr:to xmlns:xdr="http://schemas.openxmlformats.org/drawingml/2006/spreadsheetDrawing">
      <xdr:col>81</xdr:col>
      <xdr:colOff>133350</xdr:colOff>
      <xdr:row>89</xdr:row>
      <xdr:rowOff>52070</xdr:rowOff>
    </xdr:to>
    <xdr:cxnSp macro="">
      <xdr:nvCxnSpPr>
        <xdr:cNvPr id="260" name="直線コネクタ 259"/>
        <xdr:cNvCxnSpPr/>
      </xdr:nvCxnSpPr>
      <xdr:spPr>
        <a:xfrm>
          <a:off x="15354300" y="1463294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91440</xdr:rowOff>
    </xdr:from>
    <xdr:ext cx="755015" cy="240665"/>
    <xdr:sp macro="" textlink="">
      <xdr:nvSpPr>
        <xdr:cNvPr id="261" name="給与水準   （国との比較）最大値テキスト"/>
        <xdr:cNvSpPr txBox="1"/>
      </xdr:nvSpPr>
      <xdr:spPr>
        <a:xfrm>
          <a:off x="15512415" y="1303401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81</xdr:row>
      <xdr:rowOff>8255</xdr:rowOff>
    </xdr:from>
    <xdr:to xmlns:xdr="http://schemas.openxmlformats.org/drawingml/2006/spreadsheetDrawing">
      <xdr:col>81</xdr:col>
      <xdr:colOff>133350</xdr:colOff>
      <xdr:row>81</xdr:row>
      <xdr:rowOff>8255</xdr:rowOff>
    </xdr:to>
    <xdr:cxnSp macro="">
      <xdr:nvCxnSpPr>
        <xdr:cNvPr id="262" name="直線コネクタ 261"/>
        <xdr:cNvCxnSpPr/>
      </xdr:nvCxnSpPr>
      <xdr:spPr>
        <a:xfrm>
          <a:off x="15354300" y="1327848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86</xdr:row>
      <xdr:rowOff>111760</xdr:rowOff>
    </xdr:from>
    <xdr:to xmlns:xdr="http://schemas.openxmlformats.org/drawingml/2006/spreadsheetDrawing">
      <xdr:col>81</xdr:col>
      <xdr:colOff>44450</xdr:colOff>
      <xdr:row>86</xdr:row>
      <xdr:rowOff>111760</xdr:rowOff>
    </xdr:to>
    <xdr:cxnSp macro="">
      <xdr:nvCxnSpPr>
        <xdr:cNvPr id="263" name="直線コネクタ 262"/>
        <xdr:cNvCxnSpPr/>
      </xdr:nvCxnSpPr>
      <xdr:spPr>
        <a:xfrm>
          <a:off x="14664055" y="14201140"/>
          <a:ext cx="75946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6350</xdr:rowOff>
    </xdr:from>
    <xdr:ext cx="755015" cy="247650"/>
    <xdr:sp macro="" textlink="">
      <xdr:nvSpPr>
        <xdr:cNvPr id="264" name="給与水準   （国との比較）平均値テキスト"/>
        <xdr:cNvSpPr txBox="1"/>
      </xdr:nvSpPr>
      <xdr:spPr>
        <a:xfrm>
          <a:off x="15512415" y="13931900"/>
          <a:ext cx="75501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85</xdr:row>
      <xdr:rowOff>154940</xdr:rowOff>
    </xdr:from>
    <xdr:to xmlns:xdr="http://schemas.openxmlformats.org/drawingml/2006/spreadsheetDrawing">
      <xdr:col>81</xdr:col>
      <xdr:colOff>95250</xdr:colOff>
      <xdr:row>86</xdr:row>
      <xdr:rowOff>88265</xdr:rowOff>
    </xdr:to>
    <xdr:sp macro="" textlink="">
      <xdr:nvSpPr>
        <xdr:cNvPr id="265" name="フローチャート: 判断 264"/>
        <xdr:cNvSpPr/>
      </xdr:nvSpPr>
      <xdr:spPr>
        <a:xfrm>
          <a:off x="15379065" y="14080490"/>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86</xdr:row>
      <xdr:rowOff>111760</xdr:rowOff>
    </xdr:from>
    <xdr:to xmlns:xdr="http://schemas.openxmlformats.org/drawingml/2006/spreadsheetDrawing">
      <xdr:col>77</xdr:col>
      <xdr:colOff>44450</xdr:colOff>
      <xdr:row>86</xdr:row>
      <xdr:rowOff>111760</xdr:rowOff>
    </xdr:to>
    <xdr:cxnSp macro="">
      <xdr:nvCxnSpPr>
        <xdr:cNvPr id="266" name="直線コネクタ 265"/>
        <xdr:cNvCxnSpPr/>
      </xdr:nvCxnSpPr>
      <xdr:spPr>
        <a:xfrm>
          <a:off x="13860145" y="14201140"/>
          <a:ext cx="80391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85</xdr:row>
      <xdr:rowOff>154940</xdr:rowOff>
    </xdr:from>
    <xdr:to xmlns:xdr="http://schemas.openxmlformats.org/drawingml/2006/spreadsheetDrawing">
      <xdr:col>77</xdr:col>
      <xdr:colOff>95250</xdr:colOff>
      <xdr:row>86</xdr:row>
      <xdr:rowOff>88265</xdr:rowOff>
    </xdr:to>
    <xdr:sp macro="" textlink="">
      <xdr:nvSpPr>
        <xdr:cNvPr id="267" name="フローチャート: 判断 266"/>
        <xdr:cNvSpPr/>
      </xdr:nvSpPr>
      <xdr:spPr>
        <a:xfrm>
          <a:off x="14619605" y="14080490"/>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84</xdr:row>
      <xdr:rowOff>97790</xdr:rowOff>
    </xdr:from>
    <xdr:ext cx="736600" cy="240030"/>
    <xdr:sp macro="" textlink="">
      <xdr:nvSpPr>
        <xdr:cNvPr id="268" name="テキスト ボックス 267"/>
        <xdr:cNvSpPr txBox="1"/>
      </xdr:nvSpPr>
      <xdr:spPr>
        <a:xfrm>
          <a:off x="14322425" y="13859510"/>
          <a:ext cx="736600"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86</xdr:row>
      <xdr:rowOff>111760</xdr:rowOff>
    </xdr:from>
    <xdr:to xmlns:xdr="http://schemas.openxmlformats.org/drawingml/2006/spreadsheetDrawing">
      <xdr:col>72</xdr:col>
      <xdr:colOff>189865</xdr:colOff>
      <xdr:row>86</xdr:row>
      <xdr:rowOff>125730</xdr:rowOff>
    </xdr:to>
    <xdr:cxnSp macro="">
      <xdr:nvCxnSpPr>
        <xdr:cNvPr id="269" name="直線コネクタ 268"/>
        <xdr:cNvCxnSpPr/>
      </xdr:nvCxnSpPr>
      <xdr:spPr>
        <a:xfrm flipV="1">
          <a:off x="13063220" y="14201140"/>
          <a:ext cx="796925"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86</xdr:row>
      <xdr:rowOff>19685</xdr:rowOff>
    </xdr:from>
    <xdr:to xmlns:xdr="http://schemas.openxmlformats.org/drawingml/2006/spreadsheetDrawing">
      <xdr:col>73</xdr:col>
      <xdr:colOff>44450</xdr:colOff>
      <xdr:row>86</xdr:row>
      <xdr:rowOff>116840</xdr:rowOff>
    </xdr:to>
    <xdr:sp macro="" textlink="">
      <xdr:nvSpPr>
        <xdr:cNvPr id="270" name="フローチャート: 判断 269"/>
        <xdr:cNvSpPr/>
      </xdr:nvSpPr>
      <xdr:spPr>
        <a:xfrm>
          <a:off x="13822680" y="14109065"/>
          <a:ext cx="8191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84</xdr:row>
      <xdr:rowOff>126365</xdr:rowOff>
    </xdr:from>
    <xdr:ext cx="755015" cy="247650"/>
    <xdr:sp macro="" textlink="">
      <xdr:nvSpPr>
        <xdr:cNvPr id="271" name="テキスト ボックス 270"/>
        <xdr:cNvSpPr txBox="1"/>
      </xdr:nvSpPr>
      <xdr:spPr>
        <a:xfrm>
          <a:off x="13512165" y="1388808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86</xdr:row>
      <xdr:rowOff>125730</xdr:rowOff>
    </xdr:from>
    <xdr:to xmlns:xdr="http://schemas.openxmlformats.org/drawingml/2006/spreadsheetDrawing">
      <xdr:col>68</xdr:col>
      <xdr:colOff>152400</xdr:colOff>
      <xdr:row>86</xdr:row>
      <xdr:rowOff>125730</xdr:rowOff>
    </xdr:to>
    <xdr:cxnSp macro="">
      <xdr:nvCxnSpPr>
        <xdr:cNvPr id="272" name="直線コネクタ 271"/>
        <xdr:cNvCxnSpPr/>
      </xdr:nvCxnSpPr>
      <xdr:spPr>
        <a:xfrm>
          <a:off x="12252960" y="14215110"/>
          <a:ext cx="81026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86</xdr:row>
      <xdr:rowOff>62865</xdr:rowOff>
    </xdr:from>
    <xdr:to xmlns:xdr="http://schemas.openxmlformats.org/drawingml/2006/spreadsheetDrawing">
      <xdr:col>68</xdr:col>
      <xdr:colOff>189865</xdr:colOff>
      <xdr:row>86</xdr:row>
      <xdr:rowOff>160020</xdr:rowOff>
    </xdr:to>
    <xdr:sp macro="" textlink="">
      <xdr:nvSpPr>
        <xdr:cNvPr id="273" name="フローチャート: 判断 272"/>
        <xdr:cNvSpPr/>
      </xdr:nvSpPr>
      <xdr:spPr>
        <a:xfrm>
          <a:off x="13012420" y="14152245"/>
          <a:ext cx="8826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85</xdr:row>
      <xdr:rowOff>5715</xdr:rowOff>
    </xdr:from>
    <xdr:ext cx="762000" cy="247650"/>
    <xdr:sp macro="" textlink="">
      <xdr:nvSpPr>
        <xdr:cNvPr id="274" name="テキスト ボックス 273"/>
        <xdr:cNvSpPr txBox="1"/>
      </xdr:nvSpPr>
      <xdr:spPr>
        <a:xfrm>
          <a:off x="12720955" y="1393126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92075</xdr:rowOff>
    </xdr:from>
    <xdr:to xmlns:xdr="http://schemas.openxmlformats.org/drawingml/2006/spreadsheetDrawing">
      <xdr:col>64</xdr:col>
      <xdr:colOff>152400</xdr:colOff>
      <xdr:row>87</xdr:row>
      <xdr:rowOff>24765</xdr:rowOff>
    </xdr:to>
    <xdr:sp macro="" textlink="">
      <xdr:nvSpPr>
        <xdr:cNvPr id="275" name="フローチャート: 判断 274"/>
        <xdr:cNvSpPr/>
      </xdr:nvSpPr>
      <xdr:spPr>
        <a:xfrm>
          <a:off x="12202160" y="1418145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87</xdr:row>
      <xdr:rowOff>10160</xdr:rowOff>
    </xdr:from>
    <xdr:ext cx="762000" cy="247015"/>
    <xdr:sp macro="" textlink="">
      <xdr:nvSpPr>
        <xdr:cNvPr id="276" name="テキスト ボックス 275"/>
        <xdr:cNvSpPr txBox="1"/>
      </xdr:nvSpPr>
      <xdr:spPr>
        <a:xfrm>
          <a:off x="11911330" y="14263370"/>
          <a:ext cx="76200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34290</xdr:rowOff>
    </xdr:from>
    <xdr:ext cx="755015" cy="240665"/>
    <xdr:sp macro="" textlink="">
      <xdr:nvSpPr>
        <xdr:cNvPr id="277" name="テキスト ボックス 276"/>
        <xdr:cNvSpPr txBox="1"/>
      </xdr:nvSpPr>
      <xdr:spPr>
        <a:xfrm>
          <a:off x="15227300" y="15106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34290</xdr:rowOff>
    </xdr:from>
    <xdr:ext cx="755015" cy="240665"/>
    <xdr:sp macro="" textlink="">
      <xdr:nvSpPr>
        <xdr:cNvPr id="278" name="テキスト ボックス 277"/>
        <xdr:cNvSpPr txBox="1"/>
      </xdr:nvSpPr>
      <xdr:spPr>
        <a:xfrm>
          <a:off x="14467840" y="15106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92</xdr:row>
      <xdr:rowOff>34290</xdr:rowOff>
    </xdr:from>
    <xdr:ext cx="762000" cy="240665"/>
    <xdr:sp macro="" textlink="">
      <xdr:nvSpPr>
        <xdr:cNvPr id="279" name="テキスト ボックス 278"/>
        <xdr:cNvSpPr txBox="1"/>
      </xdr:nvSpPr>
      <xdr:spPr>
        <a:xfrm>
          <a:off x="13670280" y="151066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34290</xdr:rowOff>
    </xdr:from>
    <xdr:ext cx="762000" cy="240665"/>
    <xdr:sp macro="" textlink="">
      <xdr:nvSpPr>
        <xdr:cNvPr id="280" name="テキスト ボックス 279"/>
        <xdr:cNvSpPr txBox="1"/>
      </xdr:nvSpPr>
      <xdr:spPr>
        <a:xfrm>
          <a:off x="12867005" y="151066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34290</xdr:rowOff>
    </xdr:from>
    <xdr:ext cx="755015" cy="240665"/>
    <xdr:sp macro="" textlink="">
      <xdr:nvSpPr>
        <xdr:cNvPr id="281" name="テキスト ボックス 280"/>
        <xdr:cNvSpPr txBox="1"/>
      </xdr:nvSpPr>
      <xdr:spPr>
        <a:xfrm>
          <a:off x="12056745" y="15106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86</xdr:row>
      <xdr:rowOff>62865</xdr:rowOff>
    </xdr:from>
    <xdr:to xmlns:xdr="http://schemas.openxmlformats.org/drawingml/2006/spreadsheetDrawing">
      <xdr:col>81</xdr:col>
      <xdr:colOff>95250</xdr:colOff>
      <xdr:row>86</xdr:row>
      <xdr:rowOff>160020</xdr:rowOff>
    </xdr:to>
    <xdr:sp macro="" textlink="">
      <xdr:nvSpPr>
        <xdr:cNvPr id="282" name="楕円 281"/>
        <xdr:cNvSpPr/>
      </xdr:nvSpPr>
      <xdr:spPr>
        <a:xfrm>
          <a:off x="15379065" y="14152245"/>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86</xdr:row>
      <xdr:rowOff>36830</xdr:rowOff>
    </xdr:from>
    <xdr:ext cx="755015" cy="240665"/>
    <xdr:sp macro="" textlink="">
      <xdr:nvSpPr>
        <xdr:cNvPr id="283" name="給与水準   （国との比較）該当値テキスト"/>
        <xdr:cNvSpPr txBox="1"/>
      </xdr:nvSpPr>
      <xdr:spPr>
        <a:xfrm>
          <a:off x="15512415" y="1412621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86</xdr:row>
      <xdr:rowOff>62865</xdr:rowOff>
    </xdr:from>
    <xdr:to xmlns:xdr="http://schemas.openxmlformats.org/drawingml/2006/spreadsheetDrawing">
      <xdr:col>77</xdr:col>
      <xdr:colOff>95250</xdr:colOff>
      <xdr:row>86</xdr:row>
      <xdr:rowOff>160020</xdr:rowOff>
    </xdr:to>
    <xdr:sp macro="" textlink="">
      <xdr:nvSpPr>
        <xdr:cNvPr id="284" name="楕円 283"/>
        <xdr:cNvSpPr/>
      </xdr:nvSpPr>
      <xdr:spPr>
        <a:xfrm>
          <a:off x="14619605" y="14152245"/>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146050</xdr:rowOff>
    </xdr:from>
    <xdr:ext cx="736600" cy="240665"/>
    <xdr:sp macro="" textlink="">
      <xdr:nvSpPr>
        <xdr:cNvPr id="285" name="テキスト ボックス 284"/>
        <xdr:cNvSpPr txBox="1"/>
      </xdr:nvSpPr>
      <xdr:spPr>
        <a:xfrm>
          <a:off x="14322425" y="14235430"/>
          <a:ext cx="7366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86</xdr:row>
      <xdr:rowOff>62865</xdr:rowOff>
    </xdr:from>
    <xdr:to xmlns:xdr="http://schemas.openxmlformats.org/drawingml/2006/spreadsheetDrawing">
      <xdr:col>73</xdr:col>
      <xdr:colOff>44450</xdr:colOff>
      <xdr:row>86</xdr:row>
      <xdr:rowOff>160020</xdr:rowOff>
    </xdr:to>
    <xdr:sp macro="" textlink="">
      <xdr:nvSpPr>
        <xdr:cNvPr id="286" name="楕円 285"/>
        <xdr:cNvSpPr/>
      </xdr:nvSpPr>
      <xdr:spPr>
        <a:xfrm>
          <a:off x="13822680" y="14152245"/>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146050</xdr:rowOff>
    </xdr:from>
    <xdr:ext cx="755015" cy="240665"/>
    <xdr:sp macro="" textlink="">
      <xdr:nvSpPr>
        <xdr:cNvPr id="287" name="テキスト ボックス 286"/>
        <xdr:cNvSpPr txBox="1"/>
      </xdr:nvSpPr>
      <xdr:spPr>
        <a:xfrm>
          <a:off x="13512165" y="1423543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86</xdr:row>
      <xdr:rowOff>77470</xdr:rowOff>
    </xdr:from>
    <xdr:to xmlns:xdr="http://schemas.openxmlformats.org/drawingml/2006/spreadsheetDrawing">
      <xdr:col>68</xdr:col>
      <xdr:colOff>189865</xdr:colOff>
      <xdr:row>87</xdr:row>
      <xdr:rowOff>10795</xdr:rowOff>
    </xdr:to>
    <xdr:sp macro="" textlink="">
      <xdr:nvSpPr>
        <xdr:cNvPr id="288" name="楕円 287"/>
        <xdr:cNvSpPr/>
      </xdr:nvSpPr>
      <xdr:spPr>
        <a:xfrm>
          <a:off x="13012420" y="14166850"/>
          <a:ext cx="8826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86</xdr:row>
      <xdr:rowOff>160020</xdr:rowOff>
    </xdr:from>
    <xdr:ext cx="762000" cy="240665"/>
    <xdr:sp macro="" textlink="">
      <xdr:nvSpPr>
        <xdr:cNvPr id="289" name="テキスト ボックス 288"/>
        <xdr:cNvSpPr txBox="1"/>
      </xdr:nvSpPr>
      <xdr:spPr>
        <a:xfrm>
          <a:off x="12720955" y="1424940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77470</xdr:rowOff>
    </xdr:from>
    <xdr:to xmlns:xdr="http://schemas.openxmlformats.org/drawingml/2006/spreadsheetDrawing">
      <xdr:col>64</xdr:col>
      <xdr:colOff>152400</xdr:colOff>
      <xdr:row>87</xdr:row>
      <xdr:rowOff>10795</xdr:rowOff>
    </xdr:to>
    <xdr:sp macro="" textlink="">
      <xdr:nvSpPr>
        <xdr:cNvPr id="290" name="楕円 289"/>
        <xdr:cNvSpPr/>
      </xdr:nvSpPr>
      <xdr:spPr>
        <a:xfrm>
          <a:off x="12202160" y="1416685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20320</xdr:rowOff>
    </xdr:from>
    <xdr:ext cx="762000" cy="247650"/>
    <xdr:sp macro="" textlink="">
      <xdr:nvSpPr>
        <xdr:cNvPr id="291" name="テキスト ボックス 290"/>
        <xdr:cNvSpPr txBox="1"/>
      </xdr:nvSpPr>
      <xdr:spPr>
        <a:xfrm>
          <a:off x="11911330" y="1394587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78740</xdr:rowOff>
    </xdr:from>
    <xdr:to xmlns:xdr="http://schemas.openxmlformats.org/drawingml/2006/spreadsheetDrawing">
      <xdr:col>85</xdr:col>
      <xdr:colOff>95250</xdr:colOff>
      <xdr:row>53</xdr:row>
      <xdr:rowOff>54610</xdr:rowOff>
    </xdr:to>
    <xdr:sp macro="" textlink="">
      <xdr:nvSpPr>
        <xdr:cNvPr id="292" name="正方形/長方形 291"/>
        <xdr:cNvSpPr/>
      </xdr:nvSpPr>
      <xdr:spPr>
        <a:xfrm>
          <a:off x="11626215" y="8434070"/>
          <a:ext cx="460756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97155</xdr:rowOff>
    </xdr:from>
    <xdr:ext cx="2256155" cy="288290"/>
    <xdr:sp macro="" textlink="">
      <xdr:nvSpPr>
        <xdr:cNvPr id="293" name="テキスト ボックス 292"/>
        <xdr:cNvSpPr txBox="1"/>
      </xdr:nvSpPr>
      <xdr:spPr>
        <a:xfrm>
          <a:off x="12106275" y="8780145"/>
          <a:ext cx="2256155" cy="2882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72390</xdr:rowOff>
    </xdr:from>
    <xdr:ext cx="1644015" cy="342900"/>
    <xdr:sp macro="" textlink="">
      <xdr:nvSpPr>
        <xdr:cNvPr id="294" name="テキスト ボックス 293"/>
        <xdr:cNvSpPr txBox="1"/>
      </xdr:nvSpPr>
      <xdr:spPr>
        <a:xfrm>
          <a:off x="14260195" y="8755380"/>
          <a:ext cx="164401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[5.98</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158115</xdr:rowOff>
    </xdr:from>
    <xdr:to xmlns:xdr="http://schemas.openxmlformats.org/drawingml/2006/spreadsheetDrawing">
      <xdr:col>93</xdr:col>
      <xdr:colOff>6350</xdr:colOff>
      <xdr:row>54</xdr:row>
      <xdr:rowOff>72390</xdr:rowOff>
    </xdr:to>
    <xdr:sp macro="" textlink="">
      <xdr:nvSpPr>
        <xdr:cNvPr id="295" name="正方形/長方形 294"/>
        <xdr:cNvSpPr/>
      </xdr:nvSpPr>
      <xdr:spPr>
        <a:xfrm>
          <a:off x="16297275" y="8677275"/>
          <a:ext cx="136652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12065</xdr:rowOff>
    </xdr:from>
    <xdr:to xmlns:xdr="http://schemas.openxmlformats.org/drawingml/2006/spreadsheetDrawing">
      <xdr:col>93</xdr:col>
      <xdr:colOff>6350</xdr:colOff>
      <xdr:row>55</xdr:row>
      <xdr:rowOff>91440</xdr:rowOff>
    </xdr:to>
    <xdr:sp macro="" textlink="">
      <xdr:nvSpPr>
        <xdr:cNvPr id="296" name="正方形/長方形 295"/>
        <xdr:cNvSpPr/>
      </xdr:nvSpPr>
      <xdr:spPr>
        <a:xfrm>
          <a:off x="16297275" y="8858885"/>
          <a:ext cx="136652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158115</xdr:rowOff>
    </xdr:from>
    <xdr:to xmlns:xdr="http://schemas.openxmlformats.org/drawingml/2006/spreadsheetDrawing">
      <xdr:col>99</xdr:col>
      <xdr:colOff>146050</xdr:colOff>
      <xdr:row>54</xdr:row>
      <xdr:rowOff>72390</xdr:rowOff>
    </xdr:to>
    <xdr:sp macro="" textlink="">
      <xdr:nvSpPr>
        <xdr:cNvPr id="297" name="正方形/長方形 296"/>
        <xdr:cNvSpPr/>
      </xdr:nvSpPr>
      <xdr:spPr>
        <a:xfrm>
          <a:off x="17790795" y="86772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12065</xdr:rowOff>
    </xdr:from>
    <xdr:to xmlns:xdr="http://schemas.openxmlformats.org/drawingml/2006/spreadsheetDrawing">
      <xdr:col>99</xdr:col>
      <xdr:colOff>146050</xdr:colOff>
      <xdr:row>55</xdr:row>
      <xdr:rowOff>91440</xdr:rowOff>
    </xdr:to>
    <xdr:sp macro="" textlink="">
      <xdr:nvSpPr>
        <xdr:cNvPr id="298" name="正方形/長方形 297"/>
        <xdr:cNvSpPr/>
      </xdr:nvSpPr>
      <xdr:spPr>
        <a:xfrm>
          <a:off x="17790795" y="88588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158115</xdr:rowOff>
    </xdr:from>
    <xdr:to xmlns:xdr="http://schemas.openxmlformats.org/drawingml/2006/spreadsheetDrawing">
      <xdr:col>106</xdr:col>
      <xdr:colOff>139700</xdr:colOff>
      <xdr:row>54</xdr:row>
      <xdr:rowOff>72390</xdr:rowOff>
    </xdr:to>
    <xdr:sp macro="" textlink="">
      <xdr:nvSpPr>
        <xdr:cNvPr id="299" name="正方形/長方形 298"/>
        <xdr:cNvSpPr/>
      </xdr:nvSpPr>
      <xdr:spPr>
        <a:xfrm>
          <a:off x="19113500" y="86772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100</xdr:col>
      <xdr:colOff>127000</xdr:colOff>
      <xdr:row>54</xdr:row>
      <xdr:rowOff>12065</xdr:rowOff>
    </xdr:from>
    <xdr:to xmlns:xdr="http://schemas.openxmlformats.org/drawingml/2006/spreadsheetDrawing">
      <xdr:col>106</xdr:col>
      <xdr:colOff>139700</xdr:colOff>
      <xdr:row>55</xdr:row>
      <xdr:rowOff>91440</xdr:rowOff>
    </xdr:to>
    <xdr:sp macro="" textlink="">
      <xdr:nvSpPr>
        <xdr:cNvPr id="300" name="正方形/長方形 299"/>
        <xdr:cNvSpPr/>
      </xdr:nvSpPr>
      <xdr:spPr>
        <a:xfrm>
          <a:off x="19113500" y="88588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151765</xdr:rowOff>
    </xdr:from>
    <xdr:to xmlns:xdr="http://schemas.openxmlformats.org/drawingml/2006/spreadsheetDrawing">
      <xdr:col>85</xdr:col>
      <xdr:colOff>95250</xdr:colOff>
      <xdr:row>70</xdr:row>
      <xdr:rowOff>0</xdr:rowOff>
    </xdr:to>
    <xdr:sp macro="" textlink="">
      <xdr:nvSpPr>
        <xdr:cNvPr id="301" name="正方形/長方形 300"/>
        <xdr:cNvSpPr/>
      </xdr:nvSpPr>
      <xdr:spPr>
        <a:xfrm>
          <a:off x="11626215" y="9162415"/>
          <a:ext cx="4607560" cy="230568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151765</xdr:rowOff>
    </xdr:from>
    <xdr:to xmlns:xdr="http://schemas.openxmlformats.org/drawingml/2006/spreadsheetDrawing">
      <xdr:col>115</xdr:col>
      <xdr:colOff>31750</xdr:colOff>
      <xdr:row>70</xdr:row>
      <xdr:rowOff>0</xdr:rowOff>
    </xdr:to>
    <xdr:sp macro="" textlink="">
      <xdr:nvSpPr>
        <xdr:cNvPr id="302" name="正方形/長方形 301"/>
        <xdr:cNvSpPr/>
      </xdr:nvSpPr>
      <xdr:spPr>
        <a:xfrm>
          <a:off x="16404590" y="9162415"/>
          <a:ext cx="5461635" cy="230568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151765</xdr:rowOff>
    </xdr:from>
    <xdr:to xmlns:xdr="http://schemas.openxmlformats.org/drawingml/2006/spreadsheetDrawing">
      <xdr:col>104</xdr:col>
      <xdr:colOff>114300</xdr:colOff>
      <xdr:row>57</xdr:row>
      <xdr:rowOff>66675</xdr:rowOff>
    </xdr:to>
    <xdr:sp macro="" textlink="">
      <xdr:nvSpPr>
        <xdr:cNvPr id="303" name="正方形/長方形 302"/>
        <xdr:cNvSpPr/>
      </xdr:nvSpPr>
      <xdr:spPr>
        <a:xfrm>
          <a:off x="16404590" y="9162415"/>
          <a:ext cx="345567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189865</xdr:colOff>
      <xdr:row>57</xdr:row>
      <xdr:rowOff>127000</xdr:rowOff>
    </xdr:from>
    <xdr:to xmlns:xdr="http://schemas.openxmlformats.org/drawingml/2006/spreadsheetDrawing">
      <xdr:col>114</xdr:col>
      <xdr:colOff>114300</xdr:colOff>
      <xdr:row>69</xdr:row>
      <xdr:rowOff>103505</xdr:rowOff>
    </xdr:to>
    <xdr:sp macro="" textlink="" fLocksText="0">
      <xdr:nvSpPr>
        <xdr:cNvPr id="304" name="テキスト ボックス 303"/>
        <xdr:cNvSpPr txBox="1"/>
      </xdr:nvSpPr>
      <xdr:spPr>
        <a:xfrm>
          <a:off x="16518255" y="9465310"/>
          <a:ext cx="5240655" cy="194246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災害時における女性や要配慮者への支援強化、児童相談所設置に向けた準備や子育て支援体制強化のために上昇しているが、類似団体と比較しても下回っており、比較的良好な数値である。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今後も引き続き職員数の適正化に努める。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133350</xdr:rowOff>
    </xdr:from>
    <xdr:ext cx="342900" cy="215265"/>
    <xdr:sp macro="" textlink="">
      <xdr:nvSpPr>
        <xdr:cNvPr id="305" name="テキスト ボックス 304"/>
        <xdr:cNvSpPr txBox="1"/>
      </xdr:nvSpPr>
      <xdr:spPr>
        <a:xfrm>
          <a:off x="11588115" y="8980170"/>
          <a:ext cx="342900" cy="2152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6" name="直線コネクタ 305"/>
        <xdr:cNvCxnSpPr/>
      </xdr:nvCxnSpPr>
      <xdr:spPr>
        <a:xfrm>
          <a:off x="11626215" y="114681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27940</xdr:rowOff>
    </xdr:from>
    <xdr:ext cx="755015" cy="240665"/>
    <xdr:sp macro="" textlink="">
      <xdr:nvSpPr>
        <xdr:cNvPr id="307" name="テキスト ボックス 306"/>
        <xdr:cNvSpPr txBox="1"/>
      </xdr:nvSpPr>
      <xdr:spPr>
        <a:xfrm>
          <a:off x="10942955" y="1133221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161925</xdr:rowOff>
    </xdr:from>
    <xdr:to xmlns:xdr="http://schemas.openxmlformats.org/drawingml/2006/spreadsheetDrawing">
      <xdr:col>85</xdr:col>
      <xdr:colOff>95250</xdr:colOff>
      <xdr:row>67</xdr:row>
      <xdr:rowOff>161925</xdr:rowOff>
    </xdr:to>
    <xdr:cxnSp macro="">
      <xdr:nvCxnSpPr>
        <xdr:cNvPr id="308" name="直線コネクタ 307"/>
        <xdr:cNvCxnSpPr/>
      </xdr:nvCxnSpPr>
      <xdr:spPr>
        <a:xfrm>
          <a:off x="11626215" y="1113853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67</xdr:row>
      <xdr:rowOff>26035</xdr:rowOff>
    </xdr:from>
    <xdr:ext cx="755015" cy="247650"/>
    <xdr:sp macro="" textlink="">
      <xdr:nvSpPr>
        <xdr:cNvPr id="309" name="テキスト ボックス 308"/>
        <xdr:cNvSpPr txBox="1"/>
      </xdr:nvSpPr>
      <xdr:spPr>
        <a:xfrm>
          <a:off x="10942955" y="1100264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160020</xdr:rowOff>
    </xdr:from>
    <xdr:to xmlns:xdr="http://schemas.openxmlformats.org/drawingml/2006/spreadsheetDrawing">
      <xdr:col>85</xdr:col>
      <xdr:colOff>95250</xdr:colOff>
      <xdr:row>65</xdr:row>
      <xdr:rowOff>160020</xdr:rowOff>
    </xdr:to>
    <xdr:cxnSp macro="">
      <xdr:nvCxnSpPr>
        <xdr:cNvPr id="310" name="直線コネクタ 309"/>
        <xdr:cNvCxnSpPr/>
      </xdr:nvCxnSpPr>
      <xdr:spPr>
        <a:xfrm>
          <a:off x="11626215" y="108089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24130</xdr:rowOff>
    </xdr:from>
    <xdr:ext cx="755015" cy="247650"/>
    <xdr:sp macro="" textlink="">
      <xdr:nvSpPr>
        <xdr:cNvPr id="311" name="テキスト ボックス 310"/>
        <xdr:cNvSpPr txBox="1"/>
      </xdr:nvSpPr>
      <xdr:spPr>
        <a:xfrm>
          <a:off x="10942955" y="1067308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63</xdr:row>
      <xdr:rowOff>158750</xdr:rowOff>
    </xdr:from>
    <xdr:to xmlns:xdr="http://schemas.openxmlformats.org/drawingml/2006/spreadsheetDrawing">
      <xdr:col>85</xdr:col>
      <xdr:colOff>95250</xdr:colOff>
      <xdr:row>63</xdr:row>
      <xdr:rowOff>158750</xdr:rowOff>
    </xdr:to>
    <xdr:cxnSp macro="">
      <xdr:nvCxnSpPr>
        <xdr:cNvPr id="312" name="直線コネクタ 311"/>
        <xdr:cNvCxnSpPr/>
      </xdr:nvCxnSpPr>
      <xdr:spPr>
        <a:xfrm>
          <a:off x="11626215" y="1048004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22225</xdr:rowOff>
    </xdr:from>
    <xdr:ext cx="755015" cy="247650"/>
    <xdr:sp macro="" textlink="">
      <xdr:nvSpPr>
        <xdr:cNvPr id="313" name="テキスト ボックス 312"/>
        <xdr:cNvSpPr txBox="1"/>
      </xdr:nvSpPr>
      <xdr:spPr>
        <a:xfrm>
          <a:off x="10942955" y="1034351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157480</xdr:rowOff>
    </xdr:from>
    <xdr:to xmlns:xdr="http://schemas.openxmlformats.org/drawingml/2006/spreadsheetDrawing">
      <xdr:col>85</xdr:col>
      <xdr:colOff>95250</xdr:colOff>
      <xdr:row>61</xdr:row>
      <xdr:rowOff>157480</xdr:rowOff>
    </xdr:to>
    <xdr:cxnSp macro="">
      <xdr:nvCxnSpPr>
        <xdr:cNvPr id="314" name="直線コネクタ 313"/>
        <xdr:cNvCxnSpPr/>
      </xdr:nvCxnSpPr>
      <xdr:spPr>
        <a:xfrm>
          <a:off x="11626215" y="101511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61</xdr:row>
      <xdr:rowOff>20955</xdr:rowOff>
    </xdr:from>
    <xdr:ext cx="755015" cy="247015"/>
    <xdr:sp macro="" textlink="">
      <xdr:nvSpPr>
        <xdr:cNvPr id="315" name="テキスト ボックス 314"/>
        <xdr:cNvSpPr txBox="1"/>
      </xdr:nvSpPr>
      <xdr:spPr>
        <a:xfrm>
          <a:off x="10942955" y="10014585"/>
          <a:ext cx="75501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155575</xdr:rowOff>
    </xdr:from>
    <xdr:to xmlns:xdr="http://schemas.openxmlformats.org/drawingml/2006/spreadsheetDrawing">
      <xdr:col>85</xdr:col>
      <xdr:colOff>95250</xdr:colOff>
      <xdr:row>59</xdr:row>
      <xdr:rowOff>155575</xdr:rowOff>
    </xdr:to>
    <xdr:cxnSp macro="">
      <xdr:nvCxnSpPr>
        <xdr:cNvPr id="316" name="直線コネクタ 315"/>
        <xdr:cNvCxnSpPr/>
      </xdr:nvCxnSpPr>
      <xdr:spPr>
        <a:xfrm>
          <a:off x="11626215" y="982154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19050</xdr:rowOff>
    </xdr:from>
    <xdr:ext cx="755015" cy="247650"/>
    <xdr:sp macro="" textlink="">
      <xdr:nvSpPr>
        <xdr:cNvPr id="317" name="テキスト ボックス 316"/>
        <xdr:cNvSpPr txBox="1"/>
      </xdr:nvSpPr>
      <xdr:spPr>
        <a:xfrm>
          <a:off x="10942955" y="968502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57</xdr:row>
      <xdr:rowOff>153670</xdr:rowOff>
    </xdr:from>
    <xdr:to xmlns:xdr="http://schemas.openxmlformats.org/drawingml/2006/spreadsheetDrawing">
      <xdr:col>85</xdr:col>
      <xdr:colOff>95250</xdr:colOff>
      <xdr:row>57</xdr:row>
      <xdr:rowOff>153670</xdr:rowOff>
    </xdr:to>
    <xdr:cxnSp macro="">
      <xdr:nvCxnSpPr>
        <xdr:cNvPr id="318" name="直線コネクタ 317"/>
        <xdr:cNvCxnSpPr/>
      </xdr:nvCxnSpPr>
      <xdr:spPr>
        <a:xfrm>
          <a:off x="11626215" y="94919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17145</xdr:rowOff>
    </xdr:from>
    <xdr:ext cx="755015" cy="247650"/>
    <xdr:sp macro="" textlink="">
      <xdr:nvSpPr>
        <xdr:cNvPr id="319" name="テキスト ボックス 318"/>
        <xdr:cNvSpPr txBox="1"/>
      </xdr:nvSpPr>
      <xdr:spPr>
        <a:xfrm>
          <a:off x="10942955" y="93554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151765</xdr:rowOff>
    </xdr:from>
    <xdr:to xmlns:xdr="http://schemas.openxmlformats.org/drawingml/2006/spreadsheetDrawing">
      <xdr:col>85</xdr:col>
      <xdr:colOff>95250</xdr:colOff>
      <xdr:row>55</xdr:row>
      <xdr:rowOff>151765</xdr:rowOff>
    </xdr:to>
    <xdr:cxnSp macro="">
      <xdr:nvCxnSpPr>
        <xdr:cNvPr id="320" name="直線コネクタ 319"/>
        <xdr:cNvCxnSpPr/>
      </xdr:nvCxnSpPr>
      <xdr:spPr>
        <a:xfrm>
          <a:off x="11626215" y="91624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15875</xdr:rowOff>
    </xdr:from>
    <xdr:ext cx="755015" cy="247650"/>
    <xdr:sp macro="" textlink="">
      <xdr:nvSpPr>
        <xdr:cNvPr id="321" name="テキスト ボックス 320"/>
        <xdr:cNvSpPr txBox="1"/>
      </xdr:nvSpPr>
      <xdr:spPr>
        <a:xfrm>
          <a:off x="10942955" y="902652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151765</xdr:rowOff>
    </xdr:from>
    <xdr:to xmlns:xdr="http://schemas.openxmlformats.org/drawingml/2006/spreadsheetDrawing">
      <xdr:col>85</xdr:col>
      <xdr:colOff>95250</xdr:colOff>
      <xdr:row>70</xdr:row>
      <xdr:rowOff>0</xdr:rowOff>
    </xdr:to>
    <xdr:sp macro="" textlink="">
      <xdr:nvSpPr>
        <xdr:cNvPr id="322" name="定員管理の状況グラフ枠"/>
        <xdr:cNvSpPr/>
      </xdr:nvSpPr>
      <xdr:spPr>
        <a:xfrm>
          <a:off x="11626215" y="9162415"/>
          <a:ext cx="4607560" cy="230568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57</xdr:row>
      <xdr:rowOff>104140</xdr:rowOff>
    </xdr:from>
    <xdr:to xmlns:xdr="http://schemas.openxmlformats.org/drawingml/2006/spreadsheetDrawing">
      <xdr:col>81</xdr:col>
      <xdr:colOff>44450</xdr:colOff>
      <xdr:row>66</xdr:row>
      <xdr:rowOff>82550</xdr:rowOff>
    </xdr:to>
    <xdr:cxnSp macro="">
      <xdr:nvCxnSpPr>
        <xdr:cNvPr id="323" name="直線コネクタ 322"/>
        <xdr:cNvCxnSpPr/>
      </xdr:nvCxnSpPr>
      <xdr:spPr>
        <a:xfrm flipV="1">
          <a:off x="15423515" y="9442450"/>
          <a:ext cx="0" cy="14528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55245</xdr:rowOff>
    </xdr:from>
    <xdr:ext cx="755015" cy="247650"/>
    <xdr:sp macro="" textlink="">
      <xdr:nvSpPr>
        <xdr:cNvPr id="324" name="定員管理の状況最小値テキスト"/>
        <xdr:cNvSpPr txBox="1"/>
      </xdr:nvSpPr>
      <xdr:spPr>
        <a:xfrm>
          <a:off x="15512415" y="1086802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82550</xdr:rowOff>
    </xdr:from>
    <xdr:to xmlns:xdr="http://schemas.openxmlformats.org/drawingml/2006/spreadsheetDrawing">
      <xdr:col>81</xdr:col>
      <xdr:colOff>133350</xdr:colOff>
      <xdr:row>66</xdr:row>
      <xdr:rowOff>82550</xdr:rowOff>
    </xdr:to>
    <xdr:cxnSp macro="">
      <xdr:nvCxnSpPr>
        <xdr:cNvPr id="325" name="直線コネクタ 324"/>
        <xdr:cNvCxnSpPr/>
      </xdr:nvCxnSpPr>
      <xdr:spPr>
        <a:xfrm>
          <a:off x="15354300" y="1089533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56</xdr:row>
      <xdr:rowOff>22225</xdr:rowOff>
    </xdr:from>
    <xdr:ext cx="755015" cy="247650"/>
    <xdr:sp macro="" textlink="">
      <xdr:nvSpPr>
        <xdr:cNvPr id="326" name="定員管理の状況最大値テキスト"/>
        <xdr:cNvSpPr txBox="1"/>
      </xdr:nvSpPr>
      <xdr:spPr>
        <a:xfrm>
          <a:off x="15512415" y="91967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57</xdr:row>
      <xdr:rowOff>104140</xdr:rowOff>
    </xdr:from>
    <xdr:to xmlns:xdr="http://schemas.openxmlformats.org/drawingml/2006/spreadsheetDrawing">
      <xdr:col>81</xdr:col>
      <xdr:colOff>133350</xdr:colOff>
      <xdr:row>57</xdr:row>
      <xdr:rowOff>104140</xdr:rowOff>
    </xdr:to>
    <xdr:cxnSp macro="">
      <xdr:nvCxnSpPr>
        <xdr:cNvPr id="327" name="直線コネクタ 326"/>
        <xdr:cNvCxnSpPr/>
      </xdr:nvCxnSpPr>
      <xdr:spPr>
        <a:xfrm>
          <a:off x="15354300" y="944245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59</xdr:row>
      <xdr:rowOff>105410</xdr:rowOff>
    </xdr:from>
    <xdr:to xmlns:xdr="http://schemas.openxmlformats.org/drawingml/2006/spreadsheetDrawing">
      <xdr:col>81</xdr:col>
      <xdr:colOff>44450</xdr:colOff>
      <xdr:row>59</xdr:row>
      <xdr:rowOff>148590</xdr:rowOff>
    </xdr:to>
    <xdr:cxnSp macro="">
      <xdr:nvCxnSpPr>
        <xdr:cNvPr id="328" name="直線コネクタ 327"/>
        <xdr:cNvCxnSpPr/>
      </xdr:nvCxnSpPr>
      <xdr:spPr>
        <a:xfrm>
          <a:off x="14664055" y="9771380"/>
          <a:ext cx="75946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110490</xdr:rowOff>
    </xdr:from>
    <xdr:ext cx="755015" cy="247650"/>
    <xdr:sp macro="" textlink="">
      <xdr:nvSpPr>
        <xdr:cNvPr id="329" name="定員管理の状況平均値テキスト"/>
        <xdr:cNvSpPr txBox="1"/>
      </xdr:nvSpPr>
      <xdr:spPr>
        <a:xfrm>
          <a:off x="15512415" y="9940290"/>
          <a:ext cx="75501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60</xdr:row>
      <xdr:rowOff>137160</xdr:rowOff>
    </xdr:from>
    <xdr:to xmlns:xdr="http://schemas.openxmlformats.org/drawingml/2006/spreadsheetDrawing">
      <xdr:col>81</xdr:col>
      <xdr:colOff>95250</xdr:colOff>
      <xdr:row>61</xdr:row>
      <xdr:rowOff>70485</xdr:rowOff>
    </xdr:to>
    <xdr:sp macro="" textlink="">
      <xdr:nvSpPr>
        <xdr:cNvPr id="330" name="フローチャート: 判断 329"/>
        <xdr:cNvSpPr/>
      </xdr:nvSpPr>
      <xdr:spPr>
        <a:xfrm>
          <a:off x="15379065" y="9966960"/>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59</xdr:row>
      <xdr:rowOff>93345</xdr:rowOff>
    </xdr:from>
    <xdr:to xmlns:xdr="http://schemas.openxmlformats.org/drawingml/2006/spreadsheetDrawing">
      <xdr:col>77</xdr:col>
      <xdr:colOff>44450</xdr:colOff>
      <xdr:row>59</xdr:row>
      <xdr:rowOff>105410</xdr:rowOff>
    </xdr:to>
    <xdr:cxnSp macro="">
      <xdr:nvCxnSpPr>
        <xdr:cNvPr id="331" name="直線コネクタ 330"/>
        <xdr:cNvCxnSpPr/>
      </xdr:nvCxnSpPr>
      <xdr:spPr>
        <a:xfrm>
          <a:off x="13860145" y="9759315"/>
          <a:ext cx="80391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60</xdr:row>
      <xdr:rowOff>114300</xdr:rowOff>
    </xdr:from>
    <xdr:to xmlns:xdr="http://schemas.openxmlformats.org/drawingml/2006/spreadsheetDrawing">
      <xdr:col>77</xdr:col>
      <xdr:colOff>95250</xdr:colOff>
      <xdr:row>61</xdr:row>
      <xdr:rowOff>47625</xdr:rowOff>
    </xdr:to>
    <xdr:sp macro="" textlink="">
      <xdr:nvSpPr>
        <xdr:cNvPr id="332" name="フローチャート: 判断 331"/>
        <xdr:cNvSpPr/>
      </xdr:nvSpPr>
      <xdr:spPr>
        <a:xfrm>
          <a:off x="14619605" y="9944100"/>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33020</xdr:rowOff>
    </xdr:from>
    <xdr:ext cx="736600" cy="240665"/>
    <xdr:sp macro="" textlink="">
      <xdr:nvSpPr>
        <xdr:cNvPr id="333" name="テキスト ボックス 332"/>
        <xdr:cNvSpPr txBox="1"/>
      </xdr:nvSpPr>
      <xdr:spPr>
        <a:xfrm>
          <a:off x="14322425" y="10026650"/>
          <a:ext cx="7366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59</xdr:row>
      <xdr:rowOff>69850</xdr:rowOff>
    </xdr:from>
    <xdr:to xmlns:xdr="http://schemas.openxmlformats.org/drawingml/2006/spreadsheetDrawing">
      <xdr:col>72</xdr:col>
      <xdr:colOff>189865</xdr:colOff>
      <xdr:row>59</xdr:row>
      <xdr:rowOff>93345</xdr:rowOff>
    </xdr:to>
    <xdr:cxnSp macro="">
      <xdr:nvCxnSpPr>
        <xdr:cNvPr id="334" name="直線コネクタ 333"/>
        <xdr:cNvCxnSpPr/>
      </xdr:nvCxnSpPr>
      <xdr:spPr>
        <a:xfrm>
          <a:off x="13063220" y="9735820"/>
          <a:ext cx="796925"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93980</xdr:rowOff>
    </xdr:from>
    <xdr:to xmlns:xdr="http://schemas.openxmlformats.org/drawingml/2006/spreadsheetDrawing">
      <xdr:col>73</xdr:col>
      <xdr:colOff>44450</xdr:colOff>
      <xdr:row>61</xdr:row>
      <xdr:rowOff>27940</xdr:rowOff>
    </xdr:to>
    <xdr:sp macro="" textlink="">
      <xdr:nvSpPr>
        <xdr:cNvPr id="335" name="フローチャート: 判断 334"/>
        <xdr:cNvSpPr/>
      </xdr:nvSpPr>
      <xdr:spPr>
        <a:xfrm>
          <a:off x="13822680" y="9923780"/>
          <a:ext cx="8191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12700</xdr:rowOff>
    </xdr:from>
    <xdr:ext cx="755015" cy="247650"/>
    <xdr:sp macro="" textlink="">
      <xdr:nvSpPr>
        <xdr:cNvPr id="336" name="テキスト ボックス 335"/>
        <xdr:cNvSpPr txBox="1"/>
      </xdr:nvSpPr>
      <xdr:spPr>
        <a:xfrm>
          <a:off x="13512165" y="1000633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59</xdr:row>
      <xdr:rowOff>62865</xdr:rowOff>
    </xdr:from>
    <xdr:to xmlns:xdr="http://schemas.openxmlformats.org/drawingml/2006/spreadsheetDrawing">
      <xdr:col>68</xdr:col>
      <xdr:colOff>152400</xdr:colOff>
      <xdr:row>59</xdr:row>
      <xdr:rowOff>69850</xdr:rowOff>
    </xdr:to>
    <xdr:cxnSp macro="">
      <xdr:nvCxnSpPr>
        <xdr:cNvPr id="337" name="直線コネクタ 336"/>
        <xdr:cNvCxnSpPr/>
      </xdr:nvCxnSpPr>
      <xdr:spPr>
        <a:xfrm>
          <a:off x="12252960" y="9728835"/>
          <a:ext cx="81026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77470</xdr:rowOff>
    </xdr:from>
    <xdr:to xmlns:xdr="http://schemas.openxmlformats.org/drawingml/2006/spreadsheetDrawing">
      <xdr:col>68</xdr:col>
      <xdr:colOff>189865</xdr:colOff>
      <xdr:row>61</xdr:row>
      <xdr:rowOff>10795</xdr:rowOff>
    </xdr:to>
    <xdr:sp macro="" textlink="">
      <xdr:nvSpPr>
        <xdr:cNvPr id="338" name="フローチャート: 判断 337"/>
        <xdr:cNvSpPr/>
      </xdr:nvSpPr>
      <xdr:spPr>
        <a:xfrm>
          <a:off x="13012420" y="9907270"/>
          <a:ext cx="8826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60</xdr:row>
      <xdr:rowOff>160020</xdr:rowOff>
    </xdr:from>
    <xdr:ext cx="762000" cy="240665"/>
    <xdr:sp macro="" textlink="">
      <xdr:nvSpPr>
        <xdr:cNvPr id="339" name="テキスト ボックス 338"/>
        <xdr:cNvSpPr txBox="1"/>
      </xdr:nvSpPr>
      <xdr:spPr>
        <a:xfrm>
          <a:off x="12720955" y="998982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64770</xdr:rowOff>
    </xdr:from>
    <xdr:to xmlns:xdr="http://schemas.openxmlformats.org/drawingml/2006/spreadsheetDrawing">
      <xdr:col>64</xdr:col>
      <xdr:colOff>152400</xdr:colOff>
      <xdr:row>60</xdr:row>
      <xdr:rowOff>161925</xdr:rowOff>
    </xdr:to>
    <xdr:sp macro="" textlink="">
      <xdr:nvSpPr>
        <xdr:cNvPr id="340" name="フローチャート: 判断 339"/>
        <xdr:cNvSpPr/>
      </xdr:nvSpPr>
      <xdr:spPr>
        <a:xfrm>
          <a:off x="12202160" y="98945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147955</xdr:rowOff>
    </xdr:from>
    <xdr:ext cx="762000" cy="240665"/>
    <xdr:sp macro="" textlink="">
      <xdr:nvSpPr>
        <xdr:cNvPr id="341" name="テキスト ボックス 340"/>
        <xdr:cNvSpPr txBox="1"/>
      </xdr:nvSpPr>
      <xdr:spPr>
        <a:xfrm>
          <a:off x="11911330" y="997775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161290</xdr:rowOff>
    </xdr:from>
    <xdr:ext cx="755015" cy="240665"/>
    <xdr:sp macro="" textlink="">
      <xdr:nvSpPr>
        <xdr:cNvPr id="342" name="テキスト ボックス 341"/>
        <xdr:cNvSpPr txBox="1"/>
      </xdr:nvSpPr>
      <xdr:spPr>
        <a:xfrm>
          <a:off x="15227300" y="11465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161290</xdr:rowOff>
    </xdr:from>
    <xdr:ext cx="755015" cy="240665"/>
    <xdr:sp macro="" textlink="">
      <xdr:nvSpPr>
        <xdr:cNvPr id="343" name="テキスト ボックス 342"/>
        <xdr:cNvSpPr txBox="1"/>
      </xdr:nvSpPr>
      <xdr:spPr>
        <a:xfrm>
          <a:off x="14467840" y="11465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69</xdr:row>
      <xdr:rowOff>161290</xdr:rowOff>
    </xdr:from>
    <xdr:ext cx="762000" cy="240665"/>
    <xdr:sp macro="" textlink="">
      <xdr:nvSpPr>
        <xdr:cNvPr id="344" name="テキスト ボックス 343"/>
        <xdr:cNvSpPr txBox="1"/>
      </xdr:nvSpPr>
      <xdr:spPr>
        <a:xfrm>
          <a:off x="13670280" y="1146556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161290</xdr:rowOff>
    </xdr:from>
    <xdr:ext cx="762000" cy="240665"/>
    <xdr:sp macro="" textlink="">
      <xdr:nvSpPr>
        <xdr:cNvPr id="345" name="テキスト ボックス 344"/>
        <xdr:cNvSpPr txBox="1"/>
      </xdr:nvSpPr>
      <xdr:spPr>
        <a:xfrm>
          <a:off x="12867005" y="1146556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161290</xdr:rowOff>
    </xdr:from>
    <xdr:ext cx="755015" cy="240665"/>
    <xdr:sp macro="" textlink="">
      <xdr:nvSpPr>
        <xdr:cNvPr id="346" name="テキスト ボックス 345"/>
        <xdr:cNvSpPr txBox="1"/>
      </xdr:nvSpPr>
      <xdr:spPr>
        <a:xfrm>
          <a:off x="12056745" y="1146556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59</xdr:row>
      <xdr:rowOff>100330</xdr:rowOff>
    </xdr:from>
    <xdr:to xmlns:xdr="http://schemas.openxmlformats.org/drawingml/2006/spreadsheetDrawing">
      <xdr:col>81</xdr:col>
      <xdr:colOff>95250</xdr:colOff>
      <xdr:row>60</xdr:row>
      <xdr:rowOff>33655</xdr:rowOff>
    </xdr:to>
    <xdr:sp macro="" textlink="">
      <xdr:nvSpPr>
        <xdr:cNvPr id="347" name="楕円 346"/>
        <xdr:cNvSpPr/>
      </xdr:nvSpPr>
      <xdr:spPr>
        <a:xfrm>
          <a:off x="15379065" y="9766300"/>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58</xdr:row>
      <xdr:rowOff>115570</xdr:rowOff>
    </xdr:from>
    <xdr:ext cx="755015" cy="247650"/>
    <xdr:sp macro="" textlink="">
      <xdr:nvSpPr>
        <xdr:cNvPr id="348" name="定員管理の状況該当値テキスト"/>
        <xdr:cNvSpPr txBox="1"/>
      </xdr:nvSpPr>
      <xdr:spPr>
        <a:xfrm>
          <a:off x="15512415" y="961771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59</xdr:row>
      <xdr:rowOff>57150</xdr:rowOff>
    </xdr:from>
    <xdr:to xmlns:xdr="http://schemas.openxmlformats.org/drawingml/2006/spreadsheetDrawing">
      <xdr:col>77</xdr:col>
      <xdr:colOff>95250</xdr:colOff>
      <xdr:row>59</xdr:row>
      <xdr:rowOff>154305</xdr:rowOff>
    </xdr:to>
    <xdr:sp macro="" textlink="">
      <xdr:nvSpPr>
        <xdr:cNvPr id="349" name="楕円 348"/>
        <xdr:cNvSpPr/>
      </xdr:nvSpPr>
      <xdr:spPr>
        <a:xfrm>
          <a:off x="14619605" y="9723120"/>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0</xdr:rowOff>
    </xdr:from>
    <xdr:ext cx="736600" cy="247650"/>
    <xdr:sp macro="" textlink="">
      <xdr:nvSpPr>
        <xdr:cNvPr id="350" name="テキスト ボックス 349"/>
        <xdr:cNvSpPr txBox="1"/>
      </xdr:nvSpPr>
      <xdr:spPr>
        <a:xfrm>
          <a:off x="14322425" y="950214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59</xdr:row>
      <xdr:rowOff>44450</xdr:rowOff>
    </xdr:from>
    <xdr:to xmlns:xdr="http://schemas.openxmlformats.org/drawingml/2006/spreadsheetDrawing">
      <xdr:col>73</xdr:col>
      <xdr:colOff>44450</xdr:colOff>
      <xdr:row>59</xdr:row>
      <xdr:rowOff>141605</xdr:rowOff>
    </xdr:to>
    <xdr:sp macro="" textlink="">
      <xdr:nvSpPr>
        <xdr:cNvPr id="351" name="楕円 350"/>
        <xdr:cNvSpPr/>
      </xdr:nvSpPr>
      <xdr:spPr>
        <a:xfrm>
          <a:off x="13822680" y="9710420"/>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57</xdr:row>
      <xdr:rowOff>151130</xdr:rowOff>
    </xdr:from>
    <xdr:ext cx="755015" cy="240665"/>
    <xdr:sp macro="" textlink="">
      <xdr:nvSpPr>
        <xdr:cNvPr id="352" name="テキスト ボックス 351"/>
        <xdr:cNvSpPr txBox="1"/>
      </xdr:nvSpPr>
      <xdr:spPr>
        <a:xfrm>
          <a:off x="13512165" y="948944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20955</xdr:rowOff>
    </xdr:from>
    <xdr:to xmlns:xdr="http://schemas.openxmlformats.org/drawingml/2006/spreadsheetDrawing">
      <xdr:col>68</xdr:col>
      <xdr:colOff>189865</xdr:colOff>
      <xdr:row>59</xdr:row>
      <xdr:rowOff>118110</xdr:rowOff>
    </xdr:to>
    <xdr:sp macro="" textlink="">
      <xdr:nvSpPr>
        <xdr:cNvPr id="353" name="楕円 352"/>
        <xdr:cNvSpPr/>
      </xdr:nvSpPr>
      <xdr:spPr>
        <a:xfrm>
          <a:off x="13012420" y="9686925"/>
          <a:ext cx="8826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57</xdr:row>
      <xdr:rowOff>127635</xdr:rowOff>
    </xdr:from>
    <xdr:ext cx="762000" cy="247650"/>
    <xdr:sp macro="" textlink="">
      <xdr:nvSpPr>
        <xdr:cNvPr id="354" name="テキスト ボックス 353"/>
        <xdr:cNvSpPr txBox="1"/>
      </xdr:nvSpPr>
      <xdr:spPr>
        <a:xfrm>
          <a:off x="12720955" y="946594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14605</xdr:rowOff>
    </xdr:from>
    <xdr:to xmlns:xdr="http://schemas.openxmlformats.org/drawingml/2006/spreadsheetDrawing">
      <xdr:col>64</xdr:col>
      <xdr:colOff>152400</xdr:colOff>
      <xdr:row>59</xdr:row>
      <xdr:rowOff>111760</xdr:rowOff>
    </xdr:to>
    <xdr:sp macro="" textlink="">
      <xdr:nvSpPr>
        <xdr:cNvPr id="355" name="楕円 354"/>
        <xdr:cNvSpPr/>
      </xdr:nvSpPr>
      <xdr:spPr>
        <a:xfrm>
          <a:off x="12202160" y="968057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57</xdr:row>
      <xdr:rowOff>121285</xdr:rowOff>
    </xdr:from>
    <xdr:ext cx="762000" cy="247650"/>
    <xdr:sp macro="" textlink="">
      <xdr:nvSpPr>
        <xdr:cNvPr id="356" name="テキスト ボックス 355"/>
        <xdr:cNvSpPr txBox="1"/>
      </xdr:nvSpPr>
      <xdr:spPr>
        <a:xfrm>
          <a:off x="11911330" y="945959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42545</xdr:rowOff>
    </xdr:from>
    <xdr:to xmlns:xdr="http://schemas.openxmlformats.org/drawingml/2006/spreadsheetDrawing">
      <xdr:col>85</xdr:col>
      <xdr:colOff>95250</xdr:colOff>
      <xdr:row>31</xdr:row>
      <xdr:rowOff>17780</xdr:rowOff>
    </xdr:to>
    <xdr:sp macro="" textlink="">
      <xdr:nvSpPr>
        <xdr:cNvPr id="357" name="正方形/長方形 356"/>
        <xdr:cNvSpPr/>
      </xdr:nvSpPr>
      <xdr:spPr>
        <a:xfrm>
          <a:off x="11626215" y="4793615"/>
          <a:ext cx="4607560" cy="3028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60325</xdr:rowOff>
    </xdr:from>
    <xdr:ext cx="1598930" cy="295275"/>
    <xdr:sp macro="" textlink="">
      <xdr:nvSpPr>
        <xdr:cNvPr id="358" name="テキスト ボックス 357"/>
        <xdr:cNvSpPr txBox="1"/>
      </xdr:nvSpPr>
      <xdr:spPr>
        <a:xfrm>
          <a:off x="12395835" y="5139055"/>
          <a:ext cx="1598930" cy="2952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36830</xdr:rowOff>
    </xdr:from>
    <xdr:ext cx="1644015" cy="335915"/>
    <xdr:sp macro="" textlink="">
      <xdr:nvSpPr>
        <xdr:cNvPr id="359" name="テキスト ボックス 358"/>
        <xdr:cNvSpPr txBox="1"/>
      </xdr:nvSpPr>
      <xdr:spPr>
        <a:xfrm>
          <a:off x="13970635" y="5115560"/>
          <a:ext cx="1644015" cy="3359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121285</xdr:rowOff>
    </xdr:from>
    <xdr:to xmlns:xdr="http://schemas.openxmlformats.org/drawingml/2006/spreadsheetDrawing">
      <xdr:col>93</xdr:col>
      <xdr:colOff>6350</xdr:colOff>
      <xdr:row>32</xdr:row>
      <xdr:rowOff>36830</xdr:rowOff>
    </xdr:to>
    <xdr:sp macro="" textlink="">
      <xdr:nvSpPr>
        <xdr:cNvPr id="360" name="正方形/長方形 359"/>
        <xdr:cNvSpPr/>
      </xdr:nvSpPr>
      <xdr:spPr>
        <a:xfrm>
          <a:off x="16297275" y="5036185"/>
          <a:ext cx="136652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139700</xdr:rowOff>
    </xdr:from>
    <xdr:to xmlns:xdr="http://schemas.openxmlformats.org/drawingml/2006/spreadsheetDrawing">
      <xdr:col>93</xdr:col>
      <xdr:colOff>6350</xdr:colOff>
      <xdr:row>33</xdr:row>
      <xdr:rowOff>54610</xdr:rowOff>
    </xdr:to>
    <xdr:sp macro="" textlink="">
      <xdr:nvSpPr>
        <xdr:cNvPr id="361" name="正方形/長方形 360"/>
        <xdr:cNvSpPr/>
      </xdr:nvSpPr>
      <xdr:spPr>
        <a:xfrm>
          <a:off x="16297275" y="5218430"/>
          <a:ext cx="136652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121285</xdr:rowOff>
    </xdr:from>
    <xdr:to xmlns:xdr="http://schemas.openxmlformats.org/drawingml/2006/spreadsheetDrawing">
      <xdr:col>99</xdr:col>
      <xdr:colOff>146050</xdr:colOff>
      <xdr:row>32</xdr:row>
      <xdr:rowOff>36830</xdr:rowOff>
    </xdr:to>
    <xdr:sp macro="" textlink="">
      <xdr:nvSpPr>
        <xdr:cNvPr id="362" name="正方形/長方形 361"/>
        <xdr:cNvSpPr/>
      </xdr:nvSpPr>
      <xdr:spPr>
        <a:xfrm>
          <a:off x="17790795" y="50361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139700</xdr:rowOff>
    </xdr:from>
    <xdr:to xmlns:xdr="http://schemas.openxmlformats.org/drawingml/2006/spreadsheetDrawing">
      <xdr:col>99</xdr:col>
      <xdr:colOff>146050</xdr:colOff>
      <xdr:row>33</xdr:row>
      <xdr:rowOff>54610</xdr:rowOff>
    </xdr:to>
    <xdr:sp macro="" textlink="">
      <xdr:nvSpPr>
        <xdr:cNvPr id="363" name="正方形/長方形 362"/>
        <xdr:cNvSpPr/>
      </xdr:nvSpPr>
      <xdr:spPr>
        <a:xfrm>
          <a:off x="17790795" y="52184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121285</xdr:rowOff>
    </xdr:from>
    <xdr:to xmlns:xdr="http://schemas.openxmlformats.org/drawingml/2006/spreadsheetDrawing">
      <xdr:col>106</xdr:col>
      <xdr:colOff>139700</xdr:colOff>
      <xdr:row>32</xdr:row>
      <xdr:rowOff>36830</xdr:rowOff>
    </xdr:to>
    <xdr:sp macro="" textlink="">
      <xdr:nvSpPr>
        <xdr:cNvPr id="364" name="正方形/長方形 363"/>
        <xdr:cNvSpPr/>
      </xdr:nvSpPr>
      <xdr:spPr>
        <a:xfrm>
          <a:off x="19113500" y="5036185"/>
          <a:ext cx="115189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100</xdr:col>
      <xdr:colOff>127000</xdr:colOff>
      <xdr:row>31</xdr:row>
      <xdr:rowOff>139700</xdr:rowOff>
    </xdr:from>
    <xdr:to xmlns:xdr="http://schemas.openxmlformats.org/drawingml/2006/spreadsheetDrawing">
      <xdr:col>106</xdr:col>
      <xdr:colOff>139700</xdr:colOff>
      <xdr:row>33</xdr:row>
      <xdr:rowOff>54610</xdr:rowOff>
    </xdr:to>
    <xdr:sp macro="" textlink="">
      <xdr:nvSpPr>
        <xdr:cNvPr id="365" name="正方形/長方形 364"/>
        <xdr:cNvSpPr/>
      </xdr:nvSpPr>
      <xdr:spPr>
        <a:xfrm>
          <a:off x="19113500" y="52184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114935</xdr:rowOff>
    </xdr:from>
    <xdr:to xmlns:xdr="http://schemas.openxmlformats.org/drawingml/2006/spreadsheetDrawing">
      <xdr:col>85</xdr:col>
      <xdr:colOff>95250</xdr:colOff>
      <xdr:row>47</xdr:row>
      <xdr:rowOff>127000</xdr:rowOff>
    </xdr:to>
    <xdr:sp macro="" textlink="">
      <xdr:nvSpPr>
        <xdr:cNvPr id="366" name="正方形/長方形 365"/>
        <xdr:cNvSpPr/>
      </xdr:nvSpPr>
      <xdr:spPr>
        <a:xfrm>
          <a:off x="11626215" y="5521325"/>
          <a:ext cx="4607560" cy="230568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114935</xdr:rowOff>
    </xdr:from>
    <xdr:to xmlns:xdr="http://schemas.openxmlformats.org/drawingml/2006/spreadsheetDrawing">
      <xdr:col>115</xdr:col>
      <xdr:colOff>31750</xdr:colOff>
      <xdr:row>47</xdr:row>
      <xdr:rowOff>127000</xdr:rowOff>
    </xdr:to>
    <xdr:sp macro="" textlink="">
      <xdr:nvSpPr>
        <xdr:cNvPr id="367" name="正方形/長方形 366"/>
        <xdr:cNvSpPr/>
      </xdr:nvSpPr>
      <xdr:spPr>
        <a:xfrm>
          <a:off x="16404590" y="5521325"/>
          <a:ext cx="5461635" cy="230568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114935</xdr:rowOff>
    </xdr:from>
    <xdr:to xmlns:xdr="http://schemas.openxmlformats.org/drawingml/2006/spreadsheetDrawing">
      <xdr:col>104</xdr:col>
      <xdr:colOff>114300</xdr:colOff>
      <xdr:row>35</xdr:row>
      <xdr:rowOff>30480</xdr:rowOff>
    </xdr:to>
    <xdr:sp macro="" textlink="">
      <xdr:nvSpPr>
        <xdr:cNvPr id="368" name="正方形/長方形 367"/>
        <xdr:cNvSpPr/>
      </xdr:nvSpPr>
      <xdr:spPr>
        <a:xfrm>
          <a:off x="16404590" y="5521325"/>
          <a:ext cx="345567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189865</xdr:colOff>
      <xdr:row>35</xdr:row>
      <xdr:rowOff>91440</xdr:rowOff>
    </xdr:from>
    <xdr:to xmlns:xdr="http://schemas.openxmlformats.org/drawingml/2006/spreadsheetDrawing">
      <xdr:col>114</xdr:col>
      <xdr:colOff>114300</xdr:colOff>
      <xdr:row>47</xdr:row>
      <xdr:rowOff>66675</xdr:rowOff>
    </xdr:to>
    <xdr:sp macro="" textlink="" fLocksText="0">
      <xdr:nvSpPr>
        <xdr:cNvPr id="369" name="テキスト ボックス 368"/>
        <xdr:cNvSpPr txBox="1"/>
      </xdr:nvSpPr>
      <xdr:spPr>
        <a:xfrm>
          <a:off x="16518255" y="5825490"/>
          <a:ext cx="5240655" cy="194119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単年度における実質公債費比率は、普通交付税額や標準税収入額等の増加に伴い０．１ポイント改善したものの、直近３カ年平均の実質公債費比率については前年度から０．１ポイントの低下となった。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今後についても、大規模な建設事業を計画していることから、引き続き適正な市債発行に努める。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97155</xdr:rowOff>
    </xdr:from>
    <xdr:ext cx="291465" cy="208280"/>
    <xdr:sp macro="" textlink="">
      <xdr:nvSpPr>
        <xdr:cNvPr id="370" name="テキスト ボックス 369"/>
        <xdr:cNvSpPr txBox="1"/>
      </xdr:nvSpPr>
      <xdr:spPr>
        <a:xfrm>
          <a:off x="11588115" y="5339715"/>
          <a:ext cx="291465" cy="2082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127000</xdr:rowOff>
    </xdr:from>
    <xdr:to xmlns:xdr="http://schemas.openxmlformats.org/drawingml/2006/spreadsheetDrawing">
      <xdr:col>85</xdr:col>
      <xdr:colOff>95250</xdr:colOff>
      <xdr:row>47</xdr:row>
      <xdr:rowOff>127000</xdr:rowOff>
    </xdr:to>
    <xdr:cxnSp macro="">
      <xdr:nvCxnSpPr>
        <xdr:cNvPr id="371" name="直線コネクタ 370"/>
        <xdr:cNvCxnSpPr/>
      </xdr:nvCxnSpPr>
      <xdr:spPr>
        <a:xfrm>
          <a:off x="11626215" y="78270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155575</xdr:rowOff>
    </xdr:from>
    <xdr:ext cx="755015" cy="240665"/>
    <xdr:sp macro="" textlink="">
      <xdr:nvSpPr>
        <xdr:cNvPr id="372" name="テキスト ボックス 371"/>
        <xdr:cNvSpPr txBox="1"/>
      </xdr:nvSpPr>
      <xdr:spPr>
        <a:xfrm>
          <a:off x="10942955" y="769175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71120</xdr:rowOff>
    </xdr:from>
    <xdr:to xmlns:xdr="http://schemas.openxmlformats.org/drawingml/2006/spreadsheetDrawing">
      <xdr:col>85</xdr:col>
      <xdr:colOff>95250</xdr:colOff>
      <xdr:row>45</xdr:row>
      <xdr:rowOff>71120</xdr:rowOff>
    </xdr:to>
    <xdr:cxnSp macro="">
      <xdr:nvCxnSpPr>
        <xdr:cNvPr id="373" name="直線コネクタ 372"/>
        <xdr:cNvCxnSpPr/>
      </xdr:nvCxnSpPr>
      <xdr:spPr>
        <a:xfrm>
          <a:off x="11626215" y="74434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99060</xdr:rowOff>
    </xdr:from>
    <xdr:ext cx="755015" cy="240665"/>
    <xdr:sp macro="" textlink="">
      <xdr:nvSpPr>
        <xdr:cNvPr id="374" name="テキスト ボックス 373"/>
        <xdr:cNvSpPr txBox="1"/>
      </xdr:nvSpPr>
      <xdr:spPr>
        <a:xfrm>
          <a:off x="10942955" y="730758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13970</xdr:rowOff>
    </xdr:from>
    <xdr:to xmlns:xdr="http://schemas.openxmlformats.org/drawingml/2006/spreadsheetDrawing">
      <xdr:col>85</xdr:col>
      <xdr:colOff>95250</xdr:colOff>
      <xdr:row>43</xdr:row>
      <xdr:rowOff>13970</xdr:rowOff>
    </xdr:to>
    <xdr:cxnSp macro="">
      <xdr:nvCxnSpPr>
        <xdr:cNvPr id="375" name="直線コネクタ 374"/>
        <xdr:cNvCxnSpPr/>
      </xdr:nvCxnSpPr>
      <xdr:spPr>
        <a:xfrm>
          <a:off x="11626215" y="705866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41910</xdr:rowOff>
    </xdr:from>
    <xdr:ext cx="755015" cy="240665"/>
    <xdr:sp macro="" textlink="">
      <xdr:nvSpPr>
        <xdr:cNvPr id="376" name="テキスト ボックス 375"/>
        <xdr:cNvSpPr txBox="1"/>
      </xdr:nvSpPr>
      <xdr:spPr>
        <a:xfrm>
          <a:off x="10942955" y="692277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121285</xdr:rowOff>
    </xdr:from>
    <xdr:to xmlns:xdr="http://schemas.openxmlformats.org/drawingml/2006/spreadsheetDrawing">
      <xdr:col>85</xdr:col>
      <xdr:colOff>95250</xdr:colOff>
      <xdr:row>40</xdr:row>
      <xdr:rowOff>121285</xdr:rowOff>
    </xdr:to>
    <xdr:cxnSp macro="">
      <xdr:nvCxnSpPr>
        <xdr:cNvPr id="377" name="直線コネクタ 376"/>
        <xdr:cNvCxnSpPr/>
      </xdr:nvCxnSpPr>
      <xdr:spPr>
        <a:xfrm>
          <a:off x="11626215" y="667448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149225</xdr:rowOff>
    </xdr:from>
    <xdr:ext cx="755015" cy="240665"/>
    <xdr:sp macro="" textlink="">
      <xdr:nvSpPr>
        <xdr:cNvPr id="378" name="テキスト ボックス 377"/>
        <xdr:cNvSpPr txBox="1"/>
      </xdr:nvSpPr>
      <xdr:spPr>
        <a:xfrm>
          <a:off x="10942955" y="653859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64770</xdr:rowOff>
    </xdr:from>
    <xdr:to xmlns:xdr="http://schemas.openxmlformats.org/drawingml/2006/spreadsheetDrawing">
      <xdr:col>85</xdr:col>
      <xdr:colOff>95250</xdr:colOff>
      <xdr:row>38</xdr:row>
      <xdr:rowOff>64770</xdr:rowOff>
    </xdr:to>
    <xdr:cxnSp macro="">
      <xdr:nvCxnSpPr>
        <xdr:cNvPr id="379" name="直線コネクタ 378"/>
        <xdr:cNvCxnSpPr/>
      </xdr:nvCxnSpPr>
      <xdr:spPr>
        <a:xfrm>
          <a:off x="11626215" y="62903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93345</xdr:rowOff>
    </xdr:from>
    <xdr:ext cx="755015" cy="240665"/>
    <xdr:sp macro="" textlink="">
      <xdr:nvSpPr>
        <xdr:cNvPr id="380" name="テキスト ボックス 379"/>
        <xdr:cNvSpPr txBox="1"/>
      </xdr:nvSpPr>
      <xdr:spPr>
        <a:xfrm>
          <a:off x="10942955" y="615505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7620</xdr:rowOff>
    </xdr:from>
    <xdr:to xmlns:xdr="http://schemas.openxmlformats.org/drawingml/2006/spreadsheetDrawing">
      <xdr:col>85</xdr:col>
      <xdr:colOff>95250</xdr:colOff>
      <xdr:row>36</xdr:row>
      <xdr:rowOff>7620</xdr:rowOff>
    </xdr:to>
    <xdr:cxnSp macro="">
      <xdr:nvCxnSpPr>
        <xdr:cNvPr id="381" name="直線コネクタ 380"/>
        <xdr:cNvCxnSpPr/>
      </xdr:nvCxnSpPr>
      <xdr:spPr>
        <a:xfrm>
          <a:off x="11626215" y="59055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114935</xdr:rowOff>
    </xdr:from>
    <xdr:to xmlns:xdr="http://schemas.openxmlformats.org/drawingml/2006/spreadsheetDrawing">
      <xdr:col>85</xdr:col>
      <xdr:colOff>95250</xdr:colOff>
      <xdr:row>33</xdr:row>
      <xdr:rowOff>114935</xdr:rowOff>
    </xdr:to>
    <xdr:cxnSp macro="">
      <xdr:nvCxnSpPr>
        <xdr:cNvPr id="382" name="直線コネクタ 381"/>
        <xdr:cNvCxnSpPr/>
      </xdr:nvCxnSpPr>
      <xdr:spPr>
        <a:xfrm>
          <a:off x="11626215" y="552132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114935</xdr:rowOff>
    </xdr:from>
    <xdr:to xmlns:xdr="http://schemas.openxmlformats.org/drawingml/2006/spreadsheetDrawing">
      <xdr:col>85</xdr:col>
      <xdr:colOff>95250</xdr:colOff>
      <xdr:row>47</xdr:row>
      <xdr:rowOff>127000</xdr:rowOff>
    </xdr:to>
    <xdr:sp macro="" textlink="">
      <xdr:nvSpPr>
        <xdr:cNvPr id="383" name="公債費負担の状況グラフ枠"/>
        <xdr:cNvSpPr/>
      </xdr:nvSpPr>
      <xdr:spPr>
        <a:xfrm>
          <a:off x="11626215" y="5521325"/>
          <a:ext cx="4607560" cy="230568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20955</xdr:rowOff>
    </xdr:from>
    <xdr:to xmlns:xdr="http://schemas.openxmlformats.org/drawingml/2006/spreadsheetDrawing">
      <xdr:col>81</xdr:col>
      <xdr:colOff>44450</xdr:colOff>
      <xdr:row>44</xdr:row>
      <xdr:rowOff>50165</xdr:rowOff>
    </xdr:to>
    <xdr:cxnSp macro="">
      <xdr:nvCxnSpPr>
        <xdr:cNvPr id="384" name="直線コネクタ 383"/>
        <xdr:cNvCxnSpPr/>
      </xdr:nvCxnSpPr>
      <xdr:spPr>
        <a:xfrm flipV="1">
          <a:off x="15423515" y="6082665"/>
          <a:ext cx="0" cy="11760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23495</xdr:rowOff>
    </xdr:from>
    <xdr:ext cx="755015" cy="247650"/>
    <xdr:sp macro="" textlink="">
      <xdr:nvSpPr>
        <xdr:cNvPr id="385" name="公債費負担の状況最小値テキスト"/>
        <xdr:cNvSpPr txBox="1"/>
      </xdr:nvSpPr>
      <xdr:spPr>
        <a:xfrm>
          <a:off x="15512415" y="723201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50165</xdr:rowOff>
    </xdr:from>
    <xdr:to xmlns:xdr="http://schemas.openxmlformats.org/drawingml/2006/spreadsheetDrawing">
      <xdr:col>81</xdr:col>
      <xdr:colOff>133350</xdr:colOff>
      <xdr:row>44</xdr:row>
      <xdr:rowOff>50165</xdr:rowOff>
    </xdr:to>
    <xdr:cxnSp macro="">
      <xdr:nvCxnSpPr>
        <xdr:cNvPr id="386" name="直線コネクタ 385"/>
        <xdr:cNvCxnSpPr/>
      </xdr:nvCxnSpPr>
      <xdr:spPr>
        <a:xfrm>
          <a:off x="15354300" y="725868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104140</xdr:rowOff>
    </xdr:from>
    <xdr:ext cx="755015" cy="240665"/>
    <xdr:sp macro="" textlink="">
      <xdr:nvSpPr>
        <xdr:cNvPr id="387" name="公債費負担の状況最大値テキスト"/>
        <xdr:cNvSpPr txBox="1"/>
      </xdr:nvSpPr>
      <xdr:spPr>
        <a:xfrm>
          <a:off x="15512415" y="583819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20955</xdr:rowOff>
    </xdr:from>
    <xdr:to xmlns:xdr="http://schemas.openxmlformats.org/drawingml/2006/spreadsheetDrawing">
      <xdr:col>81</xdr:col>
      <xdr:colOff>133350</xdr:colOff>
      <xdr:row>37</xdr:row>
      <xdr:rowOff>20955</xdr:rowOff>
    </xdr:to>
    <xdr:cxnSp macro="">
      <xdr:nvCxnSpPr>
        <xdr:cNvPr id="388" name="直線コネクタ 387"/>
        <xdr:cNvCxnSpPr/>
      </xdr:nvCxnSpPr>
      <xdr:spPr>
        <a:xfrm>
          <a:off x="15354300" y="608266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40</xdr:row>
      <xdr:rowOff>60325</xdr:rowOff>
    </xdr:from>
    <xdr:to xmlns:xdr="http://schemas.openxmlformats.org/drawingml/2006/spreadsheetDrawing">
      <xdr:col>81</xdr:col>
      <xdr:colOff>44450</xdr:colOff>
      <xdr:row>40</xdr:row>
      <xdr:rowOff>67310</xdr:rowOff>
    </xdr:to>
    <xdr:cxnSp macro="">
      <xdr:nvCxnSpPr>
        <xdr:cNvPr id="389" name="直線コネクタ 388"/>
        <xdr:cNvCxnSpPr/>
      </xdr:nvCxnSpPr>
      <xdr:spPr>
        <a:xfrm>
          <a:off x="14664055" y="6613525"/>
          <a:ext cx="75946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60960</xdr:rowOff>
    </xdr:from>
    <xdr:ext cx="755015" cy="247650"/>
    <xdr:sp macro="" textlink="">
      <xdr:nvSpPr>
        <xdr:cNvPr id="390" name="公債費負担の状況平均値テキスト"/>
        <xdr:cNvSpPr txBox="1"/>
      </xdr:nvSpPr>
      <xdr:spPr>
        <a:xfrm>
          <a:off x="15512415" y="6614160"/>
          <a:ext cx="75501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40</xdr:row>
      <xdr:rowOff>88265</xdr:rowOff>
    </xdr:from>
    <xdr:to xmlns:xdr="http://schemas.openxmlformats.org/drawingml/2006/spreadsheetDrawing">
      <xdr:col>81</xdr:col>
      <xdr:colOff>95250</xdr:colOff>
      <xdr:row>41</xdr:row>
      <xdr:rowOff>20955</xdr:rowOff>
    </xdr:to>
    <xdr:sp macro="" textlink="">
      <xdr:nvSpPr>
        <xdr:cNvPr id="391" name="フローチャート: 判断 390"/>
        <xdr:cNvSpPr/>
      </xdr:nvSpPr>
      <xdr:spPr>
        <a:xfrm>
          <a:off x="15379065" y="6641465"/>
          <a:ext cx="9525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40</xdr:row>
      <xdr:rowOff>60325</xdr:rowOff>
    </xdr:from>
    <xdr:to xmlns:xdr="http://schemas.openxmlformats.org/drawingml/2006/spreadsheetDrawing">
      <xdr:col>77</xdr:col>
      <xdr:colOff>44450</xdr:colOff>
      <xdr:row>40</xdr:row>
      <xdr:rowOff>60325</xdr:rowOff>
    </xdr:to>
    <xdr:cxnSp macro="">
      <xdr:nvCxnSpPr>
        <xdr:cNvPr id="392" name="直線コネクタ 391"/>
        <xdr:cNvCxnSpPr/>
      </xdr:nvCxnSpPr>
      <xdr:spPr>
        <a:xfrm>
          <a:off x="13860145" y="6613525"/>
          <a:ext cx="80391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40</xdr:row>
      <xdr:rowOff>88265</xdr:rowOff>
    </xdr:from>
    <xdr:to xmlns:xdr="http://schemas.openxmlformats.org/drawingml/2006/spreadsheetDrawing">
      <xdr:col>77</xdr:col>
      <xdr:colOff>95250</xdr:colOff>
      <xdr:row>41</xdr:row>
      <xdr:rowOff>20955</xdr:rowOff>
    </xdr:to>
    <xdr:sp macro="" textlink="">
      <xdr:nvSpPr>
        <xdr:cNvPr id="393" name="フローチャート: 判断 392"/>
        <xdr:cNvSpPr/>
      </xdr:nvSpPr>
      <xdr:spPr>
        <a:xfrm>
          <a:off x="14619605" y="6641465"/>
          <a:ext cx="9525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6350</xdr:rowOff>
    </xdr:from>
    <xdr:ext cx="736600" cy="247650"/>
    <xdr:sp macro="" textlink="">
      <xdr:nvSpPr>
        <xdr:cNvPr id="394" name="テキスト ボックス 393"/>
        <xdr:cNvSpPr txBox="1"/>
      </xdr:nvSpPr>
      <xdr:spPr>
        <a:xfrm>
          <a:off x="14322425" y="672338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40</xdr:row>
      <xdr:rowOff>60325</xdr:rowOff>
    </xdr:from>
    <xdr:to xmlns:xdr="http://schemas.openxmlformats.org/drawingml/2006/spreadsheetDrawing">
      <xdr:col>72</xdr:col>
      <xdr:colOff>189865</xdr:colOff>
      <xdr:row>40</xdr:row>
      <xdr:rowOff>83185</xdr:rowOff>
    </xdr:to>
    <xdr:cxnSp macro="">
      <xdr:nvCxnSpPr>
        <xdr:cNvPr id="395" name="直線コネクタ 394"/>
        <xdr:cNvCxnSpPr/>
      </xdr:nvCxnSpPr>
      <xdr:spPr>
        <a:xfrm flipV="1">
          <a:off x="13063220" y="6613525"/>
          <a:ext cx="796925"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88265</xdr:rowOff>
    </xdr:from>
    <xdr:to xmlns:xdr="http://schemas.openxmlformats.org/drawingml/2006/spreadsheetDrawing">
      <xdr:col>73</xdr:col>
      <xdr:colOff>44450</xdr:colOff>
      <xdr:row>41</xdr:row>
      <xdr:rowOff>20955</xdr:rowOff>
    </xdr:to>
    <xdr:sp macro="" textlink="">
      <xdr:nvSpPr>
        <xdr:cNvPr id="396" name="フローチャート: 判断 395"/>
        <xdr:cNvSpPr/>
      </xdr:nvSpPr>
      <xdr:spPr>
        <a:xfrm>
          <a:off x="13822680" y="6641465"/>
          <a:ext cx="8191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6350</xdr:rowOff>
    </xdr:from>
    <xdr:ext cx="755015" cy="247650"/>
    <xdr:sp macro="" textlink="">
      <xdr:nvSpPr>
        <xdr:cNvPr id="397" name="テキスト ボックス 396"/>
        <xdr:cNvSpPr txBox="1"/>
      </xdr:nvSpPr>
      <xdr:spPr>
        <a:xfrm>
          <a:off x="13512165" y="672338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83185</xdr:rowOff>
    </xdr:from>
    <xdr:to xmlns:xdr="http://schemas.openxmlformats.org/drawingml/2006/spreadsheetDrawing">
      <xdr:col>68</xdr:col>
      <xdr:colOff>152400</xdr:colOff>
      <xdr:row>40</xdr:row>
      <xdr:rowOff>113665</xdr:rowOff>
    </xdr:to>
    <xdr:cxnSp macro="">
      <xdr:nvCxnSpPr>
        <xdr:cNvPr id="398" name="直線コネクタ 397"/>
        <xdr:cNvCxnSpPr/>
      </xdr:nvCxnSpPr>
      <xdr:spPr>
        <a:xfrm flipV="1">
          <a:off x="12252960" y="6636385"/>
          <a:ext cx="81026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88265</xdr:rowOff>
    </xdr:from>
    <xdr:to xmlns:xdr="http://schemas.openxmlformats.org/drawingml/2006/spreadsheetDrawing">
      <xdr:col>68</xdr:col>
      <xdr:colOff>189865</xdr:colOff>
      <xdr:row>41</xdr:row>
      <xdr:rowOff>20955</xdr:rowOff>
    </xdr:to>
    <xdr:sp macro="" textlink="">
      <xdr:nvSpPr>
        <xdr:cNvPr id="399" name="フローチャート: 判断 398"/>
        <xdr:cNvSpPr/>
      </xdr:nvSpPr>
      <xdr:spPr>
        <a:xfrm>
          <a:off x="13012420" y="6641465"/>
          <a:ext cx="8826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41</xdr:row>
      <xdr:rowOff>6350</xdr:rowOff>
    </xdr:from>
    <xdr:ext cx="762000" cy="247650"/>
    <xdr:sp macro="" textlink="">
      <xdr:nvSpPr>
        <xdr:cNvPr id="400" name="テキスト ボックス 399"/>
        <xdr:cNvSpPr txBox="1"/>
      </xdr:nvSpPr>
      <xdr:spPr>
        <a:xfrm>
          <a:off x="12720955" y="672338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104140</xdr:rowOff>
    </xdr:from>
    <xdr:to xmlns:xdr="http://schemas.openxmlformats.org/drawingml/2006/spreadsheetDrawing">
      <xdr:col>64</xdr:col>
      <xdr:colOff>152400</xdr:colOff>
      <xdr:row>41</xdr:row>
      <xdr:rowOff>37465</xdr:rowOff>
    </xdr:to>
    <xdr:sp macro="" textlink="">
      <xdr:nvSpPr>
        <xdr:cNvPr id="401" name="フローチャート: 判断 400"/>
        <xdr:cNvSpPr/>
      </xdr:nvSpPr>
      <xdr:spPr>
        <a:xfrm>
          <a:off x="12202160" y="66573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22225</xdr:rowOff>
    </xdr:from>
    <xdr:ext cx="762000" cy="247650"/>
    <xdr:sp macro="" textlink="">
      <xdr:nvSpPr>
        <xdr:cNvPr id="402" name="テキスト ボックス 401"/>
        <xdr:cNvSpPr txBox="1"/>
      </xdr:nvSpPr>
      <xdr:spPr>
        <a:xfrm>
          <a:off x="11911330" y="673925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125095</xdr:rowOff>
    </xdr:from>
    <xdr:ext cx="755015" cy="247650"/>
    <xdr:sp macro="" textlink="">
      <xdr:nvSpPr>
        <xdr:cNvPr id="403" name="テキスト ボックス 402"/>
        <xdr:cNvSpPr txBox="1"/>
      </xdr:nvSpPr>
      <xdr:spPr>
        <a:xfrm>
          <a:off x="15227300" y="78251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125095</xdr:rowOff>
    </xdr:from>
    <xdr:ext cx="755015" cy="247650"/>
    <xdr:sp macro="" textlink="">
      <xdr:nvSpPr>
        <xdr:cNvPr id="404" name="テキスト ボックス 403"/>
        <xdr:cNvSpPr txBox="1"/>
      </xdr:nvSpPr>
      <xdr:spPr>
        <a:xfrm>
          <a:off x="14467840" y="78251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47</xdr:row>
      <xdr:rowOff>125095</xdr:rowOff>
    </xdr:from>
    <xdr:ext cx="762000" cy="247650"/>
    <xdr:sp macro="" textlink="">
      <xdr:nvSpPr>
        <xdr:cNvPr id="405" name="テキスト ボックス 404"/>
        <xdr:cNvSpPr txBox="1"/>
      </xdr:nvSpPr>
      <xdr:spPr>
        <a:xfrm>
          <a:off x="13670280" y="782510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125095</xdr:rowOff>
    </xdr:from>
    <xdr:ext cx="762000" cy="247650"/>
    <xdr:sp macro="" textlink="">
      <xdr:nvSpPr>
        <xdr:cNvPr id="406" name="テキスト ボックス 405"/>
        <xdr:cNvSpPr txBox="1"/>
      </xdr:nvSpPr>
      <xdr:spPr>
        <a:xfrm>
          <a:off x="12867005" y="782510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125095</xdr:rowOff>
    </xdr:from>
    <xdr:ext cx="755015" cy="247650"/>
    <xdr:sp macro="" textlink="">
      <xdr:nvSpPr>
        <xdr:cNvPr id="407" name="テキスト ボックス 406"/>
        <xdr:cNvSpPr txBox="1"/>
      </xdr:nvSpPr>
      <xdr:spPr>
        <a:xfrm>
          <a:off x="12056745" y="782510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40</xdr:row>
      <xdr:rowOff>18415</xdr:rowOff>
    </xdr:from>
    <xdr:to xmlns:xdr="http://schemas.openxmlformats.org/drawingml/2006/spreadsheetDrawing">
      <xdr:col>81</xdr:col>
      <xdr:colOff>95250</xdr:colOff>
      <xdr:row>40</xdr:row>
      <xdr:rowOff>115570</xdr:rowOff>
    </xdr:to>
    <xdr:sp macro="" textlink="">
      <xdr:nvSpPr>
        <xdr:cNvPr id="408" name="楕円 407"/>
        <xdr:cNvSpPr/>
      </xdr:nvSpPr>
      <xdr:spPr>
        <a:xfrm>
          <a:off x="15379065" y="6571615"/>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39</xdr:row>
      <xdr:rowOff>34925</xdr:rowOff>
    </xdr:from>
    <xdr:ext cx="755015" cy="240665"/>
    <xdr:sp macro="" textlink="">
      <xdr:nvSpPr>
        <xdr:cNvPr id="409" name="公債費負担の状況該当値テキスト"/>
        <xdr:cNvSpPr txBox="1"/>
      </xdr:nvSpPr>
      <xdr:spPr>
        <a:xfrm>
          <a:off x="15512415" y="642429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40</xdr:row>
      <xdr:rowOff>11430</xdr:rowOff>
    </xdr:from>
    <xdr:to xmlns:xdr="http://schemas.openxmlformats.org/drawingml/2006/spreadsheetDrawing">
      <xdr:col>77</xdr:col>
      <xdr:colOff>95250</xdr:colOff>
      <xdr:row>40</xdr:row>
      <xdr:rowOff>108585</xdr:rowOff>
    </xdr:to>
    <xdr:sp macro="" textlink="">
      <xdr:nvSpPr>
        <xdr:cNvPr id="410" name="楕円 409"/>
        <xdr:cNvSpPr/>
      </xdr:nvSpPr>
      <xdr:spPr>
        <a:xfrm>
          <a:off x="14619605" y="6564630"/>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38</xdr:row>
      <xdr:rowOff>118110</xdr:rowOff>
    </xdr:from>
    <xdr:ext cx="736600" cy="247650"/>
    <xdr:sp macro="" textlink="">
      <xdr:nvSpPr>
        <xdr:cNvPr id="411" name="テキスト ボックス 410"/>
        <xdr:cNvSpPr txBox="1"/>
      </xdr:nvSpPr>
      <xdr:spPr>
        <a:xfrm>
          <a:off x="14322425" y="634365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40</xdr:row>
      <xdr:rowOff>11430</xdr:rowOff>
    </xdr:from>
    <xdr:to xmlns:xdr="http://schemas.openxmlformats.org/drawingml/2006/spreadsheetDrawing">
      <xdr:col>73</xdr:col>
      <xdr:colOff>44450</xdr:colOff>
      <xdr:row>40</xdr:row>
      <xdr:rowOff>108585</xdr:rowOff>
    </xdr:to>
    <xdr:sp macro="" textlink="">
      <xdr:nvSpPr>
        <xdr:cNvPr id="412" name="楕円 411"/>
        <xdr:cNvSpPr/>
      </xdr:nvSpPr>
      <xdr:spPr>
        <a:xfrm>
          <a:off x="13822680" y="6564630"/>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118110</xdr:rowOff>
    </xdr:from>
    <xdr:ext cx="755015" cy="247650"/>
    <xdr:sp macro="" textlink="">
      <xdr:nvSpPr>
        <xdr:cNvPr id="413" name="テキスト ボックス 412"/>
        <xdr:cNvSpPr txBox="1"/>
      </xdr:nvSpPr>
      <xdr:spPr>
        <a:xfrm>
          <a:off x="13512165" y="63436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40</xdr:row>
      <xdr:rowOff>34925</xdr:rowOff>
    </xdr:from>
    <xdr:to xmlns:xdr="http://schemas.openxmlformats.org/drawingml/2006/spreadsheetDrawing">
      <xdr:col>68</xdr:col>
      <xdr:colOff>189865</xdr:colOff>
      <xdr:row>40</xdr:row>
      <xdr:rowOff>131445</xdr:rowOff>
    </xdr:to>
    <xdr:sp macro="" textlink="">
      <xdr:nvSpPr>
        <xdr:cNvPr id="414" name="楕円 413"/>
        <xdr:cNvSpPr/>
      </xdr:nvSpPr>
      <xdr:spPr>
        <a:xfrm>
          <a:off x="13012420" y="6588125"/>
          <a:ext cx="8826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38</xdr:row>
      <xdr:rowOff>141605</xdr:rowOff>
    </xdr:from>
    <xdr:ext cx="762000" cy="240030"/>
    <xdr:sp macro="" textlink="">
      <xdr:nvSpPr>
        <xdr:cNvPr id="415" name="テキスト ボックス 414"/>
        <xdr:cNvSpPr txBox="1"/>
      </xdr:nvSpPr>
      <xdr:spPr>
        <a:xfrm>
          <a:off x="12720955" y="6367145"/>
          <a:ext cx="762000"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64770</xdr:rowOff>
    </xdr:from>
    <xdr:to xmlns:xdr="http://schemas.openxmlformats.org/drawingml/2006/spreadsheetDrawing">
      <xdr:col>64</xdr:col>
      <xdr:colOff>152400</xdr:colOff>
      <xdr:row>40</xdr:row>
      <xdr:rowOff>161925</xdr:rowOff>
    </xdr:to>
    <xdr:sp macro="" textlink="">
      <xdr:nvSpPr>
        <xdr:cNvPr id="416" name="楕円 415"/>
        <xdr:cNvSpPr/>
      </xdr:nvSpPr>
      <xdr:spPr>
        <a:xfrm>
          <a:off x="12202160" y="66179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7620</xdr:rowOff>
    </xdr:from>
    <xdr:ext cx="762000" cy="247650"/>
    <xdr:sp macro="" textlink="">
      <xdr:nvSpPr>
        <xdr:cNvPr id="417" name="テキスト ボックス 416"/>
        <xdr:cNvSpPr txBox="1"/>
      </xdr:nvSpPr>
      <xdr:spPr>
        <a:xfrm>
          <a:off x="11911330" y="639699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146050</xdr:rowOff>
    </xdr:to>
    <xdr:sp macro="" textlink="">
      <xdr:nvSpPr>
        <xdr:cNvPr id="418" name="正方形/長方形 417"/>
        <xdr:cNvSpPr/>
      </xdr:nvSpPr>
      <xdr:spPr>
        <a:xfrm>
          <a:off x="11626215" y="1152525"/>
          <a:ext cx="4607560" cy="3041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24130</xdr:rowOff>
    </xdr:from>
    <xdr:ext cx="1431925" cy="295910"/>
    <xdr:sp macro="" textlink="">
      <xdr:nvSpPr>
        <xdr:cNvPr id="419" name="テキスト ボックス 418"/>
        <xdr:cNvSpPr txBox="1"/>
      </xdr:nvSpPr>
      <xdr:spPr>
        <a:xfrm>
          <a:off x="12479020" y="1498600"/>
          <a:ext cx="1431925" cy="2959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4015" cy="342900"/>
    <xdr:sp macro="" textlink="">
      <xdr:nvSpPr>
        <xdr:cNvPr id="420" name="テキスト ボックス 419"/>
        <xdr:cNvSpPr txBox="1"/>
      </xdr:nvSpPr>
      <xdr:spPr>
        <a:xfrm>
          <a:off x="13887450" y="1474470"/>
          <a:ext cx="1644015" cy="3429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[41.0%]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85090</xdr:rowOff>
    </xdr:from>
    <xdr:to xmlns:xdr="http://schemas.openxmlformats.org/drawingml/2006/spreadsheetDrawing">
      <xdr:col>93</xdr:col>
      <xdr:colOff>6350</xdr:colOff>
      <xdr:row>10</xdr:row>
      <xdr:rowOff>0</xdr:rowOff>
    </xdr:to>
    <xdr:sp macro="" textlink="">
      <xdr:nvSpPr>
        <xdr:cNvPr id="421" name="正方形/長方形 420"/>
        <xdr:cNvSpPr/>
      </xdr:nvSpPr>
      <xdr:spPr>
        <a:xfrm>
          <a:off x="16297275" y="1395730"/>
          <a:ext cx="136652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103505</xdr:rowOff>
    </xdr:from>
    <xdr:to xmlns:xdr="http://schemas.openxmlformats.org/drawingml/2006/spreadsheetDrawing">
      <xdr:col>93</xdr:col>
      <xdr:colOff>6350</xdr:colOff>
      <xdr:row>11</xdr:row>
      <xdr:rowOff>17780</xdr:rowOff>
    </xdr:to>
    <xdr:sp macro="" textlink="">
      <xdr:nvSpPr>
        <xdr:cNvPr id="422" name="正方形/長方形 421"/>
        <xdr:cNvSpPr/>
      </xdr:nvSpPr>
      <xdr:spPr>
        <a:xfrm>
          <a:off x="16297275" y="1577975"/>
          <a:ext cx="136652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85090</xdr:rowOff>
    </xdr:from>
    <xdr:to xmlns:xdr="http://schemas.openxmlformats.org/drawingml/2006/spreadsheetDrawing">
      <xdr:col>99</xdr:col>
      <xdr:colOff>146050</xdr:colOff>
      <xdr:row>10</xdr:row>
      <xdr:rowOff>0</xdr:rowOff>
    </xdr:to>
    <xdr:sp macro="" textlink="">
      <xdr:nvSpPr>
        <xdr:cNvPr id="423" name="正方形/長方形 422"/>
        <xdr:cNvSpPr/>
      </xdr:nvSpPr>
      <xdr:spPr>
        <a:xfrm>
          <a:off x="17790795" y="13957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103505</xdr:rowOff>
    </xdr:from>
    <xdr:to xmlns:xdr="http://schemas.openxmlformats.org/drawingml/2006/spreadsheetDrawing">
      <xdr:col>99</xdr:col>
      <xdr:colOff>146050</xdr:colOff>
      <xdr:row>11</xdr:row>
      <xdr:rowOff>17780</xdr:rowOff>
    </xdr:to>
    <xdr:sp macro="" textlink="">
      <xdr:nvSpPr>
        <xdr:cNvPr id="424" name="正方形/長方形 423"/>
        <xdr:cNvSpPr/>
      </xdr:nvSpPr>
      <xdr:spPr>
        <a:xfrm>
          <a:off x="17790795" y="15779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85090</xdr:rowOff>
    </xdr:from>
    <xdr:to xmlns:xdr="http://schemas.openxmlformats.org/drawingml/2006/spreadsheetDrawing">
      <xdr:col>106</xdr:col>
      <xdr:colOff>139700</xdr:colOff>
      <xdr:row>10</xdr:row>
      <xdr:rowOff>0</xdr:rowOff>
    </xdr:to>
    <xdr:sp macro="" textlink="">
      <xdr:nvSpPr>
        <xdr:cNvPr id="425" name="正方形/長方形 424"/>
        <xdr:cNvSpPr/>
      </xdr:nvSpPr>
      <xdr:spPr>
        <a:xfrm>
          <a:off x="19113500" y="1395730"/>
          <a:ext cx="115189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100</xdr:col>
      <xdr:colOff>127000</xdr:colOff>
      <xdr:row>9</xdr:row>
      <xdr:rowOff>103505</xdr:rowOff>
    </xdr:from>
    <xdr:to xmlns:xdr="http://schemas.openxmlformats.org/drawingml/2006/spreadsheetDrawing">
      <xdr:col>106</xdr:col>
      <xdr:colOff>139700</xdr:colOff>
      <xdr:row>11</xdr:row>
      <xdr:rowOff>17780</xdr:rowOff>
    </xdr:to>
    <xdr:sp macro="" textlink="">
      <xdr:nvSpPr>
        <xdr:cNvPr id="426" name="正方形/長方形 425"/>
        <xdr:cNvSpPr/>
      </xdr:nvSpPr>
      <xdr:spPr>
        <a:xfrm>
          <a:off x="19113500" y="1577975"/>
          <a:ext cx="115189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78740</xdr:rowOff>
    </xdr:from>
    <xdr:to xmlns:xdr="http://schemas.openxmlformats.org/drawingml/2006/spreadsheetDrawing">
      <xdr:col>85</xdr:col>
      <xdr:colOff>95250</xdr:colOff>
      <xdr:row>25</xdr:row>
      <xdr:rowOff>91440</xdr:rowOff>
    </xdr:to>
    <xdr:sp macro="" textlink="">
      <xdr:nvSpPr>
        <xdr:cNvPr id="427" name="正方形/長方形 426"/>
        <xdr:cNvSpPr/>
      </xdr:nvSpPr>
      <xdr:spPr>
        <a:xfrm>
          <a:off x="11626215" y="1880870"/>
          <a:ext cx="4607560" cy="230632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78740</xdr:rowOff>
    </xdr:from>
    <xdr:to xmlns:xdr="http://schemas.openxmlformats.org/drawingml/2006/spreadsheetDrawing">
      <xdr:col>115</xdr:col>
      <xdr:colOff>31750</xdr:colOff>
      <xdr:row>25</xdr:row>
      <xdr:rowOff>91440</xdr:rowOff>
    </xdr:to>
    <xdr:sp macro="" textlink="">
      <xdr:nvSpPr>
        <xdr:cNvPr id="428" name="正方形/長方形 427"/>
        <xdr:cNvSpPr/>
      </xdr:nvSpPr>
      <xdr:spPr>
        <a:xfrm>
          <a:off x="16404590" y="1880870"/>
          <a:ext cx="5461635" cy="23063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78740</xdr:rowOff>
    </xdr:from>
    <xdr:to xmlns:xdr="http://schemas.openxmlformats.org/drawingml/2006/spreadsheetDrawing">
      <xdr:col>104</xdr:col>
      <xdr:colOff>114300</xdr:colOff>
      <xdr:row>12</xdr:row>
      <xdr:rowOff>158115</xdr:rowOff>
    </xdr:to>
    <xdr:sp macro="" textlink="">
      <xdr:nvSpPr>
        <xdr:cNvPr id="429" name="正方形/長方形 428"/>
        <xdr:cNvSpPr/>
      </xdr:nvSpPr>
      <xdr:spPr>
        <a:xfrm>
          <a:off x="16404590" y="1880870"/>
          <a:ext cx="345567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189865</xdr:colOff>
      <xdr:row>13</xdr:row>
      <xdr:rowOff>54610</xdr:rowOff>
    </xdr:from>
    <xdr:to xmlns:xdr="http://schemas.openxmlformats.org/drawingml/2006/spreadsheetDrawing">
      <xdr:col>114</xdr:col>
      <xdr:colOff>114300</xdr:colOff>
      <xdr:row>25</xdr:row>
      <xdr:rowOff>30480</xdr:rowOff>
    </xdr:to>
    <xdr:sp macro="" textlink="" fLocksText="0">
      <xdr:nvSpPr>
        <xdr:cNvPr id="430" name="テキスト ボックス 429"/>
        <xdr:cNvSpPr txBox="1"/>
      </xdr:nvSpPr>
      <xdr:spPr>
        <a:xfrm>
          <a:off x="16518255" y="2184400"/>
          <a:ext cx="5240655" cy="194183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前年度に比べ６．４ポイントの低下。</a:t>
          </a:r>
          <a:endParaRPr kumimoji="1" lang="ja-JP" altLang="en-US" sz="1300">
            <a:latin typeface="ＭＳ Ｐゴシック"/>
            <a:ea typeface="ＭＳ Ｐゴシック"/>
          </a:endParaRPr>
        </a:p>
        <a:p>
          <a:r>
            <a:rPr kumimoji="1" lang="ja-JP" altLang="en-US" sz="1300">
              <a:latin typeface="ＭＳ Ｐゴシック"/>
              <a:ea typeface="ＭＳ Ｐゴシック"/>
            </a:rPr>
            <a:t>　地方債の新規発行を抑制しつつ計画的な償還を行うことで将来負担額は減少したものの、基金を活用した事業の実施や基準財政需要額算入見込額の減少などから充当可能財源等が減少したことが要因と考えられる。</a:t>
          </a:r>
          <a:endParaRPr kumimoji="1" lang="ja-JP" altLang="en-US" sz="1300">
            <a:latin typeface="ＭＳ Ｐゴシック"/>
            <a:ea typeface="ＭＳ Ｐゴシック"/>
          </a:endParaRPr>
        </a:p>
        <a:p>
          <a:r>
            <a:rPr kumimoji="1" lang="ja-JP" altLang="en-US" sz="1300">
              <a:latin typeface="ＭＳ Ｐゴシック"/>
              <a:ea typeface="ＭＳ Ｐゴシック"/>
            </a:rPr>
            <a:t>　早期健全化基準の３５０％を大きく下回るものの、今後も事業実施の適正化を図り、財政の健全化に努める。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60325</xdr:rowOff>
    </xdr:from>
    <xdr:ext cx="291465" cy="215265"/>
    <xdr:sp macro="" textlink="">
      <xdr:nvSpPr>
        <xdr:cNvPr id="431" name="テキスト ボックス 430"/>
        <xdr:cNvSpPr txBox="1"/>
      </xdr:nvSpPr>
      <xdr:spPr>
        <a:xfrm>
          <a:off x="11588115" y="1698625"/>
          <a:ext cx="291465" cy="2152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91440</xdr:rowOff>
    </xdr:from>
    <xdr:to xmlns:xdr="http://schemas.openxmlformats.org/drawingml/2006/spreadsheetDrawing">
      <xdr:col>85</xdr:col>
      <xdr:colOff>95250</xdr:colOff>
      <xdr:row>25</xdr:row>
      <xdr:rowOff>91440</xdr:rowOff>
    </xdr:to>
    <xdr:cxnSp macro="">
      <xdr:nvCxnSpPr>
        <xdr:cNvPr id="432" name="直線コネクタ 431"/>
        <xdr:cNvCxnSpPr/>
      </xdr:nvCxnSpPr>
      <xdr:spPr>
        <a:xfrm>
          <a:off x="11626215" y="41871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118745</xdr:rowOff>
    </xdr:from>
    <xdr:ext cx="755015" cy="247650"/>
    <xdr:sp macro="" textlink="">
      <xdr:nvSpPr>
        <xdr:cNvPr id="433" name="テキスト ボックス 432"/>
        <xdr:cNvSpPr txBox="1"/>
      </xdr:nvSpPr>
      <xdr:spPr>
        <a:xfrm>
          <a:off x="10942955" y="405066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22</xdr:row>
      <xdr:rowOff>121285</xdr:rowOff>
    </xdr:from>
    <xdr:to xmlns:xdr="http://schemas.openxmlformats.org/drawingml/2006/spreadsheetDrawing">
      <xdr:col>85</xdr:col>
      <xdr:colOff>95250</xdr:colOff>
      <xdr:row>22</xdr:row>
      <xdr:rowOff>121285</xdr:rowOff>
    </xdr:to>
    <xdr:cxnSp macro="">
      <xdr:nvCxnSpPr>
        <xdr:cNvPr id="434" name="直線コネクタ 433"/>
        <xdr:cNvCxnSpPr/>
      </xdr:nvCxnSpPr>
      <xdr:spPr>
        <a:xfrm>
          <a:off x="11626215" y="372554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21</xdr:row>
      <xdr:rowOff>149225</xdr:rowOff>
    </xdr:from>
    <xdr:ext cx="755015" cy="240665"/>
    <xdr:sp macro="" textlink="">
      <xdr:nvSpPr>
        <xdr:cNvPr id="435" name="テキスト ボックス 434"/>
        <xdr:cNvSpPr txBox="1"/>
      </xdr:nvSpPr>
      <xdr:spPr>
        <a:xfrm>
          <a:off x="10942955" y="358965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151765</xdr:rowOff>
    </xdr:from>
    <xdr:to xmlns:xdr="http://schemas.openxmlformats.org/drawingml/2006/spreadsheetDrawing">
      <xdr:col>85</xdr:col>
      <xdr:colOff>95250</xdr:colOff>
      <xdr:row>19</xdr:row>
      <xdr:rowOff>151765</xdr:rowOff>
    </xdr:to>
    <xdr:cxnSp macro="">
      <xdr:nvCxnSpPr>
        <xdr:cNvPr id="436" name="直線コネクタ 435"/>
        <xdr:cNvCxnSpPr/>
      </xdr:nvCxnSpPr>
      <xdr:spPr>
        <a:xfrm>
          <a:off x="11626215" y="326453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19</xdr:row>
      <xdr:rowOff>15875</xdr:rowOff>
    </xdr:from>
    <xdr:ext cx="755015" cy="247650"/>
    <xdr:sp macro="" textlink="">
      <xdr:nvSpPr>
        <xdr:cNvPr id="437" name="テキスト ボックス 436"/>
        <xdr:cNvSpPr txBox="1"/>
      </xdr:nvSpPr>
      <xdr:spPr>
        <a:xfrm>
          <a:off x="10942955" y="312864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17780</xdr:rowOff>
    </xdr:from>
    <xdr:to xmlns:xdr="http://schemas.openxmlformats.org/drawingml/2006/spreadsheetDrawing">
      <xdr:col>85</xdr:col>
      <xdr:colOff>95250</xdr:colOff>
      <xdr:row>17</xdr:row>
      <xdr:rowOff>17780</xdr:rowOff>
    </xdr:to>
    <xdr:cxnSp macro="">
      <xdr:nvCxnSpPr>
        <xdr:cNvPr id="438" name="直線コネクタ 437"/>
        <xdr:cNvCxnSpPr/>
      </xdr:nvCxnSpPr>
      <xdr:spPr>
        <a:xfrm>
          <a:off x="11626215" y="28028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46355</xdr:rowOff>
    </xdr:from>
    <xdr:ext cx="755015" cy="240665"/>
    <xdr:sp macro="" textlink="">
      <xdr:nvSpPr>
        <xdr:cNvPr id="439" name="テキスト ボックス 438"/>
        <xdr:cNvSpPr txBox="1"/>
      </xdr:nvSpPr>
      <xdr:spPr>
        <a:xfrm>
          <a:off x="10942955" y="2667635"/>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14</xdr:row>
      <xdr:rowOff>48895</xdr:rowOff>
    </xdr:from>
    <xdr:to xmlns:xdr="http://schemas.openxmlformats.org/drawingml/2006/spreadsheetDrawing">
      <xdr:col>85</xdr:col>
      <xdr:colOff>95250</xdr:colOff>
      <xdr:row>14</xdr:row>
      <xdr:rowOff>48895</xdr:rowOff>
    </xdr:to>
    <xdr:cxnSp macro="">
      <xdr:nvCxnSpPr>
        <xdr:cNvPr id="440" name="直線コネクタ 439"/>
        <xdr:cNvCxnSpPr/>
      </xdr:nvCxnSpPr>
      <xdr:spPr>
        <a:xfrm>
          <a:off x="11626215" y="23425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13</xdr:row>
      <xdr:rowOff>76200</xdr:rowOff>
    </xdr:from>
    <xdr:ext cx="755015" cy="247650"/>
    <xdr:sp macro="" textlink="">
      <xdr:nvSpPr>
        <xdr:cNvPr id="441" name="テキスト ボックス 440"/>
        <xdr:cNvSpPr txBox="1"/>
      </xdr:nvSpPr>
      <xdr:spPr>
        <a:xfrm>
          <a:off x="10942955" y="220599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78740</xdr:rowOff>
    </xdr:from>
    <xdr:to xmlns:xdr="http://schemas.openxmlformats.org/drawingml/2006/spreadsheetDrawing">
      <xdr:col>85</xdr:col>
      <xdr:colOff>95250</xdr:colOff>
      <xdr:row>11</xdr:row>
      <xdr:rowOff>78740</xdr:rowOff>
    </xdr:to>
    <xdr:cxnSp macro="">
      <xdr:nvCxnSpPr>
        <xdr:cNvPr id="442" name="直線コネクタ 441"/>
        <xdr:cNvCxnSpPr/>
      </xdr:nvCxnSpPr>
      <xdr:spPr>
        <a:xfrm>
          <a:off x="11626215" y="18808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78740</xdr:rowOff>
    </xdr:from>
    <xdr:to xmlns:xdr="http://schemas.openxmlformats.org/drawingml/2006/spreadsheetDrawing">
      <xdr:col>85</xdr:col>
      <xdr:colOff>95250</xdr:colOff>
      <xdr:row>25</xdr:row>
      <xdr:rowOff>91440</xdr:rowOff>
    </xdr:to>
    <xdr:sp macro="" textlink="">
      <xdr:nvSpPr>
        <xdr:cNvPr id="443" name="将来負担の状況グラフ枠"/>
        <xdr:cNvSpPr/>
      </xdr:nvSpPr>
      <xdr:spPr>
        <a:xfrm>
          <a:off x="11626215" y="1880870"/>
          <a:ext cx="4607560" cy="230632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14</xdr:row>
      <xdr:rowOff>48895</xdr:rowOff>
    </xdr:from>
    <xdr:to xmlns:xdr="http://schemas.openxmlformats.org/drawingml/2006/spreadsheetDrawing">
      <xdr:col>81</xdr:col>
      <xdr:colOff>44450</xdr:colOff>
      <xdr:row>22</xdr:row>
      <xdr:rowOff>126365</xdr:rowOff>
    </xdr:to>
    <xdr:cxnSp macro="">
      <xdr:nvCxnSpPr>
        <xdr:cNvPr id="444" name="直線コネクタ 443"/>
        <xdr:cNvCxnSpPr/>
      </xdr:nvCxnSpPr>
      <xdr:spPr>
        <a:xfrm flipV="1">
          <a:off x="15423515" y="2342515"/>
          <a:ext cx="0" cy="13881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100330</xdr:rowOff>
    </xdr:from>
    <xdr:ext cx="755015" cy="240665"/>
    <xdr:sp macro="" textlink="">
      <xdr:nvSpPr>
        <xdr:cNvPr id="445" name="将来負担の状況最小値テキスト"/>
        <xdr:cNvSpPr txBox="1"/>
      </xdr:nvSpPr>
      <xdr:spPr>
        <a:xfrm>
          <a:off x="15512415" y="370459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126365</xdr:rowOff>
    </xdr:from>
    <xdr:to xmlns:xdr="http://schemas.openxmlformats.org/drawingml/2006/spreadsheetDrawing">
      <xdr:col>81</xdr:col>
      <xdr:colOff>133350</xdr:colOff>
      <xdr:row>22</xdr:row>
      <xdr:rowOff>126365</xdr:rowOff>
    </xdr:to>
    <xdr:cxnSp macro="">
      <xdr:nvCxnSpPr>
        <xdr:cNvPr id="446" name="直線コネクタ 445"/>
        <xdr:cNvCxnSpPr/>
      </xdr:nvCxnSpPr>
      <xdr:spPr>
        <a:xfrm>
          <a:off x="15354300" y="373062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130810</xdr:rowOff>
    </xdr:from>
    <xdr:ext cx="755015" cy="247650"/>
    <xdr:sp macro="" textlink="">
      <xdr:nvSpPr>
        <xdr:cNvPr id="447" name="将来負担の状況最大値テキスト"/>
        <xdr:cNvSpPr txBox="1"/>
      </xdr:nvSpPr>
      <xdr:spPr>
        <a:xfrm>
          <a:off x="15512415" y="209677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14</xdr:row>
      <xdr:rowOff>48895</xdr:rowOff>
    </xdr:from>
    <xdr:to xmlns:xdr="http://schemas.openxmlformats.org/drawingml/2006/spreadsheetDrawing">
      <xdr:col>81</xdr:col>
      <xdr:colOff>133350</xdr:colOff>
      <xdr:row>14</xdr:row>
      <xdr:rowOff>48895</xdr:rowOff>
    </xdr:to>
    <xdr:cxnSp macro="">
      <xdr:nvCxnSpPr>
        <xdr:cNvPr id="448" name="直線コネクタ 447"/>
        <xdr:cNvCxnSpPr/>
      </xdr:nvCxnSpPr>
      <xdr:spPr>
        <a:xfrm>
          <a:off x="15354300" y="234251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16</xdr:row>
      <xdr:rowOff>40005</xdr:rowOff>
    </xdr:from>
    <xdr:to xmlns:xdr="http://schemas.openxmlformats.org/drawingml/2006/spreadsheetDrawing">
      <xdr:col>81</xdr:col>
      <xdr:colOff>44450</xdr:colOff>
      <xdr:row>16</xdr:row>
      <xdr:rowOff>99060</xdr:rowOff>
    </xdr:to>
    <xdr:cxnSp macro="">
      <xdr:nvCxnSpPr>
        <xdr:cNvPr id="449" name="直線コネクタ 448"/>
        <xdr:cNvCxnSpPr/>
      </xdr:nvCxnSpPr>
      <xdr:spPr>
        <a:xfrm>
          <a:off x="14664055" y="2661285"/>
          <a:ext cx="75946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14</xdr:row>
      <xdr:rowOff>5080</xdr:rowOff>
    </xdr:from>
    <xdr:ext cx="755015" cy="247650"/>
    <xdr:sp macro="" textlink="">
      <xdr:nvSpPr>
        <xdr:cNvPr id="450" name="将来負担の状況平均値テキスト"/>
        <xdr:cNvSpPr txBox="1"/>
      </xdr:nvSpPr>
      <xdr:spPr>
        <a:xfrm>
          <a:off x="15512415" y="2298700"/>
          <a:ext cx="75501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14</xdr:row>
      <xdr:rowOff>153035</xdr:rowOff>
    </xdr:from>
    <xdr:to xmlns:xdr="http://schemas.openxmlformats.org/drawingml/2006/spreadsheetDrawing">
      <xdr:col>81</xdr:col>
      <xdr:colOff>95250</xdr:colOff>
      <xdr:row>15</xdr:row>
      <xdr:rowOff>86360</xdr:rowOff>
    </xdr:to>
    <xdr:sp macro="" textlink="">
      <xdr:nvSpPr>
        <xdr:cNvPr id="451" name="フローチャート: 判断 450"/>
        <xdr:cNvSpPr/>
      </xdr:nvSpPr>
      <xdr:spPr>
        <a:xfrm>
          <a:off x="15379065" y="2446655"/>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15</xdr:row>
      <xdr:rowOff>156845</xdr:rowOff>
    </xdr:from>
    <xdr:to xmlns:xdr="http://schemas.openxmlformats.org/drawingml/2006/spreadsheetDrawing">
      <xdr:col>77</xdr:col>
      <xdr:colOff>44450</xdr:colOff>
      <xdr:row>16</xdr:row>
      <xdr:rowOff>40005</xdr:rowOff>
    </xdr:to>
    <xdr:cxnSp macro="">
      <xdr:nvCxnSpPr>
        <xdr:cNvPr id="452" name="直線コネクタ 451"/>
        <xdr:cNvCxnSpPr/>
      </xdr:nvCxnSpPr>
      <xdr:spPr>
        <a:xfrm>
          <a:off x="13860145" y="2614295"/>
          <a:ext cx="80391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14</xdr:row>
      <xdr:rowOff>158115</xdr:rowOff>
    </xdr:from>
    <xdr:to xmlns:xdr="http://schemas.openxmlformats.org/drawingml/2006/spreadsheetDrawing">
      <xdr:col>77</xdr:col>
      <xdr:colOff>95250</xdr:colOff>
      <xdr:row>15</xdr:row>
      <xdr:rowOff>91440</xdr:rowOff>
    </xdr:to>
    <xdr:sp macro="" textlink="">
      <xdr:nvSpPr>
        <xdr:cNvPr id="453" name="フローチャート: 判断 452"/>
        <xdr:cNvSpPr/>
      </xdr:nvSpPr>
      <xdr:spPr>
        <a:xfrm>
          <a:off x="14619605" y="2451735"/>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13</xdr:row>
      <xdr:rowOff>100965</xdr:rowOff>
    </xdr:from>
    <xdr:ext cx="736600" cy="240665"/>
    <xdr:sp macro="" textlink="">
      <xdr:nvSpPr>
        <xdr:cNvPr id="454" name="テキスト ボックス 453"/>
        <xdr:cNvSpPr txBox="1"/>
      </xdr:nvSpPr>
      <xdr:spPr>
        <a:xfrm>
          <a:off x="14322425" y="2230755"/>
          <a:ext cx="7366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15</xdr:row>
      <xdr:rowOff>156845</xdr:rowOff>
    </xdr:from>
    <xdr:to xmlns:xdr="http://schemas.openxmlformats.org/drawingml/2006/spreadsheetDrawing">
      <xdr:col>72</xdr:col>
      <xdr:colOff>189865</xdr:colOff>
      <xdr:row>16</xdr:row>
      <xdr:rowOff>31115</xdr:rowOff>
    </xdr:to>
    <xdr:cxnSp macro="">
      <xdr:nvCxnSpPr>
        <xdr:cNvPr id="455" name="直線コネクタ 454"/>
        <xdr:cNvCxnSpPr/>
      </xdr:nvCxnSpPr>
      <xdr:spPr>
        <a:xfrm flipV="1">
          <a:off x="13063220" y="2614295"/>
          <a:ext cx="796925"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15</xdr:row>
      <xdr:rowOff>4445</xdr:rowOff>
    </xdr:from>
    <xdr:to xmlns:xdr="http://schemas.openxmlformats.org/drawingml/2006/spreadsheetDrawing">
      <xdr:col>73</xdr:col>
      <xdr:colOff>44450</xdr:colOff>
      <xdr:row>15</xdr:row>
      <xdr:rowOff>101600</xdr:rowOff>
    </xdr:to>
    <xdr:sp macro="" textlink="">
      <xdr:nvSpPr>
        <xdr:cNvPr id="456" name="フローチャート: 判断 455"/>
        <xdr:cNvSpPr/>
      </xdr:nvSpPr>
      <xdr:spPr>
        <a:xfrm>
          <a:off x="13822680" y="2461895"/>
          <a:ext cx="8191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13</xdr:row>
      <xdr:rowOff>111125</xdr:rowOff>
    </xdr:from>
    <xdr:ext cx="755015" cy="247650"/>
    <xdr:sp macro="" textlink="">
      <xdr:nvSpPr>
        <xdr:cNvPr id="457" name="テキスト ボックス 456"/>
        <xdr:cNvSpPr txBox="1"/>
      </xdr:nvSpPr>
      <xdr:spPr>
        <a:xfrm>
          <a:off x="13512165" y="224091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16</xdr:row>
      <xdr:rowOff>31115</xdr:rowOff>
    </xdr:from>
    <xdr:to xmlns:xdr="http://schemas.openxmlformats.org/drawingml/2006/spreadsheetDrawing">
      <xdr:col>68</xdr:col>
      <xdr:colOff>152400</xdr:colOff>
      <xdr:row>16</xdr:row>
      <xdr:rowOff>92075</xdr:rowOff>
    </xdr:to>
    <xdr:cxnSp macro="">
      <xdr:nvCxnSpPr>
        <xdr:cNvPr id="458" name="直線コネクタ 457"/>
        <xdr:cNvCxnSpPr/>
      </xdr:nvCxnSpPr>
      <xdr:spPr>
        <a:xfrm flipV="1">
          <a:off x="12252960" y="2652395"/>
          <a:ext cx="81026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15</xdr:row>
      <xdr:rowOff>52070</xdr:rowOff>
    </xdr:from>
    <xdr:to xmlns:xdr="http://schemas.openxmlformats.org/drawingml/2006/spreadsheetDrawing">
      <xdr:col>68</xdr:col>
      <xdr:colOff>189865</xdr:colOff>
      <xdr:row>15</xdr:row>
      <xdr:rowOff>149225</xdr:rowOff>
    </xdr:to>
    <xdr:sp macro="" textlink="">
      <xdr:nvSpPr>
        <xdr:cNvPr id="459" name="フローチャート: 判断 458"/>
        <xdr:cNvSpPr/>
      </xdr:nvSpPr>
      <xdr:spPr>
        <a:xfrm>
          <a:off x="13012420" y="2509520"/>
          <a:ext cx="8826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13</xdr:row>
      <xdr:rowOff>158750</xdr:rowOff>
    </xdr:from>
    <xdr:ext cx="762000" cy="240665"/>
    <xdr:sp macro="" textlink="">
      <xdr:nvSpPr>
        <xdr:cNvPr id="460" name="テキスト ボックス 459"/>
        <xdr:cNvSpPr txBox="1"/>
      </xdr:nvSpPr>
      <xdr:spPr>
        <a:xfrm>
          <a:off x="12720955" y="228854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15</xdr:row>
      <xdr:rowOff>126365</xdr:rowOff>
    </xdr:from>
    <xdr:to xmlns:xdr="http://schemas.openxmlformats.org/drawingml/2006/spreadsheetDrawing">
      <xdr:col>64</xdr:col>
      <xdr:colOff>152400</xdr:colOff>
      <xdr:row>16</xdr:row>
      <xdr:rowOff>60325</xdr:rowOff>
    </xdr:to>
    <xdr:sp macro="" textlink="">
      <xdr:nvSpPr>
        <xdr:cNvPr id="461" name="フローチャート: 判断 460"/>
        <xdr:cNvSpPr/>
      </xdr:nvSpPr>
      <xdr:spPr>
        <a:xfrm>
          <a:off x="12202160" y="25838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14</xdr:row>
      <xdr:rowOff>69850</xdr:rowOff>
    </xdr:from>
    <xdr:ext cx="762000" cy="247650"/>
    <xdr:sp macro="" textlink="">
      <xdr:nvSpPr>
        <xdr:cNvPr id="462" name="テキスト ボックス 461"/>
        <xdr:cNvSpPr txBox="1"/>
      </xdr:nvSpPr>
      <xdr:spPr>
        <a:xfrm>
          <a:off x="11911330" y="236347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88900</xdr:rowOff>
    </xdr:from>
    <xdr:ext cx="755015" cy="240665"/>
    <xdr:sp macro="" textlink="">
      <xdr:nvSpPr>
        <xdr:cNvPr id="463" name="テキスト ボックス 462"/>
        <xdr:cNvSpPr txBox="1"/>
      </xdr:nvSpPr>
      <xdr:spPr>
        <a:xfrm>
          <a:off x="15227300" y="4184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88900</xdr:rowOff>
    </xdr:from>
    <xdr:ext cx="755015" cy="240665"/>
    <xdr:sp macro="" textlink="">
      <xdr:nvSpPr>
        <xdr:cNvPr id="464" name="テキスト ボックス 463"/>
        <xdr:cNvSpPr txBox="1"/>
      </xdr:nvSpPr>
      <xdr:spPr>
        <a:xfrm>
          <a:off x="14467840" y="4184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25</xdr:row>
      <xdr:rowOff>88900</xdr:rowOff>
    </xdr:from>
    <xdr:ext cx="762000" cy="240665"/>
    <xdr:sp macro="" textlink="">
      <xdr:nvSpPr>
        <xdr:cNvPr id="465" name="テキスト ボックス 464"/>
        <xdr:cNvSpPr txBox="1"/>
      </xdr:nvSpPr>
      <xdr:spPr>
        <a:xfrm>
          <a:off x="13670280" y="41846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88900</xdr:rowOff>
    </xdr:from>
    <xdr:ext cx="762000" cy="240665"/>
    <xdr:sp macro="" textlink="">
      <xdr:nvSpPr>
        <xdr:cNvPr id="466" name="テキスト ボックス 465"/>
        <xdr:cNvSpPr txBox="1"/>
      </xdr:nvSpPr>
      <xdr:spPr>
        <a:xfrm>
          <a:off x="12867005" y="41846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88900</xdr:rowOff>
    </xdr:from>
    <xdr:ext cx="755015" cy="240665"/>
    <xdr:sp macro="" textlink="">
      <xdr:nvSpPr>
        <xdr:cNvPr id="467" name="テキスト ボックス 466"/>
        <xdr:cNvSpPr txBox="1"/>
      </xdr:nvSpPr>
      <xdr:spPr>
        <a:xfrm>
          <a:off x="12056745" y="4184650"/>
          <a:ext cx="75501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16</xdr:row>
      <xdr:rowOff>50165</xdr:rowOff>
    </xdr:from>
    <xdr:to xmlns:xdr="http://schemas.openxmlformats.org/drawingml/2006/spreadsheetDrawing">
      <xdr:col>81</xdr:col>
      <xdr:colOff>95250</xdr:colOff>
      <xdr:row>16</xdr:row>
      <xdr:rowOff>147955</xdr:rowOff>
    </xdr:to>
    <xdr:sp macro="" textlink="">
      <xdr:nvSpPr>
        <xdr:cNvPr id="468" name="楕円 467"/>
        <xdr:cNvSpPr/>
      </xdr:nvSpPr>
      <xdr:spPr>
        <a:xfrm>
          <a:off x="15379065" y="2671445"/>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16</xdr:row>
      <xdr:rowOff>23495</xdr:rowOff>
    </xdr:from>
    <xdr:ext cx="755015" cy="247650"/>
    <xdr:sp macro="" textlink="">
      <xdr:nvSpPr>
        <xdr:cNvPr id="469" name="将来負担の状況該当値テキスト"/>
        <xdr:cNvSpPr txBox="1"/>
      </xdr:nvSpPr>
      <xdr:spPr>
        <a:xfrm>
          <a:off x="15512415" y="264477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15</xdr:row>
      <xdr:rowOff>155575</xdr:rowOff>
    </xdr:from>
    <xdr:to xmlns:xdr="http://schemas.openxmlformats.org/drawingml/2006/spreadsheetDrawing">
      <xdr:col>77</xdr:col>
      <xdr:colOff>95250</xdr:colOff>
      <xdr:row>16</xdr:row>
      <xdr:rowOff>88900</xdr:rowOff>
    </xdr:to>
    <xdr:sp macro="" textlink="">
      <xdr:nvSpPr>
        <xdr:cNvPr id="470" name="楕円 469"/>
        <xdr:cNvSpPr/>
      </xdr:nvSpPr>
      <xdr:spPr>
        <a:xfrm>
          <a:off x="14619605" y="2613025"/>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16</xdr:row>
      <xdr:rowOff>73660</xdr:rowOff>
    </xdr:from>
    <xdr:ext cx="736600" cy="247650"/>
    <xdr:sp macro="" textlink="">
      <xdr:nvSpPr>
        <xdr:cNvPr id="471" name="テキスト ボックス 470"/>
        <xdr:cNvSpPr txBox="1"/>
      </xdr:nvSpPr>
      <xdr:spPr>
        <a:xfrm>
          <a:off x="14322425" y="269494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15</xdr:row>
      <xdr:rowOff>107950</xdr:rowOff>
    </xdr:from>
    <xdr:to xmlns:xdr="http://schemas.openxmlformats.org/drawingml/2006/spreadsheetDrawing">
      <xdr:col>73</xdr:col>
      <xdr:colOff>44450</xdr:colOff>
      <xdr:row>16</xdr:row>
      <xdr:rowOff>41275</xdr:rowOff>
    </xdr:to>
    <xdr:sp macro="" textlink="">
      <xdr:nvSpPr>
        <xdr:cNvPr id="472" name="楕円 471"/>
        <xdr:cNvSpPr/>
      </xdr:nvSpPr>
      <xdr:spPr>
        <a:xfrm>
          <a:off x="13822680" y="2565400"/>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16</xdr:row>
      <xdr:rowOff>26670</xdr:rowOff>
    </xdr:from>
    <xdr:ext cx="755015" cy="247650"/>
    <xdr:sp macro="" textlink="">
      <xdr:nvSpPr>
        <xdr:cNvPr id="473" name="テキスト ボックス 472"/>
        <xdr:cNvSpPr txBox="1"/>
      </xdr:nvSpPr>
      <xdr:spPr>
        <a:xfrm>
          <a:off x="13512165" y="26479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15</xdr:row>
      <xdr:rowOff>146685</xdr:rowOff>
    </xdr:from>
    <xdr:to xmlns:xdr="http://schemas.openxmlformats.org/drawingml/2006/spreadsheetDrawing">
      <xdr:col>68</xdr:col>
      <xdr:colOff>189865</xdr:colOff>
      <xdr:row>16</xdr:row>
      <xdr:rowOff>79375</xdr:rowOff>
    </xdr:to>
    <xdr:sp macro="" textlink="">
      <xdr:nvSpPr>
        <xdr:cNvPr id="474" name="楕円 473"/>
        <xdr:cNvSpPr/>
      </xdr:nvSpPr>
      <xdr:spPr>
        <a:xfrm>
          <a:off x="13012420" y="2604135"/>
          <a:ext cx="8826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16</xdr:row>
      <xdr:rowOff>64770</xdr:rowOff>
    </xdr:from>
    <xdr:ext cx="762000" cy="247015"/>
    <xdr:sp macro="" textlink="">
      <xdr:nvSpPr>
        <xdr:cNvPr id="475" name="テキスト ボックス 474"/>
        <xdr:cNvSpPr txBox="1"/>
      </xdr:nvSpPr>
      <xdr:spPr>
        <a:xfrm>
          <a:off x="12720955" y="2686050"/>
          <a:ext cx="76200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16</xdr:row>
      <xdr:rowOff>43180</xdr:rowOff>
    </xdr:from>
    <xdr:to xmlns:xdr="http://schemas.openxmlformats.org/drawingml/2006/spreadsheetDrawing">
      <xdr:col>64</xdr:col>
      <xdr:colOff>152400</xdr:colOff>
      <xdr:row>16</xdr:row>
      <xdr:rowOff>140335</xdr:rowOff>
    </xdr:to>
    <xdr:sp macro="" textlink="">
      <xdr:nvSpPr>
        <xdr:cNvPr id="476" name="楕円 475"/>
        <xdr:cNvSpPr/>
      </xdr:nvSpPr>
      <xdr:spPr>
        <a:xfrm>
          <a:off x="12202160" y="266446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16</xdr:row>
      <xdr:rowOff>125730</xdr:rowOff>
    </xdr:from>
    <xdr:ext cx="762000" cy="247650"/>
    <xdr:sp macro="" textlink="">
      <xdr:nvSpPr>
        <xdr:cNvPr id="477" name="テキスト ボックス 476"/>
        <xdr:cNvSpPr txBox="1"/>
      </xdr:nvSpPr>
      <xdr:spPr>
        <a:xfrm>
          <a:off x="11911330" y="274701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40.2</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539855"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364075" y="190500"/>
          <a:ext cx="35623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389475" y="215900"/>
          <a:ext cx="35179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181610</xdr:colOff>
      <xdr:row>4</xdr:row>
      <xdr:rowOff>0</xdr:rowOff>
    </xdr:to>
    <xdr:sp macro="" textlink="">
      <xdr:nvSpPr>
        <xdr:cNvPr id="5" name="正方形/長方形 4"/>
        <xdr:cNvSpPr/>
      </xdr:nvSpPr>
      <xdr:spPr>
        <a:xfrm>
          <a:off x="17414875" y="241300"/>
          <a:ext cx="34702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群馬県高崎市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827885" y="190500"/>
          <a:ext cx="2421255"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853285" y="215900"/>
          <a:ext cx="2376805"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878685" y="241300"/>
          <a:ext cx="2319655"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0932775"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6755" y="1524000"/>
          <a:ext cx="8749665"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15340" y="1555750"/>
          <a:ext cx="126809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019935" y="1555750"/>
          <a:ext cx="115951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365,972
358,321
459.16
183,447,644
177,051,371
5,989,380
90,469,794
145,681,346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42945" y="1555750"/>
          <a:ext cx="13766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619625" y="1549400"/>
          <a:ext cx="184785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6467475" y="1549400"/>
          <a:ext cx="11595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4.3
41.0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672070" y="1549400"/>
          <a:ext cx="579755"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619625" y="2413000"/>
          <a:ext cx="184785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530975" y="2413000"/>
          <a:ext cx="309753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608820" y="1524000"/>
          <a:ext cx="128778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832340" y="1587500"/>
          <a:ext cx="11595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832340" y="1854200"/>
          <a:ext cx="11595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832340" y="2184400"/>
          <a:ext cx="115951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692005" y="1676400"/>
          <a:ext cx="15303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726930" y="16256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726930" y="18923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771380"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692005" y="2159000"/>
          <a:ext cx="15303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771380"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9692005" y="2540000"/>
          <a:ext cx="15303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9365" cy="252095"/>
    <xdr:sp macro="" textlink="">
      <xdr:nvSpPr>
        <xdr:cNvPr id="30" name="テキスト ボックス 29"/>
        <xdr:cNvSpPr txBox="1"/>
      </xdr:nvSpPr>
      <xdr:spPr>
        <a:xfrm>
          <a:off x="643255" y="3492500"/>
          <a:ext cx="8889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9485" cy="252095"/>
    <xdr:sp macro="" textlink="">
      <xdr:nvSpPr>
        <xdr:cNvPr id="31" name="テキスト ボックス 30"/>
        <xdr:cNvSpPr txBox="1"/>
      </xdr:nvSpPr>
      <xdr:spPr>
        <a:xfrm>
          <a:off x="643255" y="3746500"/>
          <a:ext cx="60394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4520" cy="259080"/>
    <xdr:sp macro="" textlink="">
      <xdr:nvSpPr>
        <xdr:cNvPr id="32" name="テキスト ボックス 31"/>
        <xdr:cNvSpPr txBox="1"/>
      </xdr:nvSpPr>
      <xdr:spPr>
        <a:xfrm>
          <a:off x="643255" y="4000500"/>
          <a:ext cx="8224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7800" cy="259080"/>
    <xdr:sp macro="" textlink="">
      <xdr:nvSpPr>
        <xdr:cNvPr id="33" name="テキスト ボックス 32"/>
        <xdr:cNvSpPr txBox="1"/>
      </xdr:nvSpPr>
      <xdr:spPr>
        <a:xfrm>
          <a:off x="643255" y="4254500"/>
          <a:ext cx="1778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181610</xdr:colOff>
      <xdr:row>29</xdr:row>
      <xdr:rowOff>44450</xdr:rowOff>
    </xdr:to>
    <xdr:sp macro="" textlink="">
      <xdr:nvSpPr>
        <xdr:cNvPr id="34" name="正方形/長方形 33"/>
        <xdr:cNvSpPr/>
      </xdr:nvSpPr>
      <xdr:spPr>
        <a:xfrm>
          <a:off x="706755" y="4699000"/>
          <a:ext cx="419671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181610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903470" y="4762500"/>
          <a:ext cx="1391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181610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903470" y="4953000"/>
          <a:ext cx="1391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442075" y="4762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442075" y="4953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907655" y="4762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907655" y="4953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181610</xdr:colOff>
      <xdr:row>44</xdr:row>
      <xdr:rowOff>12700</xdr:rowOff>
    </xdr:to>
    <xdr:sp macro="" textlink="">
      <xdr:nvSpPr>
        <xdr:cNvPr id="41" name="正方形/長方形 40"/>
        <xdr:cNvSpPr/>
      </xdr:nvSpPr>
      <xdr:spPr>
        <a:xfrm>
          <a:off x="706755" y="5270500"/>
          <a:ext cx="419671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199380" y="5270500"/>
          <a:ext cx="483679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181610</xdr:colOff>
      <xdr:row>32</xdr:row>
      <xdr:rowOff>38100</xdr:rowOff>
    </xdr:to>
    <xdr:sp macro="" textlink="">
      <xdr:nvSpPr>
        <xdr:cNvPr id="43" name="正方形/長方形 42"/>
        <xdr:cNvSpPr/>
      </xdr:nvSpPr>
      <xdr:spPr>
        <a:xfrm>
          <a:off x="5262880" y="5270500"/>
          <a:ext cx="34544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282565" y="5588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前年度から１．３ポイント上がっており、類似団体と比較するとほぼ同水準となっている。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a:t>
          </a:r>
          <a:r>
            <a:rPr kumimoji="1" lang="ja-JP" altLang="en-US" sz="1300">
              <a:latin typeface="ＭＳ Ｐゴシック"/>
              <a:ea typeface="ＭＳ Ｐゴシック"/>
            </a:rPr>
            <a:t>嘱託勤勉手当の支給開始や制度改正による定年退職手当の支給などにより、全体として比率が増加した。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a:t>
          </a:r>
          <a:r>
            <a:rPr kumimoji="1" lang="ja-JP" altLang="en-US" sz="1300">
              <a:latin typeface="ＭＳ Ｐゴシック"/>
              <a:ea typeface="ＭＳ Ｐゴシック"/>
            </a:rPr>
            <a:t>適正な職員配置により人件費の圧縮に努める。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68655"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181610</xdr:colOff>
      <xdr:row>44</xdr:row>
      <xdr:rowOff>12700</xdr:rowOff>
    </xdr:to>
    <xdr:cxnSp macro="">
      <xdr:nvCxnSpPr>
        <xdr:cNvPr id="46" name="直線コネクタ 45"/>
        <xdr:cNvCxnSpPr/>
      </xdr:nvCxnSpPr>
      <xdr:spPr>
        <a:xfrm>
          <a:off x="706755" y="7556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1015" cy="252095"/>
    <xdr:sp macro="" textlink="">
      <xdr:nvSpPr>
        <xdr:cNvPr id="47" name="テキスト ボックス 46"/>
        <xdr:cNvSpPr txBox="1"/>
      </xdr:nvSpPr>
      <xdr:spPr>
        <a:xfrm>
          <a:off x="235585" y="7414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181610</xdr:colOff>
      <xdr:row>41</xdr:row>
      <xdr:rowOff>146050</xdr:rowOff>
    </xdr:to>
    <xdr:cxnSp macro="">
      <xdr:nvCxnSpPr>
        <xdr:cNvPr id="48" name="直線コネクタ 47"/>
        <xdr:cNvCxnSpPr/>
      </xdr:nvCxnSpPr>
      <xdr:spPr>
        <a:xfrm>
          <a:off x="706755" y="7175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1015" cy="259080"/>
    <xdr:sp macro="" textlink="">
      <xdr:nvSpPr>
        <xdr:cNvPr id="49" name="テキスト ボックス 48"/>
        <xdr:cNvSpPr txBox="1"/>
      </xdr:nvSpPr>
      <xdr:spPr>
        <a:xfrm>
          <a:off x="235585" y="7033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181610</xdr:colOff>
      <xdr:row>39</xdr:row>
      <xdr:rowOff>107950</xdr:rowOff>
    </xdr:to>
    <xdr:cxnSp macro="">
      <xdr:nvCxnSpPr>
        <xdr:cNvPr id="50" name="直線コネクタ 49"/>
        <xdr:cNvCxnSpPr/>
      </xdr:nvCxnSpPr>
      <xdr:spPr>
        <a:xfrm>
          <a:off x="706755" y="6794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1015" cy="259080"/>
    <xdr:sp macro="" textlink="">
      <xdr:nvSpPr>
        <xdr:cNvPr id="51" name="テキスト ボックス 50"/>
        <xdr:cNvSpPr txBox="1"/>
      </xdr:nvSpPr>
      <xdr:spPr>
        <a:xfrm>
          <a:off x="235585" y="6652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181610</xdr:colOff>
      <xdr:row>37</xdr:row>
      <xdr:rowOff>69850</xdr:rowOff>
    </xdr:to>
    <xdr:cxnSp macro="">
      <xdr:nvCxnSpPr>
        <xdr:cNvPr id="52" name="直線コネクタ 51"/>
        <xdr:cNvCxnSpPr/>
      </xdr:nvCxnSpPr>
      <xdr:spPr>
        <a:xfrm>
          <a:off x="706755" y="6413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1015" cy="252095"/>
    <xdr:sp macro="" textlink="">
      <xdr:nvSpPr>
        <xdr:cNvPr id="53" name="テキスト ボックス 52"/>
        <xdr:cNvSpPr txBox="1"/>
      </xdr:nvSpPr>
      <xdr:spPr>
        <a:xfrm>
          <a:off x="235585" y="6271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181610</xdr:colOff>
      <xdr:row>35</xdr:row>
      <xdr:rowOff>31750</xdr:rowOff>
    </xdr:to>
    <xdr:cxnSp macro="">
      <xdr:nvCxnSpPr>
        <xdr:cNvPr id="54" name="直線コネクタ 53"/>
        <xdr:cNvCxnSpPr/>
      </xdr:nvCxnSpPr>
      <xdr:spPr>
        <a:xfrm>
          <a:off x="706755" y="6032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1015" cy="259080"/>
    <xdr:sp macro="" textlink="">
      <xdr:nvSpPr>
        <xdr:cNvPr id="55" name="テキスト ボックス 54"/>
        <xdr:cNvSpPr txBox="1"/>
      </xdr:nvSpPr>
      <xdr:spPr>
        <a:xfrm>
          <a:off x="235585" y="589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181610</xdr:colOff>
      <xdr:row>32</xdr:row>
      <xdr:rowOff>165100</xdr:rowOff>
    </xdr:to>
    <xdr:cxnSp macro="">
      <xdr:nvCxnSpPr>
        <xdr:cNvPr id="56" name="直線コネクタ 55"/>
        <xdr:cNvCxnSpPr/>
      </xdr:nvCxnSpPr>
      <xdr:spPr>
        <a:xfrm>
          <a:off x="706755" y="5651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1015" cy="259080"/>
    <xdr:sp macro="" textlink="">
      <xdr:nvSpPr>
        <xdr:cNvPr id="57" name="テキスト ボックス 56"/>
        <xdr:cNvSpPr txBox="1"/>
      </xdr:nvSpPr>
      <xdr:spPr>
        <a:xfrm>
          <a:off x="235585" y="5509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181610</xdr:colOff>
      <xdr:row>30</xdr:row>
      <xdr:rowOff>127000</xdr:rowOff>
    </xdr:to>
    <xdr:cxnSp macro="">
      <xdr:nvCxnSpPr>
        <xdr:cNvPr id="58" name="直線コネクタ 57"/>
        <xdr:cNvCxnSpPr/>
      </xdr:nvCxnSpPr>
      <xdr:spPr>
        <a:xfrm>
          <a:off x="706755" y="5270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1015" cy="252095"/>
    <xdr:sp macro="" textlink="">
      <xdr:nvSpPr>
        <xdr:cNvPr id="59" name="テキスト ボックス 58"/>
        <xdr:cNvSpPr txBox="1"/>
      </xdr:nvSpPr>
      <xdr:spPr>
        <a:xfrm>
          <a:off x="235585" y="5128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181610</xdr:colOff>
      <xdr:row>44</xdr:row>
      <xdr:rowOff>12700</xdr:rowOff>
    </xdr:to>
    <xdr:sp macro="" textlink="">
      <xdr:nvSpPr>
        <xdr:cNvPr id="60" name="人件費グラフ枠"/>
        <xdr:cNvSpPr/>
      </xdr:nvSpPr>
      <xdr:spPr>
        <a:xfrm>
          <a:off x="706755" y="5270500"/>
          <a:ext cx="419671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39370</xdr:rowOff>
    </xdr:from>
    <xdr:to xmlns:xdr="http://schemas.openxmlformats.org/drawingml/2006/spreadsheetDrawing">
      <xdr:col>24</xdr:col>
      <xdr:colOff>25400</xdr:colOff>
      <xdr:row>40</xdr:row>
      <xdr:rowOff>35560</xdr:rowOff>
    </xdr:to>
    <xdr:cxnSp macro="">
      <xdr:nvCxnSpPr>
        <xdr:cNvPr id="61" name="直線コネクタ 60"/>
        <xdr:cNvCxnSpPr/>
      </xdr:nvCxnSpPr>
      <xdr:spPr>
        <a:xfrm flipV="1">
          <a:off x="4384040" y="5697220"/>
          <a:ext cx="0" cy="1196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7620</xdr:rowOff>
    </xdr:from>
    <xdr:ext cx="762000" cy="252095"/>
    <xdr:sp macro="" textlink="">
      <xdr:nvSpPr>
        <xdr:cNvPr id="62" name="人件費最小値テキスト"/>
        <xdr:cNvSpPr txBox="1"/>
      </xdr:nvSpPr>
      <xdr:spPr>
        <a:xfrm>
          <a:off x="4472940" y="686562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35560</xdr:rowOff>
    </xdr:from>
    <xdr:to xmlns:xdr="http://schemas.openxmlformats.org/drawingml/2006/spreadsheetDrawing">
      <xdr:col>24</xdr:col>
      <xdr:colOff>114300</xdr:colOff>
      <xdr:row>40</xdr:row>
      <xdr:rowOff>35560</xdr:rowOff>
    </xdr:to>
    <xdr:cxnSp macro="">
      <xdr:nvCxnSpPr>
        <xdr:cNvPr id="63" name="直線コネクタ 62"/>
        <xdr:cNvCxnSpPr/>
      </xdr:nvCxnSpPr>
      <xdr:spPr>
        <a:xfrm>
          <a:off x="4313555" y="6893560"/>
          <a:ext cx="15938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125730</xdr:rowOff>
    </xdr:from>
    <xdr:ext cx="762000" cy="259080"/>
    <xdr:sp macro="" textlink="">
      <xdr:nvSpPr>
        <xdr:cNvPr id="64" name="人件費最大値テキスト"/>
        <xdr:cNvSpPr txBox="1"/>
      </xdr:nvSpPr>
      <xdr:spPr>
        <a:xfrm>
          <a:off x="4472940" y="5440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39370</xdr:rowOff>
    </xdr:from>
    <xdr:to xmlns:xdr="http://schemas.openxmlformats.org/drawingml/2006/spreadsheetDrawing">
      <xdr:col>24</xdr:col>
      <xdr:colOff>114300</xdr:colOff>
      <xdr:row>33</xdr:row>
      <xdr:rowOff>39370</xdr:rowOff>
    </xdr:to>
    <xdr:cxnSp macro="">
      <xdr:nvCxnSpPr>
        <xdr:cNvPr id="65" name="直線コネクタ 64"/>
        <xdr:cNvCxnSpPr/>
      </xdr:nvCxnSpPr>
      <xdr:spPr>
        <a:xfrm>
          <a:off x="4313555" y="5697220"/>
          <a:ext cx="15938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181610</xdr:colOff>
      <xdr:row>36</xdr:row>
      <xdr:rowOff>127000</xdr:rowOff>
    </xdr:from>
    <xdr:to xmlns:xdr="http://schemas.openxmlformats.org/drawingml/2006/spreadsheetDrawing">
      <xdr:col>24</xdr:col>
      <xdr:colOff>25400</xdr:colOff>
      <xdr:row>37</xdr:row>
      <xdr:rowOff>54610</xdr:rowOff>
    </xdr:to>
    <xdr:cxnSp macro="">
      <xdr:nvCxnSpPr>
        <xdr:cNvPr id="66" name="直線コネクタ 65"/>
        <xdr:cNvCxnSpPr/>
      </xdr:nvCxnSpPr>
      <xdr:spPr>
        <a:xfrm>
          <a:off x="3632200" y="6299200"/>
          <a:ext cx="751840"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12700</xdr:rowOff>
    </xdr:from>
    <xdr:ext cx="762000" cy="259080"/>
    <xdr:sp macro="" textlink="">
      <xdr:nvSpPr>
        <xdr:cNvPr id="67" name="人件費平均値テキスト"/>
        <xdr:cNvSpPr txBox="1"/>
      </xdr:nvSpPr>
      <xdr:spPr>
        <a:xfrm>
          <a:off x="4472940" y="6184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167640</xdr:rowOff>
    </xdr:from>
    <xdr:to xmlns:xdr="http://schemas.openxmlformats.org/drawingml/2006/spreadsheetDrawing">
      <xdr:col>24</xdr:col>
      <xdr:colOff>76200</xdr:colOff>
      <xdr:row>37</xdr:row>
      <xdr:rowOff>97790</xdr:rowOff>
    </xdr:to>
    <xdr:sp macro="" textlink="">
      <xdr:nvSpPr>
        <xdr:cNvPr id="68" name="フローチャート: 判断 67"/>
        <xdr:cNvSpPr/>
      </xdr:nvSpPr>
      <xdr:spPr>
        <a:xfrm>
          <a:off x="4351655" y="633984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127000</xdr:rowOff>
    </xdr:from>
    <xdr:to xmlns:xdr="http://schemas.openxmlformats.org/drawingml/2006/spreadsheetDrawing">
      <xdr:col>19</xdr:col>
      <xdr:colOff>181610</xdr:colOff>
      <xdr:row>36</xdr:row>
      <xdr:rowOff>157480</xdr:rowOff>
    </xdr:to>
    <xdr:cxnSp macro="">
      <xdr:nvCxnSpPr>
        <xdr:cNvPr id="69" name="直線コネクタ 68"/>
        <xdr:cNvCxnSpPr/>
      </xdr:nvCxnSpPr>
      <xdr:spPr>
        <a:xfrm flipV="1">
          <a:off x="2822575" y="6299200"/>
          <a:ext cx="809625"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76200</xdr:rowOff>
    </xdr:from>
    <xdr:to xmlns:xdr="http://schemas.openxmlformats.org/drawingml/2006/spreadsheetDrawing">
      <xdr:col>20</xdr:col>
      <xdr:colOff>38100</xdr:colOff>
      <xdr:row>37</xdr:row>
      <xdr:rowOff>6350</xdr:rowOff>
    </xdr:to>
    <xdr:sp macro="" textlink="">
      <xdr:nvSpPr>
        <xdr:cNvPr id="70" name="フローチャート: 判断 69"/>
        <xdr:cNvSpPr/>
      </xdr:nvSpPr>
      <xdr:spPr>
        <a:xfrm>
          <a:off x="3587115" y="62484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16510</xdr:rowOff>
    </xdr:from>
    <xdr:ext cx="736600" cy="259080"/>
    <xdr:sp macro="" textlink="">
      <xdr:nvSpPr>
        <xdr:cNvPr id="71" name="テキスト ボックス 70"/>
        <xdr:cNvSpPr txBox="1"/>
      </xdr:nvSpPr>
      <xdr:spPr>
        <a:xfrm>
          <a:off x="3275330" y="60172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27940</xdr:rowOff>
    </xdr:from>
    <xdr:to xmlns:xdr="http://schemas.openxmlformats.org/drawingml/2006/spreadsheetDrawing">
      <xdr:col>15</xdr:col>
      <xdr:colOff>98425</xdr:colOff>
      <xdr:row>36</xdr:row>
      <xdr:rowOff>157480</xdr:rowOff>
    </xdr:to>
    <xdr:cxnSp macro="">
      <xdr:nvCxnSpPr>
        <xdr:cNvPr id="72" name="直線コネクタ 71"/>
        <xdr:cNvCxnSpPr/>
      </xdr:nvCxnSpPr>
      <xdr:spPr>
        <a:xfrm>
          <a:off x="2007235" y="6200140"/>
          <a:ext cx="815340" cy="129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114300</xdr:rowOff>
    </xdr:from>
    <xdr:to xmlns:xdr="http://schemas.openxmlformats.org/drawingml/2006/spreadsheetDrawing">
      <xdr:col>15</xdr:col>
      <xdr:colOff>149225</xdr:colOff>
      <xdr:row>37</xdr:row>
      <xdr:rowOff>44450</xdr:rowOff>
    </xdr:to>
    <xdr:sp macro="" textlink="">
      <xdr:nvSpPr>
        <xdr:cNvPr id="73" name="フローチャート: 判断 72"/>
        <xdr:cNvSpPr/>
      </xdr:nvSpPr>
      <xdr:spPr>
        <a:xfrm>
          <a:off x="2771775"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29210</xdr:rowOff>
    </xdr:from>
    <xdr:ext cx="762000" cy="252095"/>
    <xdr:sp macro="" textlink="">
      <xdr:nvSpPr>
        <xdr:cNvPr id="74" name="テキスト ボックス 73"/>
        <xdr:cNvSpPr txBox="1"/>
      </xdr:nvSpPr>
      <xdr:spPr>
        <a:xfrm>
          <a:off x="2478405" y="63728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36</xdr:row>
      <xdr:rowOff>27940</xdr:rowOff>
    </xdr:from>
    <xdr:to xmlns:xdr="http://schemas.openxmlformats.org/drawingml/2006/spreadsheetDrawing">
      <xdr:col>11</xdr:col>
      <xdr:colOff>9525</xdr:colOff>
      <xdr:row>36</xdr:row>
      <xdr:rowOff>149860</xdr:rowOff>
    </xdr:to>
    <xdr:cxnSp macro="">
      <xdr:nvCxnSpPr>
        <xdr:cNvPr id="75" name="直線コネクタ 74"/>
        <xdr:cNvCxnSpPr/>
      </xdr:nvCxnSpPr>
      <xdr:spPr>
        <a:xfrm flipV="1">
          <a:off x="1210310" y="6200140"/>
          <a:ext cx="796925"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76200</xdr:rowOff>
    </xdr:from>
    <xdr:to xmlns:xdr="http://schemas.openxmlformats.org/drawingml/2006/spreadsheetDrawing">
      <xdr:col>11</xdr:col>
      <xdr:colOff>60325</xdr:colOff>
      <xdr:row>37</xdr:row>
      <xdr:rowOff>6350</xdr:rowOff>
    </xdr:to>
    <xdr:sp macro="" textlink="">
      <xdr:nvSpPr>
        <xdr:cNvPr id="76" name="フローチャート: 判断 75"/>
        <xdr:cNvSpPr/>
      </xdr:nvSpPr>
      <xdr:spPr>
        <a:xfrm>
          <a:off x="1974850" y="62484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162560</xdr:rowOff>
    </xdr:from>
    <xdr:ext cx="762000" cy="259080"/>
    <xdr:sp macro="" textlink="">
      <xdr:nvSpPr>
        <xdr:cNvPr id="77" name="テキスト ボックス 76"/>
        <xdr:cNvSpPr txBox="1"/>
      </xdr:nvSpPr>
      <xdr:spPr>
        <a:xfrm>
          <a:off x="1663065" y="6334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3810</xdr:rowOff>
    </xdr:from>
    <xdr:to xmlns:xdr="http://schemas.openxmlformats.org/drawingml/2006/spreadsheetDrawing">
      <xdr:col>6</xdr:col>
      <xdr:colOff>171450</xdr:colOff>
      <xdr:row>37</xdr:row>
      <xdr:rowOff>105410</xdr:rowOff>
    </xdr:to>
    <xdr:sp macro="" textlink="">
      <xdr:nvSpPr>
        <xdr:cNvPr id="78" name="フローチャート: 判断 77"/>
        <xdr:cNvSpPr/>
      </xdr:nvSpPr>
      <xdr:spPr>
        <a:xfrm>
          <a:off x="115951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37</xdr:row>
      <xdr:rowOff>90170</xdr:rowOff>
    </xdr:from>
    <xdr:ext cx="762000" cy="259080"/>
    <xdr:sp macro="" textlink="">
      <xdr:nvSpPr>
        <xdr:cNvPr id="79" name="テキスト ボックス 78"/>
        <xdr:cNvSpPr txBox="1"/>
      </xdr:nvSpPr>
      <xdr:spPr>
        <a:xfrm>
          <a:off x="866140" y="6433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0" name="テキスト ボックス 79"/>
        <xdr:cNvSpPr txBox="1"/>
      </xdr:nvSpPr>
      <xdr:spPr>
        <a:xfrm>
          <a:off x="418655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1" name="テキスト ボックス 80"/>
        <xdr:cNvSpPr txBox="1"/>
      </xdr:nvSpPr>
      <xdr:spPr>
        <a:xfrm>
          <a:off x="344043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2000" cy="259080"/>
    <xdr:sp macro="" textlink="">
      <xdr:nvSpPr>
        <xdr:cNvPr id="82" name="テキスト ボックス 81"/>
        <xdr:cNvSpPr txBox="1"/>
      </xdr:nvSpPr>
      <xdr:spPr>
        <a:xfrm>
          <a:off x="262509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181610</xdr:colOff>
      <xdr:row>44</xdr:row>
      <xdr:rowOff>10160</xdr:rowOff>
    </xdr:from>
    <xdr:ext cx="762000" cy="259080"/>
    <xdr:sp macro="" textlink="">
      <xdr:nvSpPr>
        <xdr:cNvPr id="83" name="テキスト ボックス 82"/>
        <xdr:cNvSpPr txBox="1"/>
      </xdr:nvSpPr>
      <xdr:spPr>
        <a:xfrm>
          <a:off x="1816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55015" cy="259080"/>
    <xdr:sp macro="" textlink="">
      <xdr:nvSpPr>
        <xdr:cNvPr id="84" name="テキスト ボックス 83"/>
        <xdr:cNvSpPr txBox="1"/>
      </xdr:nvSpPr>
      <xdr:spPr>
        <a:xfrm>
          <a:off x="1012825"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3810</xdr:rowOff>
    </xdr:from>
    <xdr:to xmlns:xdr="http://schemas.openxmlformats.org/drawingml/2006/spreadsheetDrawing">
      <xdr:col>24</xdr:col>
      <xdr:colOff>76200</xdr:colOff>
      <xdr:row>37</xdr:row>
      <xdr:rowOff>105410</xdr:rowOff>
    </xdr:to>
    <xdr:sp macro="" textlink="">
      <xdr:nvSpPr>
        <xdr:cNvPr id="85" name="楕円 84"/>
        <xdr:cNvSpPr/>
      </xdr:nvSpPr>
      <xdr:spPr>
        <a:xfrm>
          <a:off x="4351655" y="634746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147320</xdr:rowOff>
    </xdr:from>
    <xdr:ext cx="762000" cy="259080"/>
    <xdr:sp macro="" textlink="">
      <xdr:nvSpPr>
        <xdr:cNvPr id="86" name="人件費該当値テキスト"/>
        <xdr:cNvSpPr txBox="1"/>
      </xdr:nvSpPr>
      <xdr:spPr>
        <a:xfrm>
          <a:off x="4472940" y="6319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36</xdr:row>
      <xdr:rowOff>76200</xdr:rowOff>
    </xdr:from>
    <xdr:to xmlns:xdr="http://schemas.openxmlformats.org/drawingml/2006/spreadsheetDrawing">
      <xdr:col>20</xdr:col>
      <xdr:colOff>38100</xdr:colOff>
      <xdr:row>37</xdr:row>
      <xdr:rowOff>6350</xdr:rowOff>
    </xdr:to>
    <xdr:sp macro="" textlink="">
      <xdr:nvSpPr>
        <xdr:cNvPr id="87" name="楕円 86"/>
        <xdr:cNvSpPr/>
      </xdr:nvSpPr>
      <xdr:spPr>
        <a:xfrm>
          <a:off x="3587115" y="62484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162560</xdr:rowOff>
    </xdr:from>
    <xdr:ext cx="736600" cy="259080"/>
    <xdr:sp macro="" textlink="">
      <xdr:nvSpPr>
        <xdr:cNvPr id="88" name="テキスト ボックス 87"/>
        <xdr:cNvSpPr txBox="1"/>
      </xdr:nvSpPr>
      <xdr:spPr>
        <a:xfrm>
          <a:off x="3275330" y="63347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36</xdr:row>
      <xdr:rowOff>106680</xdr:rowOff>
    </xdr:from>
    <xdr:to xmlns:xdr="http://schemas.openxmlformats.org/drawingml/2006/spreadsheetDrawing">
      <xdr:col>15</xdr:col>
      <xdr:colOff>149225</xdr:colOff>
      <xdr:row>37</xdr:row>
      <xdr:rowOff>36830</xdr:rowOff>
    </xdr:to>
    <xdr:sp macro="" textlink="">
      <xdr:nvSpPr>
        <xdr:cNvPr id="89" name="楕円 88"/>
        <xdr:cNvSpPr/>
      </xdr:nvSpPr>
      <xdr:spPr>
        <a:xfrm>
          <a:off x="2771775"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46990</xdr:rowOff>
    </xdr:from>
    <xdr:ext cx="762000" cy="259080"/>
    <xdr:sp macro="" textlink="">
      <xdr:nvSpPr>
        <xdr:cNvPr id="90" name="テキスト ボックス 89"/>
        <xdr:cNvSpPr txBox="1"/>
      </xdr:nvSpPr>
      <xdr:spPr>
        <a:xfrm>
          <a:off x="2478405" y="6047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35</xdr:row>
      <xdr:rowOff>148590</xdr:rowOff>
    </xdr:from>
    <xdr:to xmlns:xdr="http://schemas.openxmlformats.org/drawingml/2006/spreadsheetDrawing">
      <xdr:col>11</xdr:col>
      <xdr:colOff>60325</xdr:colOff>
      <xdr:row>36</xdr:row>
      <xdr:rowOff>78740</xdr:rowOff>
    </xdr:to>
    <xdr:sp macro="" textlink="">
      <xdr:nvSpPr>
        <xdr:cNvPr id="91" name="楕円 90"/>
        <xdr:cNvSpPr/>
      </xdr:nvSpPr>
      <xdr:spPr>
        <a:xfrm>
          <a:off x="1974850" y="614934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88900</xdr:rowOff>
    </xdr:from>
    <xdr:ext cx="762000" cy="252095"/>
    <xdr:sp macro="" textlink="">
      <xdr:nvSpPr>
        <xdr:cNvPr id="92" name="テキスト ボックス 91"/>
        <xdr:cNvSpPr txBox="1"/>
      </xdr:nvSpPr>
      <xdr:spPr>
        <a:xfrm>
          <a:off x="1663065" y="59182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99060</xdr:rowOff>
    </xdr:from>
    <xdr:to xmlns:xdr="http://schemas.openxmlformats.org/drawingml/2006/spreadsheetDrawing">
      <xdr:col>6</xdr:col>
      <xdr:colOff>171450</xdr:colOff>
      <xdr:row>37</xdr:row>
      <xdr:rowOff>29210</xdr:rowOff>
    </xdr:to>
    <xdr:sp macro="" textlink="">
      <xdr:nvSpPr>
        <xdr:cNvPr id="93" name="楕円 92"/>
        <xdr:cNvSpPr/>
      </xdr:nvSpPr>
      <xdr:spPr>
        <a:xfrm>
          <a:off x="115951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39370</xdr:rowOff>
    </xdr:from>
    <xdr:ext cx="762000" cy="259080"/>
    <xdr:sp macro="" textlink="">
      <xdr:nvSpPr>
        <xdr:cNvPr id="94" name="テキスト ボックス 93"/>
        <xdr:cNvSpPr txBox="1"/>
      </xdr:nvSpPr>
      <xdr:spPr>
        <a:xfrm>
          <a:off x="866140" y="6040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1304270" y="1270000"/>
          <a:ext cx="419925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5516225" y="1333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5516225" y="1524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7058005" y="1333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7058005" y="1524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18523585" y="1333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18523585" y="1524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1304270" y="1841500"/>
          <a:ext cx="419925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181610</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5800070" y="1841500"/>
          <a:ext cx="48520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5860395" y="1841500"/>
          <a:ext cx="346011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5898495" y="2159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基幹情報システム標準化対象業務移行委託料等の増加により、物件費は増加したが、</a:t>
          </a:r>
          <a:r>
            <a:rPr kumimoji="1" lang="ja-JP" altLang="en-US" sz="1300">
              <a:latin typeface="ＭＳ Ｐゴシック"/>
              <a:ea typeface="ＭＳ Ｐゴシック"/>
            </a:rPr>
            <a:t>人件費に比べ少額だったため、全体としては比率が０．４ポイント減少した。しかし、福祉の充実のための本市独自事業に要する委託料等により、依然として類似団体を上回っている。</a:t>
          </a:r>
          <a:r>
            <a:rPr kumimoji="1" lang="ja-JP" altLang="en-US" sz="1300">
              <a:latin typeface="ＭＳ Ｐゴシック"/>
              <a:ea typeface="ＭＳ Ｐゴシック"/>
            </a:rPr>
            <a:t>既存施設の管理・運営に係る経費も上昇傾向であることから、今後も引き続き、経費節約や委託の仕様見直し等により、コストの縮減に努める。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8450" cy="225425"/>
    <xdr:sp macro="" textlink="">
      <xdr:nvSpPr>
        <xdr:cNvPr id="106" name="テキスト ボックス 105"/>
        <xdr:cNvSpPr txBox="1"/>
      </xdr:nvSpPr>
      <xdr:spPr>
        <a:xfrm>
          <a:off x="11266170" y="1651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1304270" y="4127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1015" cy="252095"/>
    <xdr:sp macro="" textlink="">
      <xdr:nvSpPr>
        <xdr:cNvPr id="108" name="テキスト ボックス 107"/>
        <xdr:cNvSpPr txBox="1"/>
      </xdr:nvSpPr>
      <xdr:spPr>
        <a:xfrm>
          <a:off x="10851515" y="3985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146050</xdr:rowOff>
    </xdr:from>
    <xdr:to xmlns:xdr="http://schemas.openxmlformats.org/drawingml/2006/spreadsheetDrawing">
      <xdr:col>85</xdr:col>
      <xdr:colOff>66675</xdr:colOff>
      <xdr:row>21</xdr:row>
      <xdr:rowOff>146050</xdr:rowOff>
    </xdr:to>
    <xdr:cxnSp macro="">
      <xdr:nvCxnSpPr>
        <xdr:cNvPr id="109" name="直線コネクタ 108"/>
        <xdr:cNvCxnSpPr/>
      </xdr:nvCxnSpPr>
      <xdr:spPr>
        <a:xfrm>
          <a:off x="11304270" y="3746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3810</xdr:rowOff>
    </xdr:from>
    <xdr:ext cx="501015" cy="259080"/>
    <xdr:sp macro="" textlink="">
      <xdr:nvSpPr>
        <xdr:cNvPr id="110" name="テキスト ボックス 109"/>
        <xdr:cNvSpPr txBox="1"/>
      </xdr:nvSpPr>
      <xdr:spPr>
        <a:xfrm>
          <a:off x="10851515" y="3604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107950</xdr:rowOff>
    </xdr:from>
    <xdr:to xmlns:xdr="http://schemas.openxmlformats.org/drawingml/2006/spreadsheetDrawing">
      <xdr:col>85</xdr:col>
      <xdr:colOff>66675</xdr:colOff>
      <xdr:row>19</xdr:row>
      <xdr:rowOff>107950</xdr:rowOff>
    </xdr:to>
    <xdr:cxnSp macro="">
      <xdr:nvCxnSpPr>
        <xdr:cNvPr id="111" name="直線コネクタ 110"/>
        <xdr:cNvCxnSpPr/>
      </xdr:nvCxnSpPr>
      <xdr:spPr>
        <a:xfrm>
          <a:off x="11304270" y="3365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137160</xdr:rowOff>
    </xdr:from>
    <xdr:ext cx="501015" cy="259080"/>
    <xdr:sp macro="" textlink="">
      <xdr:nvSpPr>
        <xdr:cNvPr id="112" name="テキスト ボックス 111"/>
        <xdr:cNvSpPr txBox="1"/>
      </xdr:nvSpPr>
      <xdr:spPr>
        <a:xfrm>
          <a:off x="10851515" y="3223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3" name="直線コネクタ 112"/>
        <xdr:cNvCxnSpPr/>
      </xdr:nvCxnSpPr>
      <xdr:spPr>
        <a:xfrm>
          <a:off x="11304270" y="2984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1015" cy="252095"/>
    <xdr:sp macro="" textlink="">
      <xdr:nvSpPr>
        <xdr:cNvPr id="114" name="テキスト ボックス 113"/>
        <xdr:cNvSpPr txBox="1"/>
      </xdr:nvSpPr>
      <xdr:spPr>
        <a:xfrm>
          <a:off x="10851515" y="284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31750</xdr:rowOff>
    </xdr:from>
    <xdr:to xmlns:xdr="http://schemas.openxmlformats.org/drawingml/2006/spreadsheetDrawing">
      <xdr:col>85</xdr:col>
      <xdr:colOff>66675</xdr:colOff>
      <xdr:row>15</xdr:row>
      <xdr:rowOff>31750</xdr:rowOff>
    </xdr:to>
    <xdr:cxnSp macro="">
      <xdr:nvCxnSpPr>
        <xdr:cNvPr id="115" name="直線コネクタ 114"/>
        <xdr:cNvCxnSpPr/>
      </xdr:nvCxnSpPr>
      <xdr:spPr>
        <a:xfrm>
          <a:off x="11304270" y="2603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60960</xdr:rowOff>
    </xdr:from>
    <xdr:ext cx="501015" cy="259080"/>
    <xdr:sp macro="" textlink="">
      <xdr:nvSpPr>
        <xdr:cNvPr id="116" name="テキスト ボックス 115"/>
        <xdr:cNvSpPr txBox="1"/>
      </xdr:nvSpPr>
      <xdr:spPr>
        <a:xfrm>
          <a:off x="10851515" y="246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165100</xdr:rowOff>
    </xdr:from>
    <xdr:to xmlns:xdr="http://schemas.openxmlformats.org/drawingml/2006/spreadsheetDrawing">
      <xdr:col>85</xdr:col>
      <xdr:colOff>66675</xdr:colOff>
      <xdr:row>12</xdr:row>
      <xdr:rowOff>165100</xdr:rowOff>
    </xdr:to>
    <xdr:cxnSp macro="">
      <xdr:nvCxnSpPr>
        <xdr:cNvPr id="117" name="直線コネクタ 116"/>
        <xdr:cNvCxnSpPr/>
      </xdr:nvCxnSpPr>
      <xdr:spPr>
        <a:xfrm>
          <a:off x="11304270" y="2222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22860</xdr:rowOff>
    </xdr:from>
    <xdr:ext cx="501015" cy="259080"/>
    <xdr:sp macro="" textlink="">
      <xdr:nvSpPr>
        <xdr:cNvPr id="118" name="テキスト ボックス 117"/>
        <xdr:cNvSpPr txBox="1"/>
      </xdr:nvSpPr>
      <xdr:spPr>
        <a:xfrm>
          <a:off x="10851515" y="208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9" name="直線コネクタ 118"/>
        <xdr:cNvCxnSpPr/>
      </xdr:nvCxnSpPr>
      <xdr:spPr>
        <a:xfrm>
          <a:off x="11304270" y="1841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1015" cy="252095"/>
    <xdr:sp macro="" textlink="">
      <xdr:nvSpPr>
        <xdr:cNvPr id="120" name="テキスト ボックス 119"/>
        <xdr:cNvSpPr txBox="1"/>
      </xdr:nvSpPr>
      <xdr:spPr>
        <a:xfrm>
          <a:off x="10851515" y="169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1" name="物件費グラフ枠"/>
        <xdr:cNvSpPr/>
      </xdr:nvSpPr>
      <xdr:spPr>
        <a:xfrm>
          <a:off x="11304270" y="1841500"/>
          <a:ext cx="419925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58420</xdr:rowOff>
    </xdr:from>
    <xdr:to xmlns:xdr="http://schemas.openxmlformats.org/drawingml/2006/spreadsheetDrawing">
      <xdr:col>82</xdr:col>
      <xdr:colOff>107950</xdr:colOff>
      <xdr:row>21</xdr:row>
      <xdr:rowOff>100330</xdr:rowOff>
    </xdr:to>
    <xdr:cxnSp macro="">
      <xdr:nvCxnSpPr>
        <xdr:cNvPr id="122" name="直線コネクタ 121"/>
        <xdr:cNvCxnSpPr/>
      </xdr:nvCxnSpPr>
      <xdr:spPr>
        <a:xfrm flipV="1">
          <a:off x="14999970" y="2458720"/>
          <a:ext cx="0" cy="1242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21</xdr:row>
      <xdr:rowOff>72390</xdr:rowOff>
    </xdr:from>
    <xdr:ext cx="762000" cy="259080"/>
    <xdr:sp macro="" textlink="">
      <xdr:nvSpPr>
        <xdr:cNvPr id="123" name="物件費最小値テキスト"/>
        <xdr:cNvSpPr txBox="1"/>
      </xdr:nvSpPr>
      <xdr:spPr>
        <a:xfrm>
          <a:off x="15073630" y="3672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100330</xdr:rowOff>
    </xdr:from>
    <xdr:to xmlns:xdr="http://schemas.openxmlformats.org/drawingml/2006/spreadsheetDrawing">
      <xdr:col>82</xdr:col>
      <xdr:colOff>181610</xdr:colOff>
      <xdr:row>21</xdr:row>
      <xdr:rowOff>100330</xdr:rowOff>
    </xdr:to>
    <xdr:cxnSp macro="">
      <xdr:nvCxnSpPr>
        <xdr:cNvPr id="124" name="直線コネクタ 123"/>
        <xdr:cNvCxnSpPr/>
      </xdr:nvCxnSpPr>
      <xdr:spPr>
        <a:xfrm>
          <a:off x="14911070" y="370078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12</xdr:row>
      <xdr:rowOff>144780</xdr:rowOff>
    </xdr:from>
    <xdr:ext cx="762000" cy="252095"/>
    <xdr:sp macro="" textlink="">
      <xdr:nvSpPr>
        <xdr:cNvPr id="125" name="物件費最大値テキスト"/>
        <xdr:cNvSpPr txBox="1"/>
      </xdr:nvSpPr>
      <xdr:spPr>
        <a:xfrm>
          <a:off x="15073630" y="22021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58420</xdr:rowOff>
    </xdr:from>
    <xdr:to xmlns:xdr="http://schemas.openxmlformats.org/drawingml/2006/spreadsheetDrawing">
      <xdr:col>82</xdr:col>
      <xdr:colOff>181610</xdr:colOff>
      <xdr:row>14</xdr:row>
      <xdr:rowOff>58420</xdr:rowOff>
    </xdr:to>
    <xdr:cxnSp macro="">
      <xdr:nvCxnSpPr>
        <xdr:cNvPr id="126" name="直線コネクタ 125"/>
        <xdr:cNvCxnSpPr/>
      </xdr:nvCxnSpPr>
      <xdr:spPr>
        <a:xfrm>
          <a:off x="14911070" y="245872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18</xdr:row>
      <xdr:rowOff>88900</xdr:rowOff>
    </xdr:from>
    <xdr:to xmlns:xdr="http://schemas.openxmlformats.org/drawingml/2006/spreadsheetDrawing">
      <xdr:col>82</xdr:col>
      <xdr:colOff>107950</xdr:colOff>
      <xdr:row>18</xdr:row>
      <xdr:rowOff>119380</xdr:rowOff>
    </xdr:to>
    <xdr:cxnSp macro="">
      <xdr:nvCxnSpPr>
        <xdr:cNvPr id="127" name="直線コネクタ 126"/>
        <xdr:cNvCxnSpPr/>
      </xdr:nvCxnSpPr>
      <xdr:spPr>
        <a:xfrm flipV="1">
          <a:off x="14235430" y="3175000"/>
          <a:ext cx="76454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16</xdr:row>
      <xdr:rowOff>119380</xdr:rowOff>
    </xdr:from>
    <xdr:ext cx="762000" cy="259080"/>
    <xdr:sp macro="" textlink="">
      <xdr:nvSpPr>
        <xdr:cNvPr id="128" name="物件費平均値テキスト"/>
        <xdr:cNvSpPr txBox="1"/>
      </xdr:nvSpPr>
      <xdr:spPr>
        <a:xfrm>
          <a:off x="15073630" y="28625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102870</xdr:rowOff>
    </xdr:from>
    <xdr:to xmlns:xdr="http://schemas.openxmlformats.org/drawingml/2006/spreadsheetDrawing">
      <xdr:col>82</xdr:col>
      <xdr:colOff>158750</xdr:colOff>
      <xdr:row>18</xdr:row>
      <xdr:rowOff>33020</xdr:rowOff>
    </xdr:to>
    <xdr:sp macro="" textlink="">
      <xdr:nvSpPr>
        <xdr:cNvPr id="129" name="フローチャート: 判断 128"/>
        <xdr:cNvSpPr/>
      </xdr:nvSpPr>
      <xdr:spPr>
        <a:xfrm>
          <a:off x="14949170" y="301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18</xdr:row>
      <xdr:rowOff>119380</xdr:rowOff>
    </xdr:from>
    <xdr:to xmlns:xdr="http://schemas.openxmlformats.org/drawingml/2006/spreadsheetDrawing">
      <xdr:col>78</xdr:col>
      <xdr:colOff>69850</xdr:colOff>
      <xdr:row>18</xdr:row>
      <xdr:rowOff>119380</xdr:rowOff>
    </xdr:to>
    <xdr:cxnSp macro="">
      <xdr:nvCxnSpPr>
        <xdr:cNvPr id="130" name="直線コネクタ 129"/>
        <xdr:cNvCxnSpPr/>
      </xdr:nvCxnSpPr>
      <xdr:spPr>
        <a:xfrm>
          <a:off x="13438505" y="3205480"/>
          <a:ext cx="7969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17</xdr:row>
      <xdr:rowOff>87630</xdr:rowOff>
    </xdr:from>
    <xdr:to xmlns:xdr="http://schemas.openxmlformats.org/drawingml/2006/spreadsheetDrawing">
      <xdr:col>78</xdr:col>
      <xdr:colOff>120650</xdr:colOff>
      <xdr:row>18</xdr:row>
      <xdr:rowOff>17780</xdr:rowOff>
    </xdr:to>
    <xdr:sp macro="" textlink="">
      <xdr:nvSpPr>
        <xdr:cNvPr id="131" name="フローチャート: 判断 130"/>
        <xdr:cNvSpPr/>
      </xdr:nvSpPr>
      <xdr:spPr>
        <a:xfrm>
          <a:off x="1418463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16</xdr:row>
      <xdr:rowOff>27940</xdr:rowOff>
    </xdr:from>
    <xdr:ext cx="736600" cy="259080"/>
    <xdr:sp macro="" textlink="">
      <xdr:nvSpPr>
        <xdr:cNvPr id="132" name="テキスト ボックス 131"/>
        <xdr:cNvSpPr txBox="1"/>
      </xdr:nvSpPr>
      <xdr:spPr>
        <a:xfrm>
          <a:off x="13891260" y="27711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18</xdr:row>
      <xdr:rowOff>5080</xdr:rowOff>
    </xdr:from>
    <xdr:to xmlns:xdr="http://schemas.openxmlformats.org/drawingml/2006/spreadsheetDrawing">
      <xdr:col>73</xdr:col>
      <xdr:colOff>180975</xdr:colOff>
      <xdr:row>18</xdr:row>
      <xdr:rowOff>119380</xdr:rowOff>
    </xdr:to>
    <xdr:cxnSp macro="">
      <xdr:nvCxnSpPr>
        <xdr:cNvPr id="133" name="直線コネクタ 132"/>
        <xdr:cNvCxnSpPr/>
      </xdr:nvCxnSpPr>
      <xdr:spPr>
        <a:xfrm>
          <a:off x="12623165" y="3091180"/>
          <a:ext cx="81534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17</xdr:row>
      <xdr:rowOff>64770</xdr:rowOff>
    </xdr:from>
    <xdr:to xmlns:xdr="http://schemas.openxmlformats.org/drawingml/2006/spreadsheetDrawing">
      <xdr:col>74</xdr:col>
      <xdr:colOff>31750</xdr:colOff>
      <xdr:row>17</xdr:row>
      <xdr:rowOff>166370</xdr:rowOff>
    </xdr:to>
    <xdr:sp macro="" textlink="">
      <xdr:nvSpPr>
        <xdr:cNvPr id="134" name="フローチャート: 判断 133"/>
        <xdr:cNvSpPr/>
      </xdr:nvSpPr>
      <xdr:spPr>
        <a:xfrm>
          <a:off x="13387705" y="297942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16</xdr:row>
      <xdr:rowOff>5080</xdr:rowOff>
    </xdr:from>
    <xdr:ext cx="762000" cy="259080"/>
    <xdr:sp macro="" textlink="">
      <xdr:nvSpPr>
        <xdr:cNvPr id="135" name="テキスト ボックス 134"/>
        <xdr:cNvSpPr txBox="1"/>
      </xdr:nvSpPr>
      <xdr:spPr>
        <a:xfrm>
          <a:off x="13075920" y="2748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18</xdr:row>
      <xdr:rowOff>5080</xdr:rowOff>
    </xdr:from>
    <xdr:to xmlns:xdr="http://schemas.openxmlformats.org/drawingml/2006/spreadsheetDrawing">
      <xdr:col>69</xdr:col>
      <xdr:colOff>92075</xdr:colOff>
      <xdr:row>18</xdr:row>
      <xdr:rowOff>43180</xdr:rowOff>
    </xdr:to>
    <xdr:cxnSp macro="">
      <xdr:nvCxnSpPr>
        <xdr:cNvPr id="136" name="直線コネクタ 135"/>
        <xdr:cNvCxnSpPr/>
      </xdr:nvCxnSpPr>
      <xdr:spPr>
        <a:xfrm flipV="1">
          <a:off x="11807825" y="3091180"/>
          <a:ext cx="81534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152400</xdr:rowOff>
    </xdr:from>
    <xdr:to xmlns:xdr="http://schemas.openxmlformats.org/drawingml/2006/spreadsheetDrawing">
      <xdr:col>69</xdr:col>
      <xdr:colOff>142875</xdr:colOff>
      <xdr:row>17</xdr:row>
      <xdr:rowOff>82550</xdr:rowOff>
    </xdr:to>
    <xdr:sp macro="" textlink="">
      <xdr:nvSpPr>
        <xdr:cNvPr id="137" name="フローチャート: 判断 136"/>
        <xdr:cNvSpPr/>
      </xdr:nvSpPr>
      <xdr:spPr>
        <a:xfrm>
          <a:off x="12572365"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92710</xdr:rowOff>
    </xdr:from>
    <xdr:ext cx="762000" cy="259080"/>
    <xdr:sp macro="" textlink="">
      <xdr:nvSpPr>
        <xdr:cNvPr id="138" name="テキスト ボックス 137"/>
        <xdr:cNvSpPr txBox="1"/>
      </xdr:nvSpPr>
      <xdr:spPr>
        <a:xfrm>
          <a:off x="12278995" y="2664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26670</xdr:rowOff>
    </xdr:from>
    <xdr:to xmlns:xdr="http://schemas.openxmlformats.org/drawingml/2006/spreadsheetDrawing">
      <xdr:col>65</xdr:col>
      <xdr:colOff>53975</xdr:colOff>
      <xdr:row>17</xdr:row>
      <xdr:rowOff>128270</xdr:rowOff>
    </xdr:to>
    <xdr:sp macro="" textlink="">
      <xdr:nvSpPr>
        <xdr:cNvPr id="139" name="フローチャート: 判断 138"/>
        <xdr:cNvSpPr/>
      </xdr:nvSpPr>
      <xdr:spPr>
        <a:xfrm>
          <a:off x="11775440" y="294132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138430</xdr:rowOff>
    </xdr:from>
    <xdr:ext cx="755015" cy="259080"/>
    <xdr:sp macro="" textlink="">
      <xdr:nvSpPr>
        <xdr:cNvPr id="140" name="テキスト ボックス 139"/>
        <xdr:cNvSpPr txBox="1"/>
      </xdr:nvSpPr>
      <xdr:spPr>
        <a:xfrm>
          <a:off x="11463655" y="271018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41" name="テキスト ボックス 140"/>
        <xdr:cNvSpPr txBox="1"/>
      </xdr:nvSpPr>
      <xdr:spPr>
        <a:xfrm>
          <a:off x="14802485"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5015" cy="259080"/>
    <xdr:sp macro="" textlink="">
      <xdr:nvSpPr>
        <xdr:cNvPr id="142" name="テキスト ボックス 141"/>
        <xdr:cNvSpPr txBox="1"/>
      </xdr:nvSpPr>
      <xdr:spPr>
        <a:xfrm>
          <a:off x="14037945"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3" name="テキスト ボックス 142"/>
        <xdr:cNvSpPr txBox="1"/>
      </xdr:nvSpPr>
      <xdr:spPr>
        <a:xfrm>
          <a:off x="132410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55015" cy="259080"/>
    <xdr:sp macro="" textlink="">
      <xdr:nvSpPr>
        <xdr:cNvPr id="144" name="テキスト ボックス 143"/>
        <xdr:cNvSpPr txBox="1"/>
      </xdr:nvSpPr>
      <xdr:spPr>
        <a:xfrm>
          <a:off x="12425680"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181610</xdr:colOff>
      <xdr:row>24</xdr:row>
      <xdr:rowOff>10160</xdr:rowOff>
    </xdr:from>
    <xdr:ext cx="762000" cy="259080"/>
    <xdr:sp macro="" textlink="">
      <xdr:nvSpPr>
        <xdr:cNvPr id="145" name="テキスト ボックス 144"/>
        <xdr:cNvSpPr txBox="1"/>
      </xdr:nvSpPr>
      <xdr:spPr>
        <a:xfrm>
          <a:off x="116230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18</xdr:row>
      <xdr:rowOff>38100</xdr:rowOff>
    </xdr:from>
    <xdr:to xmlns:xdr="http://schemas.openxmlformats.org/drawingml/2006/spreadsheetDrawing">
      <xdr:col>82</xdr:col>
      <xdr:colOff>158750</xdr:colOff>
      <xdr:row>18</xdr:row>
      <xdr:rowOff>139700</xdr:rowOff>
    </xdr:to>
    <xdr:sp macro="" textlink="">
      <xdr:nvSpPr>
        <xdr:cNvPr id="146" name="楕円 145"/>
        <xdr:cNvSpPr/>
      </xdr:nvSpPr>
      <xdr:spPr>
        <a:xfrm>
          <a:off x="1494917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181610</xdr:colOff>
      <xdr:row>18</xdr:row>
      <xdr:rowOff>10160</xdr:rowOff>
    </xdr:from>
    <xdr:ext cx="762000" cy="259080"/>
    <xdr:sp macro="" textlink="">
      <xdr:nvSpPr>
        <xdr:cNvPr id="147" name="物件費該当値テキスト"/>
        <xdr:cNvSpPr txBox="1"/>
      </xdr:nvSpPr>
      <xdr:spPr>
        <a:xfrm>
          <a:off x="15073630" y="309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18</xdr:row>
      <xdr:rowOff>68580</xdr:rowOff>
    </xdr:from>
    <xdr:to xmlns:xdr="http://schemas.openxmlformats.org/drawingml/2006/spreadsheetDrawing">
      <xdr:col>78</xdr:col>
      <xdr:colOff>120650</xdr:colOff>
      <xdr:row>18</xdr:row>
      <xdr:rowOff>170180</xdr:rowOff>
    </xdr:to>
    <xdr:sp macro="" textlink="">
      <xdr:nvSpPr>
        <xdr:cNvPr id="148" name="楕円 147"/>
        <xdr:cNvSpPr/>
      </xdr:nvSpPr>
      <xdr:spPr>
        <a:xfrm>
          <a:off x="14184630" y="315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18</xdr:row>
      <xdr:rowOff>154940</xdr:rowOff>
    </xdr:from>
    <xdr:ext cx="736600" cy="252095"/>
    <xdr:sp macro="" textlink="">
      <xdr:nvSpPr>
        <xdr:cNvPr id="149" name="テキスト ボックス 148"/>
        <xdr:cNvSpPr txBox="1"/>
      </xdr:nvSpPr>
      <xdr:spPr>
        <a:xfrm>
          <a:off x="13891260" y="324104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18</xdr:row>
      <xdr:rowOff>68580</xdr:rowOff>
    </xdr:from>
    <xdr:to xmlns:xdr="http://schemas.openxmlformats.org/drawingml/2006/spreadsheetDrawing">
      <xdr:col>74</xdr:col>
      <xdr:colOff>31750</xdr:colOff>
      <xdr:row>18</xdr:row>
      <xdr:rowOff>170180</xdr:rowOff>
    </xdr:to>
    <xdr:sp macro="" textlink="">
      <xdr:nvSpPr>
        <xdr:cNvPr id="150" name="楕円 149"/>
        <xdr:cNvSpPr/>
      </xdr:nvSpPr>
      <xdr:spPr>
        <a:xfrm>
          <a:off x="13387705" y="315468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18</xdr:row>
      <xdr:rowOff>154940</xdr:rowOff>
    </xdr:from>
    <xdr:ext cx="762000" cy="252095"/>
    <xdr:sp macro="" textlink="">
      <xdr:nvSpPr>
        <xdr:cNvPr id="151" name="テキスト ボックス 150"/>
        <xdr:cNvSpPr txBox="1"/>
      </xdr:nvSpPr>
      <xdr:spPr>
        <a:xfrm>
          <a:off x="13075920" y="32410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17</xdr:row>
      <xdr:rowOff>125730</xdr:rowOff>
    </xdr:from>
    <xdr:to xmlns:xdr="http://schemas.openxmlformats.org/drawingml/2006/spreadsheetDrawing">
      <xdr:col>69</xdr:col>
      <xdr:colOff>142875</xdr:colOff>
      <xdr:row>18</xdr:row>
      <xdr:rowOff>55880</xdr:rowOff>
    </xdr:to>
    <xdr:sp macro="" textlink="">
      <xdr:nvSpPr>
        <xdr:cNvPr id="152" name="楕円 151"/>
        <xdr:cNvSpPr/>
      </xdr:nvSpPr>
      <xdr:spPr>
        <a:xfrm>
          <a:off x="12572365"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18</xdr:row>
      <xdr:rowOff>40640</xdr:rowOff>
    </xdr:from>
    <xdr:ext cx="762000" cy="252095"/>
    <xdr:sp macro="" textlink="">
      <xdr:nvSpPr>
        <xdr:cNvPr id="153" name="テキスト ボックス 152"/>
        <xdr:cNvSpPr txBox="1"/>
      </xdr:nvSpPr>
      <xdr:spPr>
        <a:xfrm>
          <a:off x="12278995" y="31267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163830</xdr:rowOff>
    </xdr:from>
    <xdr:to xmlns:xdr="http://schemas.openxmlformats.org/drawingml/2006/spreadsheetDrawing">
      <xdr:col>65</xdr:col>
      <xdr:colOff>53975</xdr:colOff>
      <xdr:row>18</xdr:row>
      <xdr:rowOff>93980</xdr:rowOff>
    </xdr:to>
    <xdr:sp macro="" textlink="">
      <xdr:nvSpPr>
        <xdr:cNvPr id="154" name="楕円 153"/>
        <xdr:cNvSpPr/>
      </xdr:nvSpPr>
      <xdr:spPr>
        <a:xfrm>
          <a:off x="11775440" y="307848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18</xdr:row>
      <xdr:rowOff>78740</xdr:rowOff>
    </xdr:from>
    <xdr:ext cx="755015" cy="259080"/>
    <xdr:sp macro="" textlink="">
      <xdr:nvSpPr>
        <xdr:cNvPr id="155" name="テキスト ボックス 154"/>
        <xdr:cNvSpPr txBox="1"/>
      </xdr:nvSpPr>
      <xdr:spPr>
        <a:xfrm>
          <a:off x="11463655" y="316484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181610</xdr:colOff>
      <xdr:row>49</xdr:row>
      <xdr:rowOff>44450</xdr:rowOff>
    </xdr:to>
    <xdr:sp macro="" textlink="">
      <xdr:nvSpPr>
        <xdr:cNvPr id="156" name="正方形/長方形 155"/>
        <xdr:cNvSpPr/>
      </xdr:nvSpPr>
      <xdr:spPr>
        <a:xfrm>
          <a:off x="706755" y="8128000"/>
          <a:ext cx="419671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181610</xdr:colOff>
      <xdr:row>47</xdr:row>
      <xdr:rowOff>133350</xdr:rowOff>
    </xdr:from>
    <xdr:to xmlns:xdr="http://schemas.openxmlformats.org/drawingml/2006/spreadsheetDrawing">
      <xdr:col>34</xdr:col>
      <xdr:colOff>120650</xdr:colOff>
      <xdr:row>49</xdr:row>
      <xdr:rowOff>44450</xdr:rowOff>
    </xdr:to>
    <xdr:sp macro="" textlink="">
      <xdr:nvSpPr>
        <xdr:cNvPr id="157" name="正方形/長方形 156"/>
        <xdr:cNvSpPr/>
      </xdr:nvSpPr>
      <xdr:spPr>
        <a:xfrm>
          <a:off x="4903470" y="8191500"/>
          <a:ext cx="1391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181610</xdr:colOff>
      <xdr:row>48</xdr:row>
      <xdr:rowOff>152400</xdr:rowOff>
    </xdr:from>
    <xdr:to xmlns:xdr="http://schemas.openxmlformats.org/drawingml/2006/spreadsheetDrawing">
      <xdr:col>34</xdr:col>
      <xdr:colOff>120650</xdr:colOff>
      <xdr:row>50</xdr:row>
      <xdr:rowOff>63500</xdr:rowOff>
    </xdr:to>
    <xdr:sp macro="" textlink="">
      <xdr:nvSpPr>
        <xdr:cNvPr id="158" name="正方形/長方形 157"/>
        <xdr:cNvSpPr/>
      </xdr:nvSpPr>
      <xdr:spPr>
        <a:xfrm>
          <a:off x="4903470" y="8382000"/>
          <a:ext cx="1391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9" name="正方形/長方形 158"/>
        <xdr:cNvSpPr/>
      </xdr:nvSpPr>
      <xdr:spPr>
        <a:xfrm>
          <a:off x="6442075" y="8191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0" name="正方形/長方形 159"/>
        <xdr:cNvSpPr/>
      </xdr:nvSpPr>
      <xdr:spPr>
        <a:xfrm>
          <a:off x="6442075" y="8382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1" name="正方形/長方形 160"/>
        <xdr:cNvSpPr/>
      </xdr:nvSpPr>
      <xdr:spPr>
        <a:xfrm>
          <a:off x="7907655" y="8191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2" name="正方形/長方形 161"/>
        <xdr:cNvSpPr/>
      </xdr:nvSpPr>
      <xdr:spPr>
        <a:xfrm>
          <a:off x="7907655" y="8382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181610</xdr:colOff>
      <xdr:row>64</xdr:row>
      <xdr:rowOff>12700</xdr:rowOff>
    </xdr:to>
    <xdr:sp macro="" textlink="">
      <xdr:nvSpPr>
        <xdr:cNvPr id="163" name="正方形/長方形 162"/>
        <xdr:cNvSpPr/>
      </xdr:nvSpPr>
      <xdr:spPr>
        <a:xfrm>
          <a:off x="706755" y="8699500"/>
          <a:ext cx="419671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4" name="正方形/長方形 163"/>
        <xdr:cNvSpPr/>
      </xdr:nvSpPr>
      <xdr:spPr>
        <a:xfrm>
          <a:off x="5199380" y="8699500"/>
          <a:ext cx="483679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181610</xdr:colOff>
      <xdr:row>52</xdr:row>
      <xdr:rowOff>38100</xdr:rowOff>
    </xdr:to>
    <xdr:sp macro="" textlink="">
      <xdr:nvSpPr>
        <xdr:cNvPr id="165" name="正方形/長方形 164"/>
        <xdr:cNvSpPr/>
      </xdr:nvSpPr>
      <xdr:spPr>
        <a:xfrm>
          <a:off x="5262880" y="8699500"/>
          <a:ext cx="34544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6" name="テキスト ボックス 165"/>
        <xdr:cNvSpPr txBox="1"/>
      </xdr:nvSpPr>
      <xdr:spPr>
        <a:xfrm>
          <a:off x="5282565" y="9017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前年度から０．１ポイント下がっており、類似団体と比較すると２．７ポイント下回っている。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子どものための教育・保育給付費や児童手当費の増加により扶助費は増加しているが、人件費に比べ少額だったため、全体としては比率が減少した。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扶助費の性質上、今後も増加していくことが推測されるため、引き続き経費の適正な執行に努める。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67" name="テキスト ボックス 166"/>
        <xdr:cNvSpPr txBox="1"/>
      </xdr:nvSpPr>
      <xdr:spPr>
        <a:xfrm>
          <a:off x="668655"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181610</xdr:colOff>
      <xdr:row>64</xdr:row>
      <xdr:rowOff>12700</xdr:rowOff>
    </xdr:to>
    <xdr:cxnSp macro="">
      <xdr:nvCxnSpPr>
        <xdr:cNvPr id="168" name="直線コネクタ 167"/>
        <xdr:cNvCxnSpPr/>
      </xdr:nvCxnSpPr>
      <xdr:spPr>
        <a:xfrm>
          <a:off x="706755" y="10985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1015" cy="252095"/>
    <xdr:sp macro="" textlink="">
      <xdr:nvSpPr>
        <xdr:cNvPr id="169" name="テキスト ボックス 168"/>
        <xdr:cNvSpPr txBox="1"/>
      </xdr:nvSpPr>
      <xdr:spPr>
        <a:xfrm>
          <a:off x="235585" y="10843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181610</xdr:colOff>
      <xdr:row>61</xdr:row>
      <xdr:rowOff>146050</xdr:rowOff>
    </xdr:to>
    <xdr:cxnSp macro="">
      <xdr:nvCxnSpPr>
        <xdr:cNvPr id="170" name="直線コネクタ 169"/>
        <xdr:cNvCxnSpPr/>
      </xdr:nvCxnSpPr>
      <xdr:spPr>
        <a:xfrm>
          <a:off x="706755" y="10604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501015" cy="259080"/>
    <xdr:sp macro="" textlink="">
      <xdr:nvSpPr>
        <xdr:cNvPr id="171" name="テキスト ボックス 170"/>
        <xdr:cNvSpPr txBox="1"/>
      </xdr:nvSpPr>
      <xdr:spPr>
        <a:xfrm>
          <a:off x="235585" y="10462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181610</xdr:colOff>
      <xdr:row>59</xdr:row>
      <xdr:rowOff>107950</xdr:rowOff>
    </xdr:to>
    <xdr:cxnSp macro="">
      <xdr:nvCxnSpPr>
        <xdr:cNvPr id="172" name="直線コネクタ 171"/>
        <xdr:cNvCxnSpPr/>
      </xdr:nvCxnSpPr>
      <xdr:spPr>
        <a:xfrm>
          <a:off x="706755" y="10223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501015" cy="259080"/>
    <xdr:sp macro="" textlink="">
      <xdr:nvSpPr>
        <xdr:cNvPr id="173" name="テキスト ボックス 172"/>
        <xdr:cNvSpPr txBox="1"/>
      </xdr:nvSpPr>
      <xdr:spPr>
        <a:xfrm>
          <a:off x="235585" y="1008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181610</xdr:colOff>
      <xdr:row>57</xdr:row>
      <xdr:rowOff>69850</xdr:rowOff>
    </xdr:to>
    <xdr:cxnSp macro="">
      <xdr:nvCxnSpPr>
        <xdr:cNvPr id="174" name="直線コネクタ 173"/>
        <xdr:cNvCxnSpPr/>
      </xdr:nvCxnSpPr>
      <xdr:spPr>
        <a:xfrm>
          <a:off x="706755" y="9842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501015" cy="252095"/>
    <xdr:sp macro="" textlink="">
      <xdr:nvSpPr>
        <xdr:cNvPr id="175" name="テキスト ボックス 174"/>
        <xdr:cNvSpPr txBox="1"/>
      </xdr:nvSpPr>
      <xdr:spPr>
        <a:xfrm>
          <a:off x="235585" y="9700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181610</xdr:colOff>
      <xdr:row>55</xdr:row>
      <xdr:rowOff>31750</xdr:rowOff>
    </xdr:to>
    <xdr:cxnSp macro="">
      <xdr:nvCxnSpPr>
        <xdr:cNvPr id="176" name="直線コネクタ 175"/>
        <xdr:cNvCxnSpPr/>
      </xdr:nvCxnSpPr>
      <xdr:spPr>
        <a:xfrm>
          <a:off x="706755" y="9461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501015" cy="259080"/>
    <xdr:sp macro="" textlink="">
      <xdr:nvSpPr>
        <xdr:cNvPr id="177" name="テキスト ボックス 176"/>
        <xdr:cNvSpPr txBox="1"/>
      </xdr:nvSpPr>
      <xdr:spPr>
        <a:xfrm>
          <a:off x="235585" y="9319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181610</xdr:colOff>
      <xdr:row>52</xdr:row>
      <xdr:rowOff>165100</xdr:rowOff>
    </xdr:to>
    <xdr:cxnSp macro="">
      <xdr:nvCxnSpPr>
        <xdr:cNvPr id="178" name="直線コネクタ 177"/>
        <xdr:cNvCxnSpPr/>
      </xdr:nvCxnSpPr>
      <xdr:spPr>
        <a:xfrm>
          <a:off x="706755" y="9080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501015" cy="259080"/>
    <xdr:sp macro="" textlink="">
      <xdr:nvSpPr>
        <xdr:cNvPr id="179" name="テキスト ボックス 178"/>
        <xdr:cNvSpPr txBox="1"/>
      </xdr:nvSpPr>
      <xdr:spPr>
        <a:xfrm>
          <a:off x="235585" y="8938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181610</xdr:colOff>
      <xdr:row>50</xdr:row>
      <xdr:rowOff>127000</xdr:rowOff>
    </xdr:to>
    <xdr:cxnSp macro="">
      <xdr:nvCxnSpPr>
        <xdr:cNvPr id="180" name="直線コネクタ 179"/>
        <xdr:cNvCxnSpPr/>
      </xdr:nvCxnSpPr>
      <xdr:spPr>
        <a:xfrm>
          <a:off x="706755" y="8699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1015" cy="252095"/>
    <xdr:sp macro="" textlink="">
      <xdr:nvSpPr>
        <xdr:cNvPr id="181" name="テキスト ボックス 180"/>
        <xdr:cNvSpPr txBox="1"/>
      </xdr:nvSpPr>
      <xdr:spPr>
        <a:xfrm>
          <a:off x="235585" y="8557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181610</xdr:colOff>
      <xdr:row>64</xdr:row>
      <xdr:rowOff>12700</xdr:rowOff>
    </xdr:to>
    <xdr:sp macro="" textlink="">
      <xdr:nvSpPr>
        <xdr:cNvPr id="182" name="扶助費グラフ枠"/>
        <xdr:cNvSpPr/>
      </xdr:nvSpPr>
      <xdr:spPr>
        <a:xfrm>
          <a:off x="706755" y="8699500"/>
          <a:ext cx="419671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127000</xdr:rowOff>
    </xdr:from>
    <xdr:to xmlns:xdr="http://schemas.openxmlformats.org/drawingml/2006/spreadsheetDrawing">
      <xdr:col>24</xdr:col>
      <xdr:colOff>25400</xdr:colOff>
      <xdr:row>61</xdr:row>
      <xdr:rowOff>120650</xdr:rowOff>
    </xdr:to>
    <xdr:cxnSp macro="">
      <xdr:nvCxnSpPr>
        <xdr:cNvPr id="183" name="直線コネクタ 182"/>
        <xdr:cNvCxnSpPr/>
      </xdr:nvCxnSpPr>
      <xdr:spPr>
        <a:xfrm flipV="1">
          <a:off x="4384040" y="9042400"/>
          <a:ext cx="0" cy="1536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92710</xdr:rowOff>
    </xdr:from>
    <xdr:ext cx="762000" cy="259080"/>
    <xdr:sp macro="" textlink="">
      <xdr:nvSpPr>
        <xdr:cNvPr id="184" name="扶助費最小値テキスト"/>
        <xdr:cNvSpPr txBox="1"/>
      </xdr:nvSpPr>
      <xdr:spPr>
        <a:xfrm>
          <a:off x="4472940" y="10551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120650</xdr:rowOff>
    </xdr:from>
    <xdr:to xmlns:xdr="http://schemas.openxmlformats.org/drawingml/2006/spreadsheetDrawing">
      <xdr:col>24</xdr:col>
      <xdr:colOff>114300</xdr:colOff>
      <xdr:row>61</xdr:row>
      <xdr:rowOff>120650</xdr:rowOff>
    </xdr:to>
    <xdr:cxnSp macro="">
      <xdr:nvCxnSpPr>
        <xdr:cNvPr id="185" name="直線コネクタ 184"/>
        <xdr:cNvCxnSpPr/>
      </xdr:nvCxnSpPr>
      <xdr:spPr>
        <a:xfrm>
          <a:off x="4313555" y="10579100"/>
          <a:ext cx="15938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41910</xdr:rowOff>
    </xdr:from>
    <xdr:ext cx="762000" cy="252095"/>
    <xdr:sp macro="" textlink="">
      <xdr:nvSpPr>
        <xdr:cNvPr id="186" name="扶助費最大値テキスト"/>
        <xdr:cNvSpPr txBox="1"/>
      </xdr:nvSpPr>
      <xdr:spPr>
        <a:xfrm>
          <a:off x="4472940" y="87858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127000</xdr:rowOff>
    </xdr:from>
    <xdr:to xmlns:xdr="http://schemas.openxmlformats.org/drawingml/2006/spreadsheetDrawing">
      <xdr:col>24</xdr:col>
      <xdr:colOff>114300</xdr:colOff>
      <xdr:row>52</xdr:row>
      <xdr:rowOff>127000</xdr:rowOff>
    </xdr:to>
    <xdr:cxnSp macro="">
      <xdr:nvCxnSpPr>
        <xdr:cNvPr id="187" name="直線コネクタ 186"/>
        <xdr:cNvCxnSpPr/>
      </xdr:nvCxnSpPr>
      <xdr:spPr>
        <a:xfrm>
          <a:off x="4313555" y="9042400"/>
          <a:ext cx="15938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181610</xdr:colOff>
      <xdr:row>56</xdr:row>
      <xdr:rowOff>12700</xdr:rowOff>
    </xdr:from>
    <xdr:to xmlns:xdr="http://schemas.openxmlformats.org/drawingml/2006/spreadsheetDrawing">
      <xdr:col>24</xdr:col>
      <xdr:colOff>25400</xdr:colOff>
      <xdr:row>56</xdr:row>
      <xdr:rowOff>25400</xdr:rowOff>
    </xdr:to>
    <xdr:cxnSp macro="">
      <xdr:nvCxnSpPr>
        <xdr:cNvPr id="188" name="直線コネクタ 187"/>
        <xdr:cNvCxnSpPr/>
      </xdr:nvCxnSpPr>
      <xdr:spPr>
        <a:xfrm flipV="1">
          <a:off x="3632200" y="9613900"/>
          <a:ext cx="75184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105410</xdr:rowOff>
    </xdr:from>
    <xdr:ext cx="762000" cy="259080"/>
    <xdr:sp macro="" textlink="">
      <xdr:nvSpPr>
        <xdr:cNvPr id="189" name="扶助費平均値テキスト"/>
        <xdr:cNvSpPr txBox="1"/>
      </xdr:nvSpPr>
      <xdr:spPr>
        <a:xfrm>
          <a:off x="4472940" y="98780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133350</xdr:rowOff>
    </xdr:from>
    <xdr:to xmlns:xdr="http://schemas.openxmlformats.org/drawingml/2006/spreadsheetDrawing">
      <xdr:col>24</xdr:col>
      <xdr:colOff>76200</xdr:colOff>
      <xdr:row>58</xdr:row>
      <xdr:rowOff>63500</xdr:rowOff>
    </xdr:to>
    <xdr:sp macro="" textlink="">
      <xdr:nvSpPr>
        <xdr:cNvPr id="190" name="フローチャート: 判断 189"/>
        <xdr:cNvSpPr/>
      </xdr:nvSpPr>
      <xdr:spPr>
        <a:xfrm>
          <a:off x="4351655" y="99060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69850</xdr:rowOff>
    </xdr:from>
    <xdr:to xmlns:xdr="http://schemas.openxmlformats.org/drawingml/2006/spreadsheetDrawing">
      <xdr:col>19</xdr:col>
      <xdr:colOff>181610</xdr:colOff>
      <xdr:row>56</xdr:row>
      <xdr:rowOff>25400</xdr:rowOff>
    </xdr:to>
    <xdr:cxnSp macro="">
      <xdr:nvCxnSpPr>
        <xdr:cNvPr id="191" name="直線コネクタ 190"/>
        <xdr:cNvCxnSpPr/>
      </xdr:nvCxnSpPr>
      <xdr:spPr>
        <a:xfrm>
          <a:off x="2822575" y="9499600"/>
          <a:ext cx="809625" cy="1270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57</xdr:row>
      <xdr:rowOff>146050</xdr:rowOff>
    </xdr:from>
    <xdr:to xmlns:xdr="http://schemas.openxmlformats.org/drawingml/2006/spreadsheetDrawing">
      <xdr:col>20</xdr:col>
      <xdr:colOff>38100</xdr:colOff>
      <xdr:row>58</xdr:row>
      <xdr:rowOff>76200</xdr:rowOff>
    </xdr:to>
    <xdr:sp macro="" textlink="">
      <xdr:nvSpPr>
        <xdr:cNvPr id="192" name="フローチャート: 判断 191"/>
        <xdr:cNvSpPr/>
      </xdr:nvSpPr>
      <xdr:spPr>
        <a:xfrm>
          <a:off x="3587115" y="99187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58</xdr:row>
      <xdr:rowOff>60960</xdr:rowOff>
    </xdr:from>
    <xdr:ext cx="736600" cy="259080"/>
    <xdr:sp macro="" textlink="">
      <xdr:nvSpPr>
        <xdr:cNvPr id="193" name="テキスト ボックス 192"/>
        <xdr:cNvSpPr txBox="1"/>
      </xdr:nvSpPr>
      <xdr:spPr>
        <a:xfrm>
          <a:off x="3275330" y="100050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19050</xdr:rowOff>
    </xdr:from>
    <xdr:to xmlns:xdr="http://schemas.openxmlformats.org/drawingml/2006/spreadsheetDrawing">
      <xdr:col>15</xdr:col>
      <xdr:colOff>98425</xdr:colOff>
      <xdr:row>55</xdr:row>
      <xdr:rowOff>69850</xdr:rowOff>
    </xdr:to>
    <xdr:cxnSp macro="">
      <xdr:nvCxnSpPr>
        <xdr:cNvPr id="194" name="直線コネクタ 193"/>
        <xdr:cNvCxnSpPr/>
      </xdr:nvCxnSpPr>
      <xdr:spPr>
        <a:xfrm>
          <a:off x="2007235" y="9448800"/>
          <a:ext cx="81534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57</xdr:row>
      <xdr:rowOff>31750</xdr:rowOff>
    </xdr:from>
    <xdr:to xmlns:xdr="http://schemas.openxmlformats.org/drawingml/2006/spreadsheetDrawing">
      <xdr:col>15</xdr:col>
      <xdr:colOff>149225</xdr:colOff>
      <xdr:row>57</xdr:row>
      <xdr:rowOff>133350</xdr:rowOff>
    </xdr:to>
    <xdr:sp macro="" textlink="">
      <xdr:nvSpPr>
        <xdr:cNvPr id="195" name="フローチャート: 判断 194"/>
        <xdr:cNvSpPr/>
      </xdr:nvSpPr>
      <xdr:spPr>
        <a:xfrm>
          <a:off x="2771775"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57</xdr:row>
      <xdr:rowOff>118110</xdr:rowOff>
    </xdr:from>
    <xdr:ext cx="762000" cy="259080"/>
    <xdr:sp macro="" textlink="">
      <xdr:nvSpPr>
        <xdr:cNvPr id="196" name="テキスト ボックス 195"/>
        <xdr:cNvSpPr txBox="1"/>
      </xdr:nvSpPr>
      <xdr:spPr>
        <a:xfrm>
          <a:off x="2478405" y="9890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55</xdr:row>
      <xdr:rowOff>19050</xdr:rowOff>
    </xdr:from>
    <xdr:to xmlns:xdr="http://schemas.openxmlformats.org/drawingml/2006/spreadsheetDrawing">
      <xdr:col>11</xdr:col>
      <xdr:colOff>9525</xdr:colOff>
      <xdr:row>55</xdr:row>
      <xdr:rowOff>69850</xdr:rowOff>
    </xdr:to>
    <xdr:cxnSp macro="">
      <xdr:nvCxnSpPr>
        <xdr:cNvPr id="197" name="直線コネクタ 196"/>
        <xdr:cNvCxnSpPr/>
      </xdr:nvCxnSpPr>
      <xdr:spPr>
        <a:xfrm flipV="1">
          <a:off x="1210310" y="9448800"/>
          <a:ext cx="796925"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56</xdr:row>
      <xdr:rowOff>139700</xdr:rowOff>
    </xdr:from>
    <xdr:to xmlns:xdr="http://schemas.openxmlformats.org/drawingml/2006/spreadsheetDrawing">
      <xdr:col>11</xdr:col>
      <xdr:colOff>60325</xdr:colOff>
      <xdr:row>57</xdr:row>
      <xdr:rowOff>69850</xdr:rowOff>
    </xdr:to>
    <xdr:sp macro="" textlink="">
      <xdr:nvSpPr>
        <xdr:cNvPr id="198" name="フローチャート: 判断 197"/>
        <xdr:cNvSpPr/>
      </xdr:nvSpPr>
      <xdr:spPr>
        <a:xfrm>
          <a:off x="1974850" y="97409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57</xdr:row>
      <xdr:rowOff>54610</xdr:rowOff>
    </xdr:from>
    <xdr:ext cx="762000" cy="252095"/>
    <xdr:sp macro="" textlink="">
      <xdr:nvSpPr>
        <xdr:cNvPr id="199" name="テキスト ボックス 198"/>
        <xdr:cNvSpPr txBox="1"/>
      </xdr:nvSpPr>
      <xdr:spPr>
        <a:xfrm>
          <a:off x="1663065" y="98272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57</xdr:row>
      <xdr:rowOff>19050</xdr:rowOff>
    </xdr:from>
    <xdr:to xmlns:xdr="http://schemas.openxmlformats.org/drawingml/2006/spreadsheetDrawing">
      <xdr:col>6</xdr:col>
      <xdr:colOff>171450</xdr:colOff>
      <xdr:row>57</xdr:row>
      <xdr:rowOff>120650</xdr:rowOff>
    </xdr:to>
    <xdr:sp macro="" textlink="">
      <xdr:nvSpPr>
        <xdr:cNvPr id="200" name="フローチャート: 判断 199"/>
        <xdr:cNvSpPr/>
      </xdr:nvSpPr>
      <xdr:spPr>
        <a:xfrm>
          <a:off x="115951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57</xdr:row>
      <xdr:rowOff>105410</xdr:rowOff>
    </xdr:from>
    <xdr:ext cx="762000" cy="259080"/>
    <xdr:sp macro="" textlink="">
      <xdr:nvSpPr>
        <xdr:cNvPr id="201" name="テキスト ボックス 200"/>
        <xdr:cNvSpPr txBox="1"/>
      </xdr:nvSpPr>
      <xdr:spPr>
        <a:xfrm>
          <a:off x="866140" y="9878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2" name="テキスト ボックス 201"/>
        <xdr:cNvSpPr txBox="1"/>
      </xdr:nvSpPr>
      <xdr:spPr>
        <a:xfrm>
          <a:off x="418655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3" name="テキスト ボックス 202"/>
        <xdr:cNvSpPr txBox="1"/>
      </xdr:nvSpPr>
      <xdr:spPr>
        <a:xfrm>
          <a:off x="344043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2000" cy="259080"/>
    <xdr:sp macro="" textlink="">
      <xdr:nvSpPr>
        <xdr:cNvPr id="204" name="テキスト ボックス 203"/>
        <xdr:cNvSpPr txBox="1"/>
      </xdr:nvSpPr>
      <xdr:spPr>
        <a:xfrm>
          <a:off x="262509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181610</xdr:colOff>
      <xdr:row>64</xdr:row>
      <xdr:rowOff>10160</xdr:rowOff>
    </xdr:from>
    <xdr:ext cx="762000" cy="259080"/>
    <xdr:sp macro="" textlink="">
      <xdr:nvSpPr>
        <xdr:cNvPr id="205" name="テキスト ボックス 204"/>
        <xdr:cNvSpPr txBox="1"/>
      </xdr:nvSpPr>
      <xdr:spPr>
        <a:xfrm>
          <a:off x="1816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55015" cy="259080"/>
    <xdr:sp macro="" textlink="">
      <xdr:nvSpPr>
        <xdr:cNvPr id="206" name="テキスト ボックス 205"/>
        <xdr:cNvSpPr txBox="1"/>
      </xdr:nvSpPr>
      <xdr:spPr>
        <a:xfrm>
          <a:off x="1012825"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133350</xdr:rowOff>
    </xdr:from>
    <xdr:to xmlns:xdr="http://schemas.openxmlformats.org/drawingml/2006/spreadsheetDrawing">
      <xdr:col>24</xdr:col>
      <xdr:colOff>76200</xdr:colOff>
      <xdr:row>56</xdr:row>
      <xdr:rowOff>63500</xdr:rowOff>
    </xdr:to>
    <xdr:sp macro="" textlink="">
      <xdr:nvSpPr>
        <xdr:cNvPr id="207" name="楕円 206"/>
        <xdr:cNvSpPr/>
      </xdr:nvSpPr>
      <xdr:spPr>
        <a:xfrm>
          <a:off x="4351655" y="95631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149860</xdr:rowOff>
    </xdr:from>
    <xdr:ext cx="762000" cy="259080"/>
    <xdr:sp macro="" textlink="">
      <xdr:nvSpPr>
        <xdr:cNvPr id="208" name="扶助費該当値テキスト"/>
        <xdr:cNvSpPr txBox="1"/>
      </xdr:nvSpPr>
      <xdr:spPr>
        <a:xfrm>
          <a:off x="4472940" y="9408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146050</xdr:rowOff>
    </xdr:from>
    <xdr:to xmlns:xdr="http://schemas.openxmlformats.org/drawingml/2006/spreadsheetDrawing">
      <xdr:col>20</xdr:col>
      <xdr:colOff>38100</xdr:colOff>
      <xdr:row>56</xdr:row>
      <xdr:rowOff>76200</xdr:rowOff>
    </xdr:to>
    <xdr:sp macro="" textlink="">
      <xdr:nvSpPr>
        <xdr:cNvPr id="209" name="楕円 208"/>
        <xdr:cNvSpPr/>
      </xdr:nvSpPr>
      <xdr:spPr>
        <a:xfrm>
          <a:off x="3587115" y="95758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54</xdr:row>
      <xdr:rowOff>86360</xdr:rowOff>
    </xdr:from>
    <xdr:ext cx="736600" cy="252095"/>
    <xdr:sp macro="" textlink="">
      <xdr:nvSpPr>
        <xdr:cNvPr id="210" name="テキスト ボックス 209"/>
        <xdr:cNvSpPr txBox="1"/>
      </xdr:nvSpPr>
      <xdr:spPr>
        <a:xfrm>
          <a:off x="3275330" y="934466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19050</xdr:rowOff>
    </xdr:from>
    <xdr:to xmlns:xdr="http://schemas.openxmlformats.org/drawingml/2006/spreadsheetDrawing">
      <xdr:col>15</xdr:col>
      <xdr:colOff>149225</xdr:colOff>
      <xdr:row>55</xdr:row>
      <xdr:rowOff>120650</xdr:rowOff>
    </xdr:to>
    <xdr:sp macro="" textlink="">
      <xdr:nvSpPr>
        <xdr:cNvPr id="211" name="楕円 210"/>
        <xdr:cNvSpPr/>
      </xdr:nvSpPr>
      <xdr:spPr>
        <a:xfrm>
          <a:off x="2771775"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130810</xdr:rowOff>
    </xdr:from>
    <xdr:ext cx="762000" cy="259080"/>
    <xdr:sp macro="" textlink="">
      <xdr:nvSpPr>
        <xdr:cNvPr id="212" name="テキスト ボックス 211"/>
        <xdr:cNvSpPr txBox="1"/>
      </xdr:nvSpPr>
      <xdr:spPr>
        <a:xfrm>
          <a:off x="2478405" y="9217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54</xdr:row>
      <xdr:rowOff>139700</xdr:rowOff>
    </xdr:from>
    <xdr:to xmlns:xdr="http://schemas.openxmlformats.org/drawingml/2006/spreadsheetDrawing">
      <xdr:col>11</xdr:col>
      <xdr:colOff>60325</xdr:colOff>
      <xdr:row>55</xdr:row>
      <xdr:rowOff>69850</xdr:rowOff>
    </xdr:to>
    <xdr:sp macro="" textlink="">
      <xdr:nvSpPr>
        <xdr:cNvPr id="213" name="楕円 212"/>
        <xdr:cNvSpPr/>
      </xdr:nvSpPr>
      <xdr:spPr>
        <a:xfrm>
          <a:off x="1974850" y="93980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80010</xdr:rowOff>
    </xdr:from>
    <xdr:ext cx="762000" cy="259080"/>
    <xdr:sp macro="" textlink="">
      <xdr:nvSpPr>
        <xdr:cNvPr id="214" name="テキスト ボックス 213"/>
        <xdr:cNvSpPr txBox="1"/>
      </xdr:nvSpPr>
      <xdr:spPr>
        <a:xfrm>
          <a:off x="1663065" y="9166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19050</xdr:rowOff>
    </xdr:from>
    <xdr:to xmlns:xdr="http://schemas.openxmlformats.org/drawingml/2006/spreadsheetDrawing">
      <xdr:col>6</xdr:col>
      <xdr:colOff>171450</xdr:colOff>
      <xdr:row>55</xdr:row>
      <xdr:rowOff>120650</xdr:rowOff>
    </xdr:to>
    <xdr:sp macro="" textlink="">
      <xdr:nvSpPr>
        <xdr:cNvPr id="215" name="楕円 214"/>
        <xdr:cNvSpPr/>
      </xdr:nvSpPr>
      <xdr:spPr>
        <a:xfrm>
          <a:off x="115951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130810</xdr:rowOff>
    </xdr:from>
    <xdr:ext cx="762000" cy="259080"/>
    <xdr:sp macro="" textlink="">
      <xdr:nvSpPr>
        <xdr:cNvPr id="216" name="テキスト ボックス 215"/>
        <xdr:cNvSpPr txBox="1"/>
      </xdr:nvSpPr>
      <xdr:spPr>
        <a:xfrm>
          <a:off x="866140" y="9217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7" name="正方形/長方形 216"/>
        <xdr:cNvSpPr/>
      </xdr:nvSpPr>
      <xdr:spPr>
        <a:xfrm>
          <a:off x="11304270" y="8128000"/>
          <a:ext cx="419925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8" name="正方形/長方形 217"/>
        <xdr:cNvSpPr/>
      </xdr:nvSpPr>
      <xdr:spPr>
        <a:xfrm>
          <a:off x="15516225" y="8191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9" name="正方形/長方形 218"/>
        <xdr:cNvSpPr/>
      </xdr:nvSpPr>
      <xdr:spPr>
        <a:xfrm>
          <a:off x="15516225" y="8382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0" name="正方形/長方形 219"/>
        <xdr:cNvSpPr/>
      </xdr:nvSpPr>
      <xdr:spPr>
        <a:xfrm>
          <a:off x="17058005" y="8191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1" name="正方形/長方形 220"/>
        <xdr:cNvSpPr/>
      </xdr:nvSpPr>
      <xdr:spPr>
        <a:xfrm>
          <a:off x="17058005" y="8382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2" name="正方形/長方形 221"/>
        <xdr:cNvSpPr/>
      </xdr:nvSpPr>
      <xdr:spPr>
        <a:xfrm>
          <a:off x="18523585" y="8191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3" name="正方形/長方形 222"/>
        <xdr:cNvSpPr/>
      </xdr:nvSpPr>
      <xdr:spPr>
        <a:xfrm>
          <a:off x="18523585" y="8382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4" name="正方形/長方形 223"/>
        <xdr:cNvSpPr/>
      </xdr:nvSpPr>
      <xdr:spPr>
        <a:xfrm>
          <a:off x="11304270" y="8699500"/>
          <a:ext cx="419925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181610</xdr:colOff>
      <xdr:row>50</xdr:row>
      <xdr:rowOff>127000</xdr:rowOff>
    </xdr:from>
    <xdr:to xmlns:xdr="http://schemas.openxmlformats.org/drawingml/2006/spreadsheetDrawing">
      <xdr:col>113</xdr:col>
      <xdr:colOff>130175</xdr:colOff>
      <xdr:row>64</xdr:row>
      <xdr:rowOff>12700</xdr:rowOff>
    </xdr:to>
    <xdr:sp macro="" textlink="">
      <xdr:nvSpPr>
        <xdr:cNvPr id="225" name="正方形/長方形 224"/>
        <xdr:cNvSpPr/>
      </xdr:nvSpPr>
      <xdr:spPr>
        <a:xfrm>
          <a:off x="15800070" y="8699500"/>
          <a:ext cx="48520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6" name="正方形/長方形 225"/>
        <xdr:cNvSpPr/>
      </xdr:nvSpPr>
      <xdr:spPr>
        <a:xfrm>
          <a:off x="15860395" y="8699500"/>
          <a:ext cx="346011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7" name="テキスト ボックス 226"/>
        <xdr:cNvSpPr txBox="1"/>
      </xdr:nvSpPr>
      <xdr:spPr>
        <a:xfrm>
          <a:off x="15898495" y="9017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介護保険特別会計や後期高齢者医療特別会計への繰出金が増加したこと等により金額は増加したが、人件費に比べ少額だったため、全体としては比率が０．２ポイント減少した。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高齢化の進行により、介護保険や後期高齢者の医療に対する負担は今後も増加すると見込まれるため、引き続き適正な執行に努める。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8450" cy="225425"/>
    <xdr:sp macro="" textlink="">
      <xdr:nvSpPr>
        <xdr:cNvPr id="228" name="テキスト ボックス 227"/>
        <xdr:cNvSpPr txBox="1"/>
      </xdr:nvSpPr>
      <xdr:spPr>
        <a:xfrm>
          <a:off x="1126617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9" name="直線コネクタ 228"/>
        <xdr:cNvCxnSpPr/>
      </xdr:nvCxnSpPr>
      <xdr:spPr>
        <a:xfrm>
          <a:off x="11304270" y="10985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1015" cy="252095"/>
    <xdr:sp macro="" textlink="">
      <xdr:nvSpPr>
        <xdr:cNvPr id="230" name="テキスト ボックス 229"/>
        <xdr:cNvSpPr txBox="1"/>
      </xdr:nvSpPr>
      <xdr:spPr>
        <a:xfrm>
          <a:off x="10851515" y="10843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1" name="直線コネクタ 230"/>
        <xdr:cNvCxnSpPr/>
      </xdr:nvCxnSpPr>
      <xdr:spPr>
        <a:xfrm>
          <a:off x="11304270" y="10604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1015" cy="259080"/>
    <xdr:sp macro="" textlink="">
      <xdr:nvSpPr>
        <xdr:cNvPr id="232" name="テキスト ボックス 231"/>
        <xdr:cNvSpPr txBox="1"/>
      </xdr:nvSpPr>
      <xdr:spPr>
        <a:xfrm>
          <a:off x="10851515" y="10462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3" name="直線コネクタ 232"/>
        <xdr:cNvCxnSpPr/>
      </xdr:nvCxnSpPr>
      <xdr:spPr>
        <a:xfrm>
          <a:off x="11304270" y="10223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1015" cy="259080"/>
    <xdr:sp macro="" textlink="">
      <xdr:nvSpPr>
        <xdr:cNvPr id="234" name="テキスト ボックス 233"/>
        <xdr:cNvSpPr txBox="1"/>
      </xdr:nvSpPr>
      <xdr:spPr>
        <a:xfrm>
          <a:off x="10851515" y="1008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5" name="直線コネクタ 234"/>
        <xdr:cNvCxnSpPr/>
      </xdr:nvCxnSpPr>
      <xdr:spPr>
        <a:xfrm>
          <a:off x="11304270" y="9842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1015" cy="252095"/>
    <xdr:sp macro="" textlink="">
      <xdr:nvSpPr>
        <xdr:cNvPr id="236" name="テキスト ボックス 235"/>
        <xdr:cNvSpPr txBox="1"/>
      </xdr:nvSpPr>
      <xdr:spPr>
        <a:xfrm>
          <a:off x="10851515" y="9700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7" name="直線コネクタ 236"/>
        <xdr:cNvCxnSpPr/>
      </xdr:nvCxnSpPr>
      <xdr:spPr>
        <a:xfrm>
          <a:off x="11304270" y="9461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1015" cy="259080"/>
    <xdr:sp macro="" textlink="">
      <xdr:nvSpPr>
        <xdr:cNvPr id="238" name="テキスト ボックス 237"/>
        <xdr:cNvSpPr txBox="1"/>
      </xdr:nvSpPr>
      <xdr:spPr>
        <a:xfrm>
          <a:off x="10851515" y="9319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9" name="直線コネクタ 238"/>
        <xdr:cNvCxnSpPr/>
      </xdr:nvCxnSpPr>
      <xdr:spPr>
        <a:xfrm>
          <a:off x="11304270" y="9080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1015" cy="259080"/>
    <xdr:sp macro="" textlink="">
      <xdr:nvSpPr>
        <xdr:cNvPr id="240" name="テキスト ボックス 239"/>
        <xdr:cNvSpPr txBox="1"/>
      </xdr:nvSpPr>
      <xdr:spPr>
        <a:xfrm>
          <a:off x="10851515" y="8938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1" name="直線コネクタ 240"/>
        <xdr:cNvCxnSpPr/>
      </xdr:nvCxnSpPr>
      <xdr:spPr>
        <a:xfrm>
          <a:off x="11304270" y="8699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1015" cy="252095"/>
    <xdr:sp macro="" textlink="">
      <xdr:nvSpPr>
        <xdr:cNvPr id="242" name="テキスト ボックス 241"/>
        <xdr:cNvSpPr txBox="1"/>
      </xdr:nvSpPr>
      <xdr:spPr>
        <a:xfrm>
          <a:off x="10851515" y="8557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3" name="その他グラフ枠"/>
        <xdr:cNvSpPr/>
      </xdr:nvSpPr>
      <xdr:spPr>
        <a:xfrm>
          <a:off x="11304270" y="8699500"/>
          <a:ext cx="419925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31750</xdr:rowOff>
    </xdr:from>
    <xdr:to xmlns:xdr="http://schemas.openxmlformats.org/drawingml/2006/spreadsheetDrawing">
      <xdr:col>82</xdr:col>
      <xdr:colOff>107950</xdr:colOff>
      <xdr:row>61</xdr:row>
      <xdr:rowOff>44450</xdr:rowOff>
    </xdr:to>
    <xdr:cxnSp macro="">
      <xdr:nvCxnSpPr>
        <xdr:cNvPr id="244" name="直線コネクタ 243"/>
        <xdr:cNvCxnSpPr/>
      </xdr:nvCxnSpPr>
      <xdr:spPr>
        <a:xfrm flipV="1">
          <a:off x="14999970" y="9118600"/>
          <a:ext cx="0" cy="1384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61</xdr:row>
      <xdr:rowOff>16510</xdr:rowOff>
    </xdr:from>
    <xdr:ext cx="762000" cy="259080"/>
    <xdr:sp macro="" textlink="">
      <xdr:nvSpPr>
        <xdr:cNvPr id="245" name="その他最小値テキスト"/>
        <xdr:cNvSpPr txBox="1"/>
      </xdr:nvSpPr>
      <xdr:spPr>
        <a:xfrm>
          <a:off x="15073630" y="1047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44450</xdr:rowOff>
    </xdr:from>
    <xdr:to xmlns:xdr="http://schemas.openxmlformats.org/drawingml/2006/spreadsheetDrawing">
      <xdr:col>82</xdr:col>
      <xdr:colOff>181610</xdr:colOff>
      <xdr:row>61</xdr:row>
      <xdr:rowOff>44450</xdr:rowOff>
    </xdr:to>
    <xdr:cxnSp macro="">
      <xdr:nvCxnSpPr>
        <xdr:cNvPr id="246" name="直線コネクタ 245"/>
        <xdr:cNvCxnSpPr/>
      </xdr:nvCxnSpPr>
      <xdr:spPr>
        <a:xfrm>
          <a:off x="14911070" y="1050290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51</xdr:row>
      <xdr:rowOff>118110</xdr:rowOff>
    </xdr:from>
    <xdr:ext cx="762000" cy="259080"/>
    <xdr:sp macro="" textlink="">
      <xdr:nvSpPr>
        <xdr:cNvPr id="247" name="その他最大値テキスト"/>
        <xdr:cNvSpPr txBox="1"/>
      </xdr:nvSpPr>
      <xdr:spPr>
        <a:xfrm>
          <a:off x="15073630" y="8862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31750</xdr:rowOff>
    </xdr:from>
    <xdr:to xmlns:xdr="http://schemas.openxmlformats.org/drawingml/2006/spreadsheetDrawing">
      <xdr:col>82</xdr:col>
      <xdr:colOff>181610</xdr:colOff>
      <xdr:row>53</xdr:row>
      <xdr:rowOff>31750</xdr:rowOff>
    </xdr:to>
    <xdr:cxnSp macro="">
      <xdr:nvCxnSpPr>
        <xdr:cNvPr id="248" name="直線コネクタ 247"/>
        <xdr:cNvCxnSpPr/>
      </xdr:nvCxnSpPr>
      <xdr:spPr>
        <a:xfrm>
          <a:off x="14911070" y="911860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57</xdr:row>
      <xdr:rowOff>146050</xdr:rowOff>
    </xdr:from>
    <xdr:to xmlns:xdr="http://schemas.openxmlformats.org/drawingml/2006/spreadsheetDrawing">
      <xdr:col>82</xdr:col>
      <xdr:colOff>107950</xdr:colOff>
      <xdr:row>58</xdr:row>
      <xdr:rowOff>0</xdr:rowOff>
    </xdr:to>
    <xdr:cxnSp macro="">
      <xdr:nvCxnSpPr>
        <xdr:cNvPr id="249" name="直線コネクタ 248"/>
        <xdr:cNvCxnSpPr/>
      </xdr:nvCxnSpPr>
      <xdr:spPr>
        <a:xfrm flipV="1">
          <a:off x="14235430" y="9918700"/>
          <a:ext cx="76454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58</xdr:row>
      <xdr:rowOff>10160</xdr:rowOff>
    </xdr:from>
    <xdr:ext cx="762000" cy="259080"/>
    <xdr:sp macro="" textlink="">
      <xdr:nvSpPr>
        <xdr:cNvPr id="250" name="その他平均値テキスト"/>
        <xdr:cNvSpPr txBox="1"/>
      </xdr:nvSpPr>
      <xdr:spPr>
        <a:xfrm>
          <a:off x="15073630" y="99542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38100</xdr:rowOff>
    </xdr:from>
    <xdr:to xmlns:xdr="http://schemas.openxmlformats.org/drawingml/2006/spreadsheetDrawing">
      <xdr:col>82</xdr:col>
      <xdr:colOff>158750</xdr:colOff>
      <xdr:row>58</xdr:row>
      <xdr:rowOff>139700</xdr:rowOff>
    </xdr:to>
    <xdr:sp macro="" textlink="">
      <xdr:nvSpPr>
        <xdr:cNvPr id="251" name="フローチャート: 判断 250"/>
        <xdr:cNvSpPr/>
      </xdr:nvSpPr>
      <xdr:spPr>
        <a:xfrm>
          <a:off x="1494917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57</xdr:row>
      <xdr:rowOff>120650</xdr:rowOff>
    </xdr:from>
    <xdr:to xmlns:xdr="http://schemas.openxmlformats.org/drawingml/2006/spreadsheetDrawing">
      <xdr:col>78</xdr:col>
      <xdr:colOff>69850</xdr:colOff>
      <xdr:row>58</xdr:row>
      <xdr:rowOff>0</xdr:rowOff>
    </xdr:to>
    <xdr:cxnSp macro="">
      <xdr:nvCxnSpPr>
        <xdr:cNvPr id="252" name="直線コネクタ 251"/>
        <xdr:cNvCxnSpPr/>
      </xdr:nvCxnSpPr>
      <xdr:spPr>
        <a:xfrm>
          <a:off x="13438505" y="9893300"/>
          <a:ext cx="796925"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63500</xdr:rowOff>
    </xdr:from>
    <xdr:to xmlns:xdr="http://schemas.openxmlformats.org/drawingml/2006/spreadsheetDrawing">
      <xdr:col>78</xdr:col>
      <xdr:colOff>120650</xdr:colOff>
      <xdr:row>58</xdr:row>
      <xdr:rowOff>165100</xdr:rowOff>
    </xdr:to>
    <xdr:sp macro="" textlink="">
      <xdr:nvSpPr>
        <xdr:cNvPr id="253" name="フローチャート: 判断 252"/>
        <xdr:cNvSpPr/>
      </xdr:nvSpPr>
      <xdr:spPr>
        <a:xfrm>
          <a:off x="1418463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149860</xdr:rowOff>
    </xdr:from>
    <xdr:ext cx="736600" cy="259080"/>
    <xdr:sp macro="" textlink="">
      <xdr:nvSpPr>
        <xdr:cNvPr id="254" name="テキスト ボックス 253"/>
        <xdr:cNvSpPr txBox="1"/>
      </xdr:nvSpPr>
      <xdr:spPr>
        <a:xfrm>
          <a:off x="13891260" y="100939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57</xdr:row>
      <xdr:rowOff>69850</xdr:rowOff>
    </xdr:from>
    <xdr:to xmlns:xdr="http://schemas.openxmlformats.org/drawingml/2006/spreadsheetDrawing">
      <xdr:col>73</xdr:col>
      <xdr:colOff>180975</xdr:colOff>
      <xdr:row>57</xdr:row>
      <xdr:rowOff>120650</xdr:rowOff>
    </xdr:to>
    <xdr:cxnSp macro="">
      <xdr:nvCxnSpPr>
        <xdr:cNvPr id="255" name="直線コネクタ 254"/>
        <xdr:cNvCxnSpPr/>
      </xdr:nvCxnSpPr>
      <xdr:spPr>
        <a:xfrm>
          <a:off x="12623165" y="9842500"/>
          <a:ext cx="81534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25400</xdr:rowOff>
    </xdr:from>
    <xdr:to xmlns:xdr="http://schemas.openxmlformats.org/drawingml/2006/spreadsheetDrawing">
      <xdr:col>74</xdr:col>
      <xdr:colOff>31750</xdr:colOff>
      <xdr:row>58</xdr:row>
      <xdr:rowOff>127000</xdr:rowOff>
    </xdr:to>
    <xdr:sp macro="" textlink="">
      <xdr:nvSpPr>
        <xdr:cNvPr id="256" name="フローチャート: 判断 255"/>
        <xdr:cNvSpPr/>
      </xdr:nvSpPr>
      <xdr:spPr>
        <a:xfrm>
          <a:off x="13387705" y="99695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111760</xdr:rowOff>
    </xdr:from>
    <xdr:ext cx="762000" cy="252095"/>
    <xdr:sp macro="" textlink="">
      <xdr:nvSpPr>
        <xdr:cNvPr id="257" name="テキスト ボックス 256"/>
        <xdr:cNvSpPr txBox="1"/>
      </xdr:nvSpPr>
      <xdr:spPr>
        <a:xfrm>
          <a:off x="13075920" y="100558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57</xdr:row>
      <xdr:rowOff>69850</xdr:rowOff>
    </xdr:from>
    <xdr:to xmlns:xdr="http://schemas.openxmlformats.org/drawingml/2006/spreadsheetDrawing">
      <xdr:col>69</xdr:col>
      <xdr:colOff>92075</xdr:colOff>
      <xdr:row>57</xdr:row>
      <xdr:rowOff>120650</xdr:rowOff>
    </xdr:to>
    <xdr:cxnSp macro="">
      <xdr:nvCxnSpPr>
        <xdr:cNvPr id="258" name="直線コネクタ 257"/>
        <xdr:cNvCxnSpPr/>
      </xdr:nvCxnSpPr>
      <xdr:spPr>
        <a:xfrm flipV="1">
          <a:off x="11807825" y="9842500"/>
          <a:ext cx="81534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133350</xdr:rowOff>
    </xdr:from>
    <xdr:to xmlns:xdr="http://schemas.openxmlformats.org/drawingml/2006/spreadsheetDrawing">
      <xdr:col>69</xdr:col>
      <xdr:colOff>142875</xdr:colOff>
      <xdr:row>58</xdr:row>
      <xdr:rowOff>63500</xdr:rowOff>
    </xdr:to>
    <xdr:sp macro="" textlink="">
      <xdr:nvSpPr>
        <xdr:cNvPr id="259" name="フローチャート: 判断 258"/>
        <xdr:cNvSpPr/>
      </xdr:nvSpPr>
      <xdr:spPr>
        <a:xfrm>
          <a:off x="12572365"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48260</xdr:rowOff>
    </xdr:from>
    <xdr:ext cx="762000" cy="259080"/>
    <xdr:sp macro="" textlink="">
      <xdr:nvSpPr>
        <xdr:cNvPr id="260" name="テキスト ボックス 259"/>
        <xdr:cNvSpPr txBox="1"/>
      </xdr:nvSpPr>
      <xdr:spPr>
        <a:xfrm>
          <a:off x="12278995" y="9992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25400</xdr:rowOff>
    </xdr:from>
    <xdr:to xmlns:xdr="http://schemas.openxmlformats.org/drawingml/2006/spreadsheetDrawing">
      <xdr:col>65</xdr:col>
      <xdr:colOff>53975</xdr:colOff>
      <xdr:row>58</xdr:row>
      <xdr:rowOff>127000</xdr:rowOff>
    </xdr:to>
    <xdr:sp macro="" textlink="">
      <xdr:nvSpPr>
        <xdr:cNvPr id="261" name="フローチャート: 判断 260"/>
        <xdr:cNvSpPr/>
      </xdr:nvSpPr>
      <xdr:spPr>
        <a:xfrm>
          <a:off x="11775440" y="99695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58</xdr:row>
      <xdr:rowOff>111760</xdr:rowOff>
    </xdr:from>
    <xdr:ext cx="755015" cy="252095"/>
    <xdr:sp macro="" textlink="">
      <xdr:nvSpPr>
        <xdr:cNvPr id="262" name="テキスト ボックス 261"/>
        <xdr:cNvSpPr txBox="1"/>
      </xdr:nvSpPr>
      <xdr:spPr>
        <a:xfrm>
          <a:off x="11463655" y="10055860"/>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3" name="テキスト ボックス 262"/>
        <xdr:cNvSpPr txBox="1"/>
      </xdr:nvSpPr>
      <xdr:spPr>
        <a:xfrm>
          <a:off x="1480248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5015" cy="259080"/>
    <xdr:sp macro="" textlink="">
      <xdr:nvSpPr>
        <xdr:cNvPr id="264" name="テキスト ボックス 263"/>
        <xdr:cNvSpPr txBox="1"/>
      </xdr:nvSpPr>
      <xdr:spPr>
        <a:xfrm>
          <a:off x="14037945"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65" name="テキスト ボックス 264"/>
        <xdr:cNvSpPr txBox="1"/>
      </xdr:nvSpPr>
      <xdr:spPr>
        <a:xfrm>
          <a:off x="132410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55015" cy="259080"/>
    <xdr:sp macro="" textlink="">
      <xdr:nvSpPr>
        <xdr:cNvPr id="266" name="テキスト ボックス 265"/>
        <xdr:cNvSpPr txBox="1"/>
      </xdr:nvSpPr>
      <xdr:spPr>
        <a:xfrm>
          <a:off x="1242568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181610</xdr:colOff>
      <xdr:row>64</xdr:row>
      <xdr:rowOff>10160</xdr:rowOff>
    </xdr:from>
    <xdr:ext cx="762000" cy="259080"/>
    <xdr:sp macro="" textlink="">
      <xdr:nvSpPr>
        <xdr:cNvPr id="267" name="テキスト ボックス 266"/>
        <xdr:cNvSpPr txBox="1"/>
      </xdr:nvSpPr>
      <xdr:spPr>
        <a:xfrm>
          <a:off x="116230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95250</xdr:rowOff>
    </xdr:from>
    <xdr:to xmlns:xdr="http://schemas.openxmlformats.org/drawingml/2006/spreadsheetDrawing">
      <xdr:col>82</xdr:col>
      <xdr:colOff>158750</xdr:colOff>
      <xdr:row>58</xdr:row>
      <xdr:rowOff>25400</xdr:rowOff>
    </xdr:to>
    <xdr:sp macro="" textlink="">
      <xdr:nvSpPr>
        <xdr:cNvPr id="268" name="楕円 267"/>
        <xdr:cNvSpPr/>
      </xdr:nvSpPr>
      <xdr:spPr>
        <a:xfrm>
          <a:off x="1494917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181610</xdr:colOff>
      <xdr:row>56</xdr:row>
      <xdr:rowOff>111760</xdr:rowOff>
    </xdr:from>
    <xdr:ext cx="762000" cy="252095"/>
    <xdr:sp macro="" textlink="">
      <xdr:nvSpPr>
        <xdr:cNvPr id="269" name="その他該当値テキスト"/>
        <xdr:cNvSpPr txBox="1"/>
      </xdr:nvSpPr>
      <xdr:spPr>
        <a:xfrm>
          <a:off x="15073630" y="9712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57</xdr:row>
      <xdr:rowOff>120650</xdr:rowOff>
    </xdr:from>
    <xdr:to xmlns:xdr="http://schemas.openxmlformats.org/drawingml/2006/spreadsheetDrawing">
      <xdr:col>78</xdr:col>
      <xdr:colOff>120650</xdr:colOff>
      <xdr:row>58</xdr:row>
      <xdr:rowOff>50800</xdr:rowOff>
    </xdr:to>
    <xdr:sp macro="" textlink="">
      <xdr:nvSpPr>
        <xdr:cNvPr id="270" name="楕円 269"/>
        <xdr:cNvSpPr/>
      </xdr:nvSpPr>
      <xdr:spPr>
        <a:xfrm>
          <a:off x="1418463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56</xdr:row>
      <xdr:rowOff>60960</xdr:rowOff>
    </xdr:from>
    <xdr:ext cx="736600" cy="259080"/>
    <xdr:sp macro="" textlink="">
      <xdr:nvSpPr>
        <xdr:cNvPr id="271" name="テキスト ボックス 270"/>
        <xdr:cNvSpPr txBox="1"/>
      </xdr:nvSpPr>
      <xdr:spPr>
        <a:xfrm>
          <a:off x="13891260" y="96621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57</xdr:row>
      <xdr:rowOff>69850</xdr:rowOff>
    </xdr:from>
    <xdr:to xmlns:xdr="http://schemas.openxmlformats.org/drawingml/2006/spreadsheetDrawing">
      <xdr:col>74</xdr:col>
      <xdr:colOff>31750</xdr:colOff>
      <xdr:row>58</xdr:row>
      <xdr:rowOff>0</xdr:rowOff>
    </xdr:to>
    <xdr:sp macro="" textlink="">
      <xdr:nvSpPr>
        <xdr:cNvPr id="272" name="楕円 271"/>
        <xdr:cNvSpPr/>
      </xdr:nvSpPr>
      <xdr:spPr>
        <a:xfrm>
          <a:off x="13387705" y="98425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10160</xdr:rowOff>
    </xdr:from>
    <xdr:ext cx="762000" cy="259080"/>
    <xdr:sp macro="" textlink="">
      <xdr:nvSpPr>
        <xdr:cNvPr id="273" name="テキスト ボックス 272"/>
        <xdr:cNvSpPr txBox="1"/>
      </xdr:nvSpPr>
      <xdr:spPr>
        <a:xfrm>
          <a:off x="13075920" y="9611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57</xdr:row>
      <xdr:rowOff>19050</xdr:rowOff>
    </xdr:from>
    <xdr:to xmlns:xdr="http://schemas.openxmlformats.org/drawingml/2006/spreadsheetDrawing">
      <xdr:col>69</xdr:col>
      <xdr:colOff>142875</xdr:colOff>
      <xdr:row>57</xdr:row>
      <xdr:rowOff>120650</xdr:rowOff>
    </xdr:to>
    <xdr:sp macro="" textlink="">
      <xdr:nvSpPr>
        <xdr:cNvPr id="274" name="楕円 273"/>
        <xdr:cNvSpPr/>
      </xdr:nvSpPr>
      <xdr:spPr>
        <a:xfrm>
          <a:off x="12572365"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130810</xdr:rowOff>
    </xdr:from>
    <xdr:ext cx="762000" cy="259080"/>
    <xdr:sp macro="" textlink="">
      <xdr:nvSpPr>
        <xdr:cNvPr id="275" name="テキスト ボックス 274"/>
        <xdr:cNvSpPr txBox="1"/>
      </xdr:nvSpPr>
      <xdr:spPr>
        <a:xfrm>
          <a:off x="12278995" y="9560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69850</xdr:rowOff>
    </xdr:from>
    <xdr:to xmlns:xdr="http://schemas.openxmlformats.org/drawingml/2006/spreadsheetDrawing">
      <xdr:col>65</xdr:col>
      <xdr:colOff>53975</xdr:colOff>
      <xdr:row>58</xdr:row>
      <xdr:rowOff>0</xdr:rowOff>
    </xdr:to>
    <xdr:sp macro="" textlink="">
      <xdr:nvSpPr>
        <xdr:cNvPr id="276" name="楕円 275"/>
        <xdr:cNvSpPr/>
      </xdr:nvSpPr>
      <xdr:spPr>
        <a:xfrm>
          <a:off x="11775440" y="98425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10160</xdr:rowOff>
    </xdr:from>
    <xdr:ext cx="755015" cy="259080"/>
    <xdr:sp macro="" textlink="">
      <xdr:nvSpPr>
        <xdr:cNvPr id="277" name="テキスト ボックス 276"/>
        <xdr:cNvSpPr txBox="1"/>
      </xdr:nvSpPr>
      <xdr:spPr>
        <a:xfrm>
          <a:off x="11463655" y="96113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8" name="正方形/長方形 277"/>
        <xdr:cNvSpPr/>
      </xdr:nvSpPr>
      <xdr:spPr>
        <a:xfrm>
          <a:off x="11304270" y="4699000"/>
          <a:ext cx="419925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9" name="正方形/長方形 278"/>
        <xdr:cNvSpPr/>
      </xdr:nvSpPr>
      <xdr:spPr>
        <a:xfrm>
          <a:off x="15516225" y="4762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0" name="正方形/長方形 279"/>
        <xdr:cNvSpPr/>
      </xdr:nvSpPr>
      <xdr:spPr>
        <a:xfrm>
          <a:off x="15516225" y="4953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1" name="正方形/長方形 280"/>
        <xdr:cNvSpPr/>
      </xdr:nvSpPr>
      <xdr:spPr>
        <a:xfrm>
          <a:off x="17058005" y="4762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2" name="正方形/長方形 281"/>
        <xdr:cNvSpPr/>
      </xdr:nvSpPr>
      <xdr:spPr>
        <a:xfrm>
          <a:off x="17058005" y="4953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3" name="正方形/長方形 282"/>
        <xdr:cNvSpPr/>
      </xdr:nvSpPr>
      <xdr:spPr>
        <a:xfrm>
          <a:off x="18523585" y="4762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4" name="正方形/長方形 283"/>
        <xdr:cNvSpPr/>
      </xdr:nvSpPr>
      <xdr:spPr>
        <a:xfrm>
          <a:off x="18523585" y="4953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5" name="正方形/長方形 284"/>
        <xdr:cNvSpPr/>
      </xdr:nvSpPr>
      <xdr:spPr>
        <a:xfrm>
          <a:off x="11304270" y="5270500"/>
          <a:ext cx="419925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181610</xdr:colOff>
      <xdr:row>30</xdr:row>
      <xdr:rowOff>127000</xdr:rowOff>
    </xdr:from>
    <xdr:to xmlns:xdr="http://schemas.openxmlformats.org/drawingml/2006/spreadsheetDrawing">
      <xdr:col>113</xdr:col>
      <xdr:colOff>130175</xdr:colOff>
      <xdr:row>44</xdr:row>
      <xdr:rowOff>12700</xdr:rowOff>
    </xdr:to>
    <xdr:sp macro="" textlink="">
      <xdr:nvSpPr>
        <xdr:cNvPr id="286" name="正方形/長方形 285"/>
        <xdr:cNvSpPr/>
      </xdr:nvSpPr>
      <xdr:spPr>
        <a:xfrm>
          <a:off x="15800070" y="5270500"/>
          <a:ext cx="48520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7" name="正方形/長方形 286"/>
        <xdr:cNvSpPr/>
      </xdr:nvSpPr>
      <xdr:spPr>
        <a:xfrm>
          <a:off x="15860395" y="5270500"/>
          <a:ext cx="346011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8" name="テキスト ボックス 287"/>
        <xdr:cNvSpPr txBox="1"/>
      </xdr:nvSpPr>
      <xdr:spPr>
        <a:xfrm>
          <a:off x="15898495" y="5588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物価高騰や人件費の上昇の影響により負担金や補助金が増加したが、</a:t>
          </a:r>
          <a:r>
            <a:rPr kumimoji="1" lang="ja-JP" altLang="en-US" sz="1300">
              <a:latin typeface="ＭＳ Ｐゴシック"/>
              <a:ea typeface="ＭＳ Ｐゴシック"/>
            </a:rPr>
            <a:t/>
          </a:r>
          <a:r>
            <a:rPr kumimoji="1" lang="ja-JP" altLang="en-US" sz="1300">
              <a:latin typeface="ＭＳ Ｐゴシック"/>
              <a:ea typeface="ＭＳ Ｐゴシック"/>
            </a:rPr>
            <a:t>人件費に比べ少額だったため、全体としては比率が　０．４ポイント減少した。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しかしながら、依然として</a:t>
          </a:r>
          <a:r>
            <a:rPr kumimoji="1" lang="ja-JP" altLang="en-US" sz="1300">
              <a:latin typeface="ＭＳ Ｐゴシック"/>
              <a:ea typeface="ＭＳ Ｐゴシック"/>
            </a:rPr>
            <a:t>各種団体への運営補助等の本市独自事業に対する支出が大きく、類似団体を上回る状況が続いているため、補助金については、必要性や効果について引き続き検証を行い、適正な執行に努める。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8450" cy="225425"/>
    <xdr:sp macro="" textlink="">
      <xdr:nvSpPr>
        <xdr:cNvPr id="289" name="テキスト ボックス 288"/>
        <xdr:cNvSpPr txBox="1"/>
      </xdr:nvSpPr>
      <xdr:spPr>
        <a:xfrm>
          <a:off x="1126617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0" name="直線コネクタ 289"/>
        <xdr:cNvCxnSpPr/>
      </xdr:nvCxnSpPr>
      <xdr:spPr>
        <a:xfrm>
          <a:off x="11304270" y="7556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1015" cy="252095"/>
    <xdr:sp macro="" textlink="">
      <xdr:nvSpPr>
        <xdr:cNvPr id="291" name="テキスト ボックス 290"/>
        <xdr:cNvSpPr txBox="1"/>
      </xdr:nvSpPr>
      <xdr:spPr>
        <a:xfrm>
          <a:off x="10851515" y="7414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2" name="直線コネクタ 291"/>
        <xdr:cNvCxnSpPr/>
      </xdr:nvCxnSpPr>
      <xdr:spPr>
        <a:xfrm>
          <a:off x="11304270" y="70993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1015" cy="252095"/>
    <xdr:sp macro="" textlink="">
      <xdr:nvSpPr>
        <xdr:cNvPr id="293" name="テキスト ボックス 292"/>
        <xdr:cNvSpPr txBox="1"/>
      </xdr:nvSpPr>
      <xdr:spPr>
        <a:xfrm>
          <a:off x="10851515" y="69570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4" name="直線コネクタ 293"/>
        <xdr:cNvCxnSpPr/>
      </xdr:nvCxnSpPr>
      <xdr:spPr>
        <a:xfrm>
          <a:off x="11304270" y="66421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1015" cy="252095"/>
    <xdr:sp macro="" textlink="">
      <xdr:nvSpPr>
        <xdr:cNvPr id="295" name="テキスト ボックス 294"/>
        <xdr:cNvSpPr txBox="1"/>
      </xdr:nvSpPr>
      <xdr:spPr>
        <a:xfrm>
          <a:off x="10851515" y="64998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6" name="直線コネクタ 295"/>
        <xdr:cNvCxnSpPr/>
      </xdr:nvCxnSpPr>
      <xdr:spPr>
        <a:xfrm>
          <a:off x="11304270" y="61849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1015" cy="252095"/>
    <xdr:sp macro="" textlink="">
      <xdr:nvSpPr>
        <xdr:cNvPr id="297" name="テキスト ボックス 296"/>
        <xdr:cNvSpPr txBox="1"/>
      </xdr:nvSpPr>
      <xdr:spPr>
        <a:xfrm>
          <a:off x="10851515" y="60426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8" name="直線コネクタ 297"/>
        <xdr:cNvCxnSpPr/>
      </xdr:nvCxnSpPr>
      <xdr:spPr>
        <a:xfrm>
          <a:off x="11304270" y="57277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1015" cy="252095"/>
    <xdr:sp macro="" textlink="">
      <xdr:nvSpPr>
        <xdr:cNvPr id="299" name="テキスト ボックス 298"/>
        <xdr:cNvSpPr txBox="1"/>
      </xdr:nvSpPr>
      <xdr:spPr>
        <a:xfrm>
          <a:off x="10851515" y="55854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0" name="直線コネクタ 299"/>
        <xdr:cNvCxnSpPr/>
      </xdr:nvCxnSpPr>
      <xdr:spPr>
        <a:xfrm>
          <a:off x="11304270" y="5270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1015" cy="252095"/>
    <xdr:sp macro="" textlink="">
      <xdr:nvSpPr>
        <xdr:cNvPr id="301" name="テキスト ボックス 300"/>
        <xdr:cNvSpPr txBox="1"/>
      </xdr:nvSpPr>
      <xdr:spPr>
        <a:xfrm>
          <a:off x="10851515" y="5128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2" name="補助費等グラフ枠"/>
        <xdr:cNvSpPr/>
      </xdr:nvSpPr>
      <xdr:spPr>
        <a:xfrm>
          <a:off x="11304270" y="5270500"/>
          <a:ext cx="419925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24130</xdr:rowOff>
    </xdr:from>
    <xdr:to xmlns:xdr="http://schemas.openxmlformats.org/drawingml/2006/spreadsheetDrawing">
      <xdr:col>82</xdr:col>
      <xdr:colOff>107950</xdr:colOff>
      <xdr:row>41</xdr:row>
      <xdr:rowOff>97790</xdr:rowOff>
    </xdr:to>
    <xdr:cxnSp macro="">
      <xdr:nvCxnSpPr>
        <xdr:cNvPr id="303" name="直線コネクタ 302"/>
        <xdr:cNvCxnSpPr/>
      </xdr:nvCxnSpPr>
      <xdr:spPr>
        <a:xfrm flipV="1">
          <a:off x="14999970" y="5681980"/>
          <a:ext cx="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41</xdr:row>
      <xdr:rowOff>69215</xdr:rowOff>
    </xdr:from>
    <xdr:ext cx="762000" cy="259080"/>
    <xdr:sp macro="" textlink="">
      <xdr:nvSpPr>
        <xdr:cNvPr id="304" name="補助費等最小値テキスト"/>
        <xdr:cNvSpPr txBox="1"/>
      </xdr:nvSpPr>
      <xdr:spPr>
        <a:xfrm>
          <a:off x="15073630" y="7098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97790</xdr:rowOff>
    </xdr:from>
    <xdr:to xmlns:xdr="http://schemas.openxmlformats.org/drawingml/2006/spreadsheetDrawing">
      <xdr:col>82</xdr:col>
      <xdr:colOff>181610</xdr:colOff>
      <xdr:row>41</xdr:row>
      <xdr:rowOff>97790</xdr:rowOff>
    </xdr:to>
    <xdr:cxnSp macro="">
      <xdr:nvCxnSpPr>
        <xdr:cNvPr id="305" name="直線コネクタ 304"/>
        <xdr:cNvCxnSpPr/>
      </xdr:nvCxnSpPr>
      <xdr:spPr>
        <a:xfrm>
          <a:off x="14911070" y="712724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31</xdr:row>
      <xdr:rowOff>110490</xdr:rowOff>
    </xdr:from>
    <xdr:ext cx="762000" cy="252095"/>
    <xdr:sp macro="" textlink="">
      <xdr:nvSpPr>
        <xdr:cNvPr id="306" name="補助費等最大値テキスト"/>
        <xdr:cNvSpPr txBox="1"/>
      </xdr:nvSpPr>
      <xdr:spPr>
        <a:xfrm>
          <a:off x="15073630" y="54254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24130</xdr:rowOff>
    </xdr:from>
    <xdr:to xmlns:xdr="http://schemas.openxmlformats.org/drawingml/2006/spreadsheetDrawing">
      <xdr:col>82</xdr:col>
      <xdr:colOff>181610</xdr:colOff>
      <xdr:row>33</xdr:row>
      <xdr:rowOff>24130</xdr:rowOff>
    </xdr:to>
    <xdr:cxnSp macro="">
      <xdr:nvCxnSpPr>
        <xdr:cNvPr id="307" name="直線コネクタ 306"/>
        <xdr:cNvCxnSpPr/>
      </xdr:nvCxnSpPr>
      <xdr:spPr>
        <a:xfrm>
          <a:off x="14911070" y="568198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38</xdr:row>
      <xdr:rowOff>99695</xdr:rowOff>
    </xdr:from>
    <xdr:to xmlns:xdr="http://schemas.openxmlformats.org/drawingml/2006/spreadsheetDrawing">
      <xdr:col>82</xdr:col>
      <xdr:colOff>107950</xdr:colOff>
      <xdr:row>38</xdr:row>
      <xdr:rowOff>135890</xdr:rowOff>
    </xdr:to>
    <xdr:cxnSp macro="">
      <xdr:nvCxnSpPr>
        <xdr:cNvPr id="308" name="直線コネクタ 307"/>
        <xdr:cNvCxnSpPr/>
      </xdr:nvCxnSpPr>
      <xdr:spPr>
        <a:xfrm flipV="1">
          <a:off x="14235430" y="6614795"/>
          <a:ext cx="76454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34</xdr:row>
      <xdr:rowOff>21590</xdr:rowOff>
    </xdr:from>
    <xdr:ext cx="762000" cy="259080"/>
    <xdr:sp macro="" textlink="">
      <xdr:nvSpPr>
        <xdr:cNvPr id="309" name="補助費等平均値テキスト"/>
        <xdr:cNvSpPr txBox="1"/>
      </xdr:nvSpPr>
      <xdr:spPr>
        <a:xfrm>
          <a:off x="15073630" y="58508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5080</xdr:rowOff>
    </xdr:from>
    <xdr:to xmlns:xdr="http://schemas.openxmlformats.org/drawingml/2006/spreadsheetDrawing">
      <xdr:col>82</xdr:col>
      <xdr:colOff>158750</xdr:colOff>
      <xdr:row>35</xdr:row>
      <xdr:rowOff>106680</xdr:rowOff>
    </xdr:to>
    <xdr:sp macro="" textlink="">
      <xdr:nvSpPr>
        <xdr:cNvPr id="310" name="フローチャート: 判断 309"/>
        <xdr:cNvSpPr/>
      </xdr:nvSpPr>
      <xdr:spPr>
        <a:xfrm>
          <a:off x="14949170" y="600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38</xdr:row>
      <xdr:rowOff>118110</xdr:rowOff>
    </xdr:from>
    <xdr:to xmlns:xdr="http://schemas.openxmlformats.org/drawingml/2006/spreadsheetDrawing">
      <xdr:col>78</xdr:col>
      <xdr:colOff>69850</xdr:colOff>
      <xdr:row>38</xdr:row>
      <xdr:rowOff>135890</xdr:rowOff>
    </xdr:to>
    <xdr:cxnSp macro="">
      <xdr:nvCxnSpPr>
        <xdr:cNvPr id="311" name="直線コネクタ 310"/>
        <xdr:cNvCxnSpPr/>
      </xdr:nvCxnSpPr>
      <xdr:spPr>
        <a:xfrm>
          <a:off x="13438505" y="6633210"/>
          <a:ext cx="796925"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14605</xdr:rowOff>
    </xdr:from>
    <xdr:to xmlns:xdr="http://schemas.openxmlformats.org/drawingml/2006/spreadsheetDrawing">
      <xdr:col>78</xdr:col>
      <xdr:colOff>120650</xdr:colOff>
      <xdr:row>35</xdr:row>
      <xdr:rowOff>116205</xdr:rowOff>
    </xdr:to>
    <xdr:sp macro="" textlink="">
      <xdr:nvSpPr>
        <xdr:cNvPr id="312" name="フローチャート: 判断 311"/>
        <xdr:cNvSpPr/>
      </xdr:nvSpPr>
      <xdr:spPr>
        <a:xfrm>
          <a:off x="14184630" y="6015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33</xdr:row>
      <xdr:rowOff>126365</xdr:rowOff>
    </xdr:from>
    <xdr:ext cx="736600" cy="259080"/>
    <xdr:sp macro="" textlink="">
      <xdr:nvSpPr>
        <xdr:cNvPr id="313" name="テキスト ボックス 312"/>
        <xdr:cNvSpPr txBox="1"/>
      </xdr:nvSpPr>
      <xdr:spPr>
        <a:xfrm>
          <a:off x="13891260" y="57842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38</xdr:row>
      <xdr:rowOff>44450</xdr:rowOff>
    </xdr:from>
    <xdr:to xmlns:xdr="http://schemas.openxmlformats.org/drawingml/2006/spreadsheetDrawing">
      <xdr:col>73</xdr:col>
      <xdr:colOff>180975</xdr:colOff>
      <xdr:row>38</xdr:row>
      <xdr:rowOff>118110</xdr:rowOff>
    </xdr:to>
    <xdr:cxnSp macro="">
      <xdr:nvCxnSpPr>
        <xdr:cNvPr id="314" name="直線コネクタ 313"/>
        <xdr:cNvCxnSpPr/>
      </xdr:nvCxnSpPr>
      <xdr:spPr>
        <a:xfrm>
          <a:off x="12623165" y="6559550"/>
          <a:ext cx="81534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5080</xdr:rowOff>
    </xdr:from>
    <xdr:to xmlns:xdr="http://schemas.openxmlformats.org/drawingml/2006/spreadsheetDrawing">
      <xdr:col>74</xdr:col>
      <xdr:colOff>31750</xdr:colOff>
      <xdr:row>35</xdr:row>
      <xdr:rowOff>106680</xdr:rowOff>
    </xdr:to>
    <xdr:sp macro="" textlink="">
      <xdr:nvSpPr>
        <xdr:cNvPr id="315" name="フローチャート: 判断 314"/>
        <xdr:cNvSpPr/>
      </xdr:nvSpPr>
      <xdr:spPr>
        <a:xfrm>
          <a:off x="13387705" y="600583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33</xdr:row>
      <xdr:rowOff>116840</xdr:rowOff>
    </xdr:from>
    <xdr:ext cx="762000" cy="259080"/>
    <xdr:sp macro="" textlink="">
      <xdr:nvSpPr>
        <xdr:cNvPr id="316" name="テキスト ボックス 315"/>
        <xdr:cNvSpPr txBox="1"/>
      </xdr:nvSpPr>
      <xdr:spPr>
        <a:xfrm>
          <a:off x="13075920" y="5774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38</xdr:row>
      <xdr:rowOff>44450</xdr:rowOff>
    </xdr:from>
    <xdr:to xmlns:xdr="http://schemas.openxmlformats.org/drawingml/2006/spreadsheetDrawing">
      <xdr:col>69</xdr:col>
      <xdr:colOff>92075</xdr:colOff>
      <xdr:row>38</xdr:row>
      <xdr:rowOff>81280</xdr:rowOff>
    </xdr:to>
    <xdr:cxnSp macro="">
      <xdr:nvCxnSpPr>
        <xdr:cNvPr id="317" name="直線コネクタ 316"/>
        <xdr:cNvCxnSpPr/>
      </xdr:nvCxnSpPr>
      <xdr:spPr>
        <a:xfrm flipV="1">
          <a:off x="11807825" y="6559550"/>
          <a:ext cx="81534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34</xdr:row>
      <xdr:rowOff>149225</xdr:rowOff>
    </xdr:from>
    <xdr:to xmlns:xdr="http://schemas.openxmlformats.org/drawingml/2006/spreadsheetDrawing">
      <xdr:col>69</xdr:col>
      <xdr:colOff>142875</xdr:colOff>
      <xdr:row>35</xdr:row>
      <xdr:rowOff>79375</xdr:rowOff>
    </xdr:to>
    <xdr:sp macro="" textlink="">
      <xdr:nvSpPr>
        <xdr:cNvPr id="318" name="フローチャート: 判断 317"/>
        <xdr:cNvSpPr/>
      </xdr:nvSpPr>
      <xdr:spPr>
        <a:xfrm>
          <a:off x="12572365" y="5978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89535</xdr:rowOff>
    </xdr:from>
    <xdr:ext cx="762000" cy="252095"/>
    <xdr:sp macro="" textlink="">
      <xdr:nvSpPr>
        <xdr:cNvPr id="319" name="テキスト ボックス 318"/>
        <xdr:cNvSpPr txBox="1"/>
      </xdr:nvSpPr>
      <xdr:spPr>
        <a:xfrm>
          <a:off x="12278995" y="574738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14605</xdr:rowOff>
    </xdr:from>
    <xdr:to xmlns:xdr="http://schemas.openxmlformats.org/drawingml/2006/spreadsheetDrawing">
      <xdr:col>65</xdr:col>
      <xdr:colOff>53975</xdr:colOff>
      <xdr:row>35</xdr:row>
      <xdr:rowOff>116205</xdr:rowOff>
    </xdr:to>
    <xdr:sp macro="" textlink="">
      <xdr:nvSpPr>
        <xdr:cNvPr id="320" name="フローチャート: 判断 319"/>
        <xdr:cNvSpPr/>
      </xdr:nvSpPr>
      <xdr:spPr>
        <a:xfrm>
          <a:off x="11775440" y="6015355"/>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33</xdr:row>
      <xdr:rowOff>126365</xdr:rowOff>
    </xdr:from>
    <xdr:ext cx="755015" cy="259080"/>
    <xdr:sp macro="" textlink="">
      <xdr:nvSpPr>
        <xdr:cNvPr id="321" name="テキスト ボックス 320"/>
        <xdr:cNvSpPr txBox="1"/>
      </xdr:nvSpPr>
      <xdr:spPr>
        <a:xfrm>
          <a:off x="11463655" y="578421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22" name="テキスト ボックス 321"/>
        <xdr:cNvSpPr txBox="1"/>
      </xdr:nvSpPr>
      <xdr:spPr>
        <a:xfrm>
          <a:off x="1480248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5015" cy="259080"/>
    <xdr:sp macro="" textlink="">
      <xdr:nvSpPr>
        <xdr:cNvPr id="323" name="テキスト ボックス 322"/>
        <xdr:cNvSpPr txBox="1"/>
      </xdr:nvSpPr>
      <xdr:spPr>
        <a:xfrm>
          <a:off x="14037945"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24" name="テキスト ボックス 323"/>
        <xdr:cNvSpPr txBox="1"/>
      </xdr:nvSpPr>
      <xdr:spPr>
        <a:xfrm>
          <a:off x="132410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55015" cy="259080"/>
    <xdr:sp macro="" textlink="">
      <xdr:nvSpPr>
        <xdr:cNvPr id="325" name="テキスト ボックス 324"/>
        <xdr:cNvSpPr txBox="1"/>
      </xdr:nvSpPr>
      <xdr:spPr>
        <a:xfrm>
          <a:off x="1242568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181610</xdr:colOff>
      <xdr:row>44</xdr:row>
      <xdr:rowOff>10160</xdr:rowOff>
    </xdr:from>
    <xdr:ext cx="762000" cy="259080"/>
    <xdr:sp macro="" textlink="">
      <xdr:nvSpPr>
        <xdr:cNvPr id="326" name="テキスト ボックス 325"/>
        <xdr:cNvSpPr txBox="1"/>
      </xdr:nvSpPr>
      <xdr:spPr>
        <a:xfrm>
          <a:off x="116230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38</xdr:row>
      <xdr:rowOff>48895</xdr:rowOff>
    </xdr:from>
    <xdr:to xmlns:xdr="http://schemas.openxmlformats.org/drawingml/2006/spreadsheetDrawing">
      <xdr:col>82</xdr:col>
      <xdr:colOff>158750</xdr:colOff>
      <xdr:row>38</xdr:row>
      <xdr:rowOff>150495</xdr:rowOff>
    </xdr:to>
    <xdr:sp macro="" textlink="">
      <xdr:nvSpPr>
        <xdr:cNvPr id="327" name="楕円 326"/>
        <xdr:cNvSpPr/>
      </xdr:nvSpPr>
      <xdr:spPr>
        <a:xfrm>
          <a:off x="14949170" y="656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181610</xdr:colOff>
      <xdr:row>38</xdr:row>
      <xdr:rowOff>20955</xdr:rowOff>
    </xdr:from>
    <xdr:ext cx="762000" cy="252095"/>
    <xdr:sp macro="" textlink="">
      <xdr:nvSpPr>
        <xdr:cNvPr id="328" name="補助費等該当値テキスト"/>
        <xdr:cNvSpPr txBox="1"/>
      </xdr:nvSpPr>
      <xdr:spPr>
        <a:xfrm>
          <a:off x="15073630" y="653605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38</xdr:row>
      <xdr:rowOff>85090</xdr:rowOff>
    </xdr:from>
    <xdr:to xmlns:xdr="http://schemas.openxmlformats.org/drawingml/2006/spreadsheetDrawing">
      <xdr:col>78</xdr:col>
      <xdr:colOff>120650</xdr:colOff>
      <xdr:row>39</xdr:row>
      <xdr:rowOff>15240</xdr:rowOff>
    </xdr:to>
    <xdr:sp macro="" textlink="">
      <xdr:nvSpPr>
        <xdr:cNvPr id="329" name="楕円 328"/>
        <xdr:cNvSpPr/>
      </xdr:nvSpPr>
      <xdr:spPr>
        <a:xfrm>
          <a:off x="14184630" y="6600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39</xdr:row>
      <xdr:rowOff>0</xdr:rowOff>
    </xdr:from>
    <xdr:ext cx="736600" cy="259080"/>
    <xdr:sp macro="" textlink="">
      <xdr:nvSpPr>
        <xdr:cNvPr id="330" name="テキスト ボックス 329"/>
        <xdr:cNvSpPr txBox="1"/>
      </xdr:nvSpPr>
      <xdr:spPr>
        <a:xfrm>
          <a:off x="13891260" y="66865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38</xdr:row>
      <xdr:rowOff>67310</xdr:rowOff>
    </xdr:from>
    <xdr:to xmlns:xdr="http://schemas.openxmlformats.org/drawingml/2006/spreadsheetDrawing">
      <xdr:col>74</xdr:col>
      <xdr:colOff>31750</xdr:colOff>
      <xdr:row>38</xdr:row>
      <xdr:rowOff>168910</xdr:rowOff>
    </xdr:to>
    <xdr:sp macro="" textlink="">
      <xdr:nvSpPr>
        <xdr:cNvPr id="331" name="楕円 330"/>
        <xdr:cNvSpPr/>
      </xdr:nvSpPr>
      <xdr:spPr>
        <a:xfrm>
          <a:off x="13387705" y="658241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38</xdr:row>
      <xdr:rowOff>153670</xdr:rowOff>
    </xdr:from>
    <xdr:ext cx="762000" cy="259080"/>
    <xdr:sp macro="" textlink="">
      <xdr:nvSpPr>
        <xdr:cNvPr id="332" name="テキスト ボックス 331"/>
        <xdr:cNvSpPr txBox="1"/>
      </xdr:nvSpPr>
      <xdr:spPr>
        <a:xfrm>
          <a:off x="13075920" y="6668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37</xdr:row>
      <xdr:rowOff>165100</xdr:rowOff>
    </xdr:from>
    <xdr:to xmlns:xdr="http://schemas.openxmlformats.org/drawingml/2006/spreadsheetDrawing">
      <xdr:col>69</xdr:col>
      <xdr:colOff>142875</xdr:colOff>
      <xdr:row>38</xdr:row>
      <xdr:rowOff>95250</xdr:rowOff>
    </xdr:to>
    <xdr:sp macro="" textlink="">
      <xdr:nvSpPr>
        <xdr:cNvPr id="333" name="楕円 332"/>
        <xdr:cNvSpPr/>
      </xdr:nvSpPr>
      <xdr:spPr>
        <a:xfrm>
          <a:off x="12572365" y="650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38</xdr:row>
      <xdr:rowOff>80010</xdr:rowOff>
    </xdr:from>
    <xdr:ext cx="762000" cy="259080"/>
    <xdr:sp macro="" textlink="">
      <xdr:nvSpPr>
        <xdr:cNvPr id="334" name="テキスト ボックス 333"/>
        <xdr:cNvSpPr txBox="1"/>
      </xdr:nvSpPr>
      <xdr:spPr>
        <a:xfrm>
          <a:off x="12278995" y="6595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38</xdr:row>
      <xdr:rowOff>30480</xdr:rowOff>
    </xdr:from>
    <xdr:to xmlns:xdr="http://schemas.openxmlformats.org/drawingml/2006/spreadsheetDrawing">
      <xdr:col>65</xdr:col>
      <xdr:colOff>53975</xdr:colOff>
      <xdr:row>38</xdr:row>
      <xdr:rowOff>132080</xdr:rowOff>
    </xdr:to>
    <xdr:sp macro="" textlink="">
      <xdr:nvSpPr>
        <xdr:cNvPr id="335" name="楕円 334"/>
        <xdr:cNvSpPr/>
      </xdr:nvSpPr>
      <xdr:spPr>
        <a:xfrm>
          <a:off x="11775440" y="654558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38</xdr:row>
      <xdr:rowOff>116840</xdr:rowOff>
    </xdr:from>
    <xdr:ext cx="755015" cy="259080"/>
    <xdr:sp macro="" textlink="">
      <xdr:nvSpPr>
        <xdr:cNvPr id="336" name="テキスト ボックス 335"/>
        <xdr:cNvSpPr txBox="1"/>
      </xdr:nvSpPr>
      <xdr:spPr>
        <a:xfrm>
          <a:off x="11463655" y="663194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181610</xdr:colOff>
      <xdr:row>69</xdr:row>
      <xdr:rowOff>44450</xdr:rowOff>
    </xdr:to>
    <xdr:sp macro="" textlink="">
      <xdr:nvSpPr>
        <xdr:cNvPr id="337" name="正方形/長方形 336"/>
        <xdr:cNvSpPr/>
      </xdr:nvSpPr>
      <xdr:spPr>
        <a:xfrm>
          <a:off x="706755" y="11557000"/>
          <a:ext cx="419671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181610</xdr:colOff>
      <xdr:row>67</xdr:row>
      <xdr:rowOff>133350</xdr:rowOff>
    </xdr:from>
    <xdr:to xmlns:xdr="http://schemas.openxmlformats.org/drawingml/2006/spreadsheetDrawing">
      <xdr:col>34</xdr:col>
      <xdr:colOff>120650</xdr:colOff>
      <xdr:row>69</xdr:row>
      <xdr:rowOff>44450</xdr:rowOff>
    </xdr:to>
    <xdr:sp macro="" textlink="">
      <xdr:nvSpPr>
        <xdr:cNvPr id="338" name="正方形/長方形 337"/>
        <xdr:cNvSpPr/>
      </xdr:nvSpPr>
      <xdr:spPr>
        <a:xfrm>
          <a:off x="4903470" y="11620500"/>
          <a:ext cx="1391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181610</xdr:colOff>
      <xdr:row>68</xdr:row>
      <xdr:rowOff>152400</xdr:rowOff>
    </xdr:from>
    <xdr:to xmlns:xdr="http://schemas.openxmlformats.org/drawingml/2006/spreadsheetDrawing">
      <xdr:col>34</xdr:col>
      <xdr:colOff>120650</xdr:colOff>
      <xdr:row>70</xdr:row>
      <xdr:rowOff>63500</xdr:rowOff>
    </xdr:to>
    <xdr:sp macro="" textlink="">
      <xdr:nvSpPr>
        <xdr:cNvPr id="339" name="正方形/長方形 338"/>
        <xdr:cNvSpPr/>
      </xdr:nvSpPr>
      <xdr:spPr>
        <a:xfrm>
          <a:off x="4903470" y="11811000"/>
          <a:ext cx="1391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0" name="正方形/長方形 339"/>
        <xdr:cNvSpPr/>
      </xdr:nvSpPr>
      <xdr:spPr>
        <a:xfrm>
          <a:off x="6442075" y="11620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1" name="正方形/長方形 340"/>
        <xdr:cNvSpPr/>
      </xdr:nvSpPr>
      <xdr:spPr>
        <a:xfrm>
          <a:off x="6442075" y="11811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2" name="正方形/長方形 341"/>
        <xdr:cNvSpPr/>
      </xdr:nvSpPr>
      <xdr:spPr>
        <a:xfrm>
          <a:off x="7907655" y="11620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3" name="正方形/長方形 342"/>
        <xdr:cNvSpPr/>
      </xdr:nvSpPr>
      <xdr:spPr>
        <a:xfrm>
          <a:off x="7907655" y="11811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181610</xdr:colOff>
      <xdr:row>84</xdr:row>
      <xdr:rowOff>12700</xdr:rowOff>
    </xdr:to>
    <xdr:sp macro="" textlink="">
      <xdr:nvSpPr>
        <xdr:cNvPr id="344" name="正方形/長方形 343"/>
        <xdr:cNvSpPr/>
      </xdr:nvSpPr>
      <xdr:spPr>
        <a:xfrm>
          <a:off x="706755" y="12128500"/>
          <a:ext cx="419671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5" name="正方形/長方形 344"/>
        <xdr:cNvSpPr/>
      </xdr:nvSpPr>
      <xdr:spPr>
        <a:xfrm>
          <a:off x="5199380" y="12128500"/>
          <a:ext cx="483679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181610</xdr:colOff>
      <xdr:row>72</xdr:row>
      <xdr:rowOff>38100</xdr:rowOff>
    </xdr:to>
    <xdr:sp macro="" textlink="">
      <xdr:nvSpPr>
        <xdr:cNvPr id="346" name="正方形/長方形 345"/>
        <xdr:cNvSpPr/>
      </xdr:nvSpPr>
      <xdr:spPr>
        <a:xfrm>
          <a:off x="5262880" y="12128500"/>
          <a:ext cx="34544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7" name="テキスト ボックス 346"/>
        <xdr:cNvSpPr txBox="1"/>
      </xdr:nvSpPr>
      <xdr:spPr>
        <a:xfrm>
          <a:off x="5282565" y="12446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前年度から０．８ポイント下がっており、類似団体と比較するとほぼ同水準となっている。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a:t>
          </a:r>
          <a:r>
            <a:rPr kumimoji="1" lang="ja-JP" altLang="en-US" sz="1300">
              <a:latin typeface="ＭＳ Ｐゴシック"/>
              <a:ea typeface="ＭＳ Ｐゴシック"/>
            </a:rPr>
            <a:t>地方債の新規発行を抑制しつつ計画的な償還を行うことで公債費は減少しており、全体としても比率が減少した。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a:t>
          </a:r>
          <a:r>
            <a:rPr kumimoji="1" lang="ja-JP" altLang="en-US" sz="1300">
              <a:latin typeface="ＭＳ Ｐゴシック"/>
              <a:ea typeface="ＭＳ Ｐゴシック"/>
            </a:rPr>
            <a:t>今後も大型の施設整備事業の償還が継続するため、引き続き適正な地方債発行に努める。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48" name="テキスト ボックス 347"/>
        <xdr:cNvSpPr txBox="1"/>
      </xdr:nvSpPr>
      <xdr:spPr>
        <a:xfrm>
          <a:off x="668655"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181610</xdr:colOff>
      <xdr:row>84</xdr:row>
      <xdr:rowOff>12700</xdr:rowOff>
    </xdr:to>
    <xdr:cxnSp macro="">
      <xdr:nvCxnSpPr>
        <xdr:cNvPr id="349" name="直線コネクタ 348"/>
        <xdr:cNvCxnSpPr/>
      </xdr:nvCxnSpPr>
      <xdr:spPr>
        <a:xfrm>
          <a:off x="706755" y="14414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1015" cy="252095"/>
    <xdr:sp macro="" textlink="">
      <xdr:nvSpPr>
        <xdr:cNvPr id="350" name="テキスト ボックス 349"/>
        <xdr:cNvSpPr txBox="1"/>
      </xdr:nvSpPr>
      <xdr:spPr>
        <a:xfrm>
          <a:off x="235585" y="1427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181610</xdr:colOff>
      <xdr:row>81</xdr:row>
      <xdr:rowOff>146050</xdr:rowOff>
    </xdr:to>
    <xdr:cxnSp macro="">
      <xdr:nvCxnSpPr>
        <xdr:cNvPr id="351" name="直線コネクタ 350"/>
        <xdr:cNvCxnSpPr/>
      </xdr:nvCxnSpPr>
      <xdr:spPr>
        <a:xfrm>
          <a:off x="706755" y="14033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1015" cy="259080"/>
    <xdr:sp macro="" textlink="">
      <xdr:nvSpPr>
        <xdr:cNvPr id="352" name="テキスト ボックス 351"/>
        <xdr:cNvSpPr txBox="1"/>
      </xdr:nvSpPr>
      <xdr:spPr>
        <a:xfrm>
          <a:off x="235585" y="1389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181610</xdr:colOff>
      <xdr:row>79</xdr:row>
      <xdr:rowOff>107950</xdr:rowOff>
    </xdr:to>
    <xdr:cxnSp macro="">
      <xdr:nvCxnSpPr>
        <xdr:cNvPr id="353" name="直線コネクタ 352"/>
        <xdr:cNvCxnSpPr/>
      </xdr:nvCxnSpPr>
      <xdr:spPr>
        <a:xfrm>
          <a:off x="706755" y="13652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1015" cy="259080"/>
    <xdr:sp macro="" textlink="">
      <xdr:nvSpPr>
        <xdr:cNvPr id="354" name="テキスト ボックス 353"/>
        <xdr:cNvSpPr txBox="1"/>
      </xdr:nvSpPr>
      <xdr:spPr>
        <a:xfrm>
          <a:off x="235585" y="1351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181610</xdr:colOff>
      <xdr:row>77</xdr:row>
      <xdr:rowOff>69850</xdr:rowOff>
    </xdr:to>
    <xdr:cxnSp macro="">
      <xdr:nvCxnSpPr>
        <xdr:cNvPr id="355" name="直線コネクタ 354"/>
        <xdr:cNvCxnSpPr/>
      </xdr:nvCxnSpPr>
      <xdr:spPr>
        <a:xfrm>
          <a:off x="706755" y="13271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1015" cy="252095"/>
    <xdr:sp macro="" textlink="">
      <xdr:nvSpPr>
        <xdr:cNvPr id="356" name="テキスト ボックス 355"/>
        <xdr:cNvSpPr txBox="1"/>
      </xdr:nvSpPr>
      <xdr:spPr>
        <a:xfrm>
          <a:off x="235585" y="1312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181610</xdr:colOff>
      <xdr:row>75</xdr:row>
      <xdr:rowOff>31750</xdr:rowOff>
    </xdr:to>
    <xdr:cxnSp macro="">
      <xdr:nvCxnSpPr>
        <xdr:cNvPr id="357" name="直線コネクタ 356"/>
        <xdr:cNvCxnSpPr/>
      </xdr:nvCxnSpPr>
      <xdr:spPr>
        <a:xfrm>
          <a:off x="706755" y="12890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1015" cy="259080"/>
    <xdr:sp macro="" textlink="">
      <xdr:nvSpPr>
        <xdr:cNvPr id="358" name="テキスト ボックス 357"/>
        <xdr:cNvSpPr txBox="1"/>
      </xdr:nvSpPr>
      <xdr:spPr>
        <a:xfrm>
          <a:off x="235585" y="12748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181610</xdr:colOff>
      <xdr:row>72</xdr:row>
      <xdr:rowOff>165100</xdr:rowOff>
    </xdr:to>
    <xdr:cxnSp macro="">
      <xdr:nvCxnSpPr>
        <xdr:cNvPr id="359" name="直線コネクタ 358"/>
        <xdr:cNvCxnSpPr/>
      </xdr:nvCxnSpPr>
      <xdr:spPr>
        <a:xfrm>
          <a:off x="706755" y="12509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1015" cy="259080"/>
    <xdr:sp macro="" textlink="">
      <xdr:nvSpPr>
        <xdr:cNvPr id="360" name="テキスト ボックス 359"/>
        <xdr:cNvSpPr txBox="1"/>
      </xdr:nvSpPr>
      <xdr:spPr>
        <a:xfrm>
          <a:off x="235585" y="12367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181610</xdr:colOff>
      <xdr:row>70</xdr:row>
      <xdr:rowOff>127000</xdr:rowOff>
    </xdr:to>
    <xdr:cxnSp macro="">
      <xdr:nvCxnSpPr>
        <xdr:cNvPr id="361" name="直線コネクタ 360"/>
        <xdr:cNvCxnSpPr/>
      </xdr:nvCxnSpPr>
      <xdr:spPr>
        <a:xfrm>
          <a:off x="706755" y="12128500"/>
          <a:ext cx="419671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501015" cy="252095"/>
    <xdr:sp macro="" textlink="">
      <xdr:nvSpPr>
        <xdr:cNvPr id="362" name="テキスト ボックス 361"/>
        <xdr:cNvSpPr txBox="1"/>
      </xdr:nvSpPr>
      <xdr:spPr>
        <a:xfrm>
          <a:off x="235585" y="11986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181610</xdr:colOff>
      <xdr:row>84</xdr:row>
      <xdr:rowOff>12700</xdr:rowOff>
    </xdr:to>
    <xdr:sp macro="" textlink="">
      <xdr:nvSpPr>
        <xdr:cNvPr id="363" name="公債費グラフ枠"/>
        <xdr:cNvSpPr/>
      </xdr:nvSpPr>
      <xdr:spPr>
        <a:xfrm>
          <a:off x="706755" y="12128500"/>
          <a:ext cx="419671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72</xdr:row>
      <xdr:rowOff>104140</xdr:rowOff>
    </xdr:from>
    <xdr:to xmlns:xdr="http://schemas.openxmlformats.org/drawingml/2006/spreadsheetDrawing">
      <xdr:col>24</xdr:col>
      <xdr:colOff>25400</xdr:colOff>
      <xdr:row>80</xdr:row>
      <xdr:rowOff>142240</xdr:rowOff>
    </xdr:to>
    <xdr:cxnSp macro="">
      <xdr:nvCxnSpPr>
        <xdr:cNvPr id="364" name="直線コネクタ 363"/>
        <xdr:cNvCxnSpPr/>
      </xdr:nvCxnSpPr>
      <xdr:spPr>
        <a:xfrm flipV="1">
          <a:off x="4384040" y="12448540"/>
          <a:ext cx="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114300</xdr:rowOff>
    </xdr:from>
    <xdr:ext cx="762000" cy="259080"/>
    <xdr:sp macro="" textlink="">
      <xdr:nvSpPr>
        <xdr:cNvPr id="365" name="公債費最小値テキスト"/>
        <xdr:cNvSpPr txBox="1"/>
      </xdr:nvSpPr>
      <xdr:spPr>
        <a:xfrm>
          <a:off x="4472940" y="13830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142240</xdr:rowOff>
    </xdr:from>
    <xdr:to xmlns:xdr="http://schemas.openxmlformats.org/drawingml/2006/spreadsheetDrawing">
      <xdr:col>24</xdr:col>
      <xdr:colOff>114300</xdr:colOff>
      <xdr:row>80</xdr:row>
      <xdr:rowOff>142240</xdr:rowOff>
    </xdr:to>
    <xdr:cxnSp macro="">
      <xdr:nvCxnSpPr>
        <xdr:cNvPr id="366" name="直線コネクタ 365"/>
        <xdr:cNvCxnSpPr/>
      </xdr:nvCxnSpPr>
      <xdr:spPr>
        <a:xfrm>
          <a:off x="4313555" y="13858240"/>
          <a:ext cx="15938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19050</xdr:rowOff>
    </xdr:from>
    <xdr:ext cx="762000" cy="252095"/>
    <xdr:sp macro="" textlink="">
      <xdr:nvSpPr>
        <xdr:cNvPr id="367" name="公債費最大値テキスト"/>
        <xdr:cNvSpPr txBox="1"/>
      </xdr:nvSpPr>
      <xdr:spPr>
        <a:xfrm>
          <a:off x="4472940" y="121920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72</xdr:row>
      <xdr:rowOff>104140</xdr:rowOff>
    </xdr:from>
    <xdr:to xmlns:xdr="http://schemas.openxmlformats.org/drawingml/2006/spreadsheetDrawing">
      <xdr:col>24</xdr:col>
      <xdr:colOff>114300</xdr:colOff>
      <xdr:row>72</xdr:row>
      <xdr:rowOff>104140</xdr:rowOff>
    </xdr:to>
    <xdr:cxnSp macro="">
      <xdr:nvCxnSpPr>
        <xdr:cNvPr id="368" name="直線コネクタ 367"/>
        <xdr:cNvCxnSpPr/>
      </xdr:nvCxnSpPr>
      <xdr:spPr>
        <a:xfrm>
          <a:off x="4313555" y="12448540"/>
          <a:ext cx="15938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181610</xdr:colOff>
      <xdr:row>77</xdr:row>
      <xdr:rowOff>31750</xdr:rowOff>
    </xdr:from>
    <xdr:to xmlns:xdr="http://schemas.openxmlformats.org/drawingml/2006/spreadsheetDrawing">
      <xdr:col>24</xdr:col>
      <xdr:colOff>25400</xdr:colOff>
      <xdr:row>77</xdr:row>
      <xdr:rowOff>92710</xdr:rowOff>
    </xdr:to>
    <xdr:cxnSp macro="">
      <xdr:nvCxnSpPr>
        <xdr:cNvPr id="369" name="直線コネクタ 368"/>
        <xdr:cNvCxnSpPr/>
      </xdr:nvCxnSpPr>
      <xdr:spPr>
        <a:xfrm flipV="1">
          <a:off x="3632200" y="13233400"/>
          <a:ext cx="75184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161290</xdr:rowOff>
    </xdr:from>
    <xdr:ext cx="762000" cy="259080"/>
    <xdr:sp macro="" textlink="">
      <xdr:nvSpPr>
        <xdr:cNvPr id="370" name="公債費平均値テキスト"/>
        <xdr:cNvSpPr txBox="1"/>
      </xdr:nvSpPr>
      <xdr:spPr>
        <a:xfrm>
          <a:off x="4472940" y="13020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144780</xdr:rowOff>
    </xdr:from>
    <xdr:to xmlns:xdr="http://schemas.openxmlformats.org/drawingml/2006/spreadsheetDrawing">
      <xdr:col>24</xdr:col>
      <xdr:colOff>76200</xdr:colOff>
      <xdr:row>77</xdr:row>
      <xdr:rowOff>74930</xdr:rowOff>
    </xdr:to>
    <xdr:sp macro="" textlink="">
      <xdr:nvSpPr>
        <xdr:cNvPr id="371" name="フローチャート: 判断 370"/>
        <xdr:cNvSpPr/>
      </xdr:nvSpPr>
      <xdr:spPr>
        <a:xfrm>
          <a:off x="4351655" y="1317498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92710</xdr:rowOff>
    </xdr:from>
    <xdr:to xmlns:xdr="http://schemas.openxmlformats.org/drawingml/2006/spreadsheetDrawing">
      <xdr:col>19</xdr:col>
      <xdr:colOff>181610</xdr:colOff>
      <xdr:row>77</xdr:row>
      <xdr:rowOff>92710</xdr:rowOff>
    </xdr:to>
    <xdr:cxnSp macro="">
      <xdr:nvCxnSpPr>
        <xdr:cNvPr id="372" name="直線コネクタ 371"/>
        <xdr:cNvCxnSpPr/>
      </xdr:nvCxnSpPr>
      <xdr:spPr>
        <a:xfrm>
          <a:off x="2822575" y="13294360"/>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34290</xdr:rowOff>
    </xdr:from>
    <xdr:to xmlns:xdr="http://schemas.openxmlformats.org/drawingml/2006/spreadsheetDrawing">
      <xdr:col>20</xdr:col>
      <xdr:colOff>38100</xdr:colOff>
      <xdr:row>77</xdr:row>
      <xdr:rowOff>135890</xdr:rowOff>
    </xdr:to>
    <xdr:sp macro="" textlink="">
      <xdr:nvSpPr>
        <xdr:cNvPr id="373" name="フローチャート: 判断 372"/>
        <xdr:cNvSpPr/>
      </xdr:nvSpPr>
      <xdr:spPr>
        <a:xfrm>
          <a:off x="3587115" y="1323594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146050</xdr:rowOff>
    </xdr:from>
    <xdr:ext cx="736600" cy="252095"/>
    <xdr:sp macro="" textlink="">
      <xdr:nvSpPr>
        <xdr:cNvPr id="374" name="テキスト ボックス 373"/>
        <xdr:cNvSpPr txBox="1"/>
      </xdr:nvSpPr>
      <xdr:spPr>
        <a:xfrm>
          <a:off x="3275330" y="1300480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77</xdr:row>
      <xdr:rowOff>8890</xdr:rowOff>
    </xdr:from>
    <xdr:to xmlns:xdr="http://schemas.openxmlformats.org/drawingml/2006/spreadsheetDrawing">
      <xdr:col>15</xdr:col>
      <xdr:colOff>98425</xdr:colOff>
      <xdr:row>77</xdr:row>
      <xdr:rowOff>92710</xdr:rowOff>
    </xdr:to>
    <xdr:cxnSp macro="">
      <xdr:nvCxnSpPr>
        <xdr:cNvPr id="375" name="直線コネクタ 374"/>
        <xdr:cNvCxnSpPr/>
      </xdr:nvCxnSpPr>
      <xdr:spPr>
        <a:xfrm>
          <a:off x="2007235" y="13210540"/>
          <a:ext cx="81534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41910</xdr:rowOff>
    </xdr:from>
    <xdr:to xmlns:xdr="http://schemas.openxmlformats.org/drawingml/2006/spreadsheetDrawing">
      <xdr:col>15</xdr:col>
      <xdr:colOff>149225</xdr:colOff>
      <xdr:row>77</xdr:row>
      <xdr:rowOff>143510</xdr:rowOff>
    </xdr:to>
    <xdr:sp macro="" textlink="">
      <xdr:nvSpPr>
        <xdr:cNvPr id="376" name="フローチャート: 判断 375"/>
        <xdr:cNvSpPr/>
      </xdr:nvSpPr>
      <xdr:spPr>
        <a:xfrm>
          <a:off x="2771775"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153670</xdr:rowOff>
    </xdr:from>
    <xdr:ext cx="762000" cy="259080"/>
    <xdr:sp macro="" textlink="">
      <xdr:nvSpPr>
        <xdr:cNvPr id="377" name="テキスト ボックス 376"/>
        <xdr:cNvSpPr txBox="1"/>
      </xdr:nvSpPr>
      <xdr:spPr>
        <a:xfrm>
          <a:off x="2478405" y="13012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8890</xdr:rowOff>
    </xdr:from>
    <xdr:to xmlns:xdr="http://schemas.openxmlformats.org/drawingml/2006/spreadsheetDrawing">
      <xdr:col>11</xdr:col>
      <xdr:colOff>9525</xdr:colOff>
      <xdr:row>77</xdr:row>
      <xdr:rowOff>115570</xdr:rowOff>
    </xdr:to>
    <xdr:cxnSp macro="">
      <xdr:nvCxnSpPr>
        <xdr:cNvPr id="378" name="直線コネクタ 377"/>
        <xdr:cNvCxnSpPr/>
      </xdr:nvCxnSpPr>
      <xdr:spPr>
        <a:xfrm flipV="1">
          <a:off x="1210310" y="13210540"/>
          <a:ext cx="796925"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11430</xdr:rowOff>
    </xdr:from>
    <xdr:to xmlns:xdr="http://schemas.openxmlformats.org/drawingml/2006/spreadsheetDrawing">
      <xdr:col>11</xdr:col>
      <xdr:colOff>60325</xdr:colOff>
      <xdr:row>77</xdr:row>
      <xdr:rowOff>113030</xdr:rowOff>
    </xdr:to>
    <xdr:sp macro="" textlink="">
      <xdr:nvSpPr>
        <xdr:cNvPr id="379" name="フローチャート: 判断 378"/>
        <xdr:cNvSpPr/>
      </xdr:nvSpPr>
      <xdr:spPr>
        <a:xfrm>
          <a:off x="1974850" y="1321308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97790</xdr:rowOff>
    </xdr:from>
    <xdr:ext cx="762000" cy="252095"/>
    <xdr:sp macro="" textlink="">
      <xdr:nvSpPr>
        <xdr:cNvPr id="380" name="テキスト ボックス 379"/>
        <xdr:cNvSpPr txBox="1"/>
      </xdr:nvSpPr>
      <xdr:spPr>
        <a:xfrm>
          <a:off x="1663065" y="132994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72390</xdr:rowOff>
    </xdr:from>
    <xdr:to xmlns:xdr="http://schemas.openxmlformats.org/drawingml/2006/spreadsheetDrawing">
      <xdr:col>6</xdr:col>
      <xdr:colOff>171450</xdr:colOff>
      <xdr:row>78</xdr:row>
      <xdr:rowOff>2540</xdr:rowOff>
    </xdr:to>
    <xdr:sp macro="" textlink="">
      <xdr:nvSpPr>
        <xdr:cNvPr id="381" name="フローチャート: 判断 380"/>
        <xdr:cNvSpPr/>
      </xdr:nvSpPr>
      <xdr:spPr>
        <a:xfrm>
          <a:off x="1159510" y="1327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158750</xdr:rowOff>
    </xdr:from>
    <xdr:ext cx="762000" cy="259080"/>
    <xdr:sp macro="" textlink="">
      <xdr:nvSpPr>
        <xdr:cNvPr id="382" name="テキスト ボックス 381"/>
        <xdr:cNvSpPr txBox="1"/>
      </xdr:nvSpPr>
      <xdr:spPr>
        <a:xfrm>
          <a:off x="866140" y="13360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3" name="テキスト ボックス 382"/>
        <xdr:cNvSpPr txBox="1"/>
      </xdr:nvSpPr>
      <xdr:spPr>
        <a:xfrm>
          <a:off x="418655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84" name="テキスト ボックス 383"/>
        <xdr:cNvSpPr txBox="1"/>
      </xdr:nvSpPr>
      <xdr:spPr>
        <a:xfrm>
          <a:off x="344043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2000" cy="259080"/>
    <xdr:sp macro="" textlink="">
      <xdr:nvSpPr>
        <xdr:cNvPr id="385" name="テキスト ボックス 384"/>
        <xdr:cNvSpPr txBox="1"/>
      </xdr:nvSpPr>
      <xdr:spPr>
        <a:xfrm>
          <a:off x="262509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181610</xdr:colOff>
      <xdr:row>84</xdr:row>
      <xdr:rowOff>10160</xdr:rowOff>
    </xdr:from>
    <xdr:ext cx="762000" cy="259080"/>
    <xdr:sp macro="" textlink="">
      <xdr:nvSpPr>
        <xdr:cNvPr id="386" name="テキスト ボックス 385"/>
        <xdr:cNvSpPr txBox="1"/>
      </xdr:nvSpPr>
      <xdr:spPr>
        <a:xfrm>
          <a:off x="1816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55015" cy="259080"/>
    <xdr:sp macro="" textlink="">
      <xdr:nvSpPr>
        <xdr:cNvPr id="387" name="テキスト ボックス 386"/>
        <xdr:cNvSpPr txBox="1"/>
      </xdr:nvSpPr>
      <xdr:spPr>
        <a:xfrm>
          <a:off x="1012825"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152400</xdr:rowOff>
    </xdr:from>
    <xdr:to xmlns:xdr="http://schemas.openxmlformats.org/drawingml/2006/spreadsheetDrawing">
      <xdr:col>24</xdr:col>
      <xdr:colOff>76200</xdr:colOff>
      <xdr:row>77</xdr:row>
      <xdr:rowOff>82550</xdr:rowOff>
    </xdr:to>
    <xdr:sp macro="" textlink="">
      <xdr:nvSpPr>
        <xdr:cNvPr id="388" name="楕円 387"/>
        <xdr:cNvSpPr/>
      </xdr:nvSpPr>
      <xdr:spPr>
        <a:xfrm>
          <a:off x="4351655" y="1318260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124460</xdr:rowOff>
    </xdr:from>
    <xdr:ext cx="762000" cy="259080"/>
    <xdr:sp macro="" textlink="">
      <xdr:nvSpPr>
        <xdr:cNvPr id="389" name="公債費該当値テキスト"/>
        <xdr:cNvSpPr txBox="1"/>
      </xdr:nvSpPr>
      <xdr:spPr>
        <a:xfrm>
          <a:off x="4472940" y="13154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77</xdr:row>
      <xdr:rowOff>41910</xdr:rowOff>
    </xdr:from>
    <xdr:to xmlns:xdr="http://schemas.openxmlformats.org/drawingml/2006/spreadsheetDrawing">
      <xdr:col>20</xdr:col>
      <xdr:colOff>38100</xdr:colOff>
      <xdr:row>77</xdr:row>
      <xdr:rowOff>143510</xdr:rowOff>
    </xdr:to>
    <xdr:sp macro="" textlink="">
      <xdr:nvSpPr>
        <xdr:cNvPr id="390" name="楕円 389"/>
        <xdr:cNvSpPr/>
      </xdr:nvSpPr>
      <xdr:spPr>
        <a:xfrm>
          <a:off x="3587115" y="1324356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128270</xdr:rowOff>
    </xdr:from>
    <xdr:ext cx="736600" cy="259080"/>
    <xdr:sp macro="" textlink="">
      <xdr:nvSpPr>
        <xdr:cNvPr id="391" name="テキスト ボックス 390"/>
        <xdr:cNvSpPr txBox="1"/>
      </xdr:nvSpPr>
      <xdr:spPr>
        <a:xfrm>
          <a:off x="3275330" y="133299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41910</xdr:rowOff>
    </xdr:from>
    <xdr:to xmlns:xdr="http://schemas.openxmlformats.org/drawingml/2006/spreadsheetDrawing">
      <xdr:col>15</xdr:col>
      <xdr:colOff>149225</xdr:colOff>
      <xdr:row>77</xdr:row>
      <xdr:rowOff>143510</xdr:rowOff>
    </xdr:to>
    <xdr:sp macro="" textlink="">
      <xdr:nvSpPr>
        <xdr:cNvPr id="392" name="楕円 391"/>
        <xdr:cNvSpPr/>
      </xdr:nvSpPr>
      <xdr:spPr>
        <a:xfrm>
          <a:off x="2771775" y="1324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128270</xdr:rowOff>
    </xdr:from>
    <xdr:ext cx="762000" cy="259080"/>
    <xdr:sp macro="" textlink="">
      <xdr:nvSpPr>
        <xdr:cNvPr id="393" name="テキスト ボックス 392"/>
        <xdr:cNvSpPr txBox="1"/>
      </xdr:nvSpPr>
      <xdr:spPr>
        <a:xfrm>
          <a:off x="2478405" y="13329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76</xdr:row>
      <xdr:rowOff>129540</xdr:rowOff>
    </xdr:from>
    <xdr:to xmlns:xdr="http://schemas.openxmlformats.org/drawingml/2006/spreadsheetDrawing">
      <xdr:col>11</xdr:col>
      <xdr:colOff>60325</xdr:colOff>
      <xdr:row>77</xdr:row>
      <xdr:rowOff>59690</xdr:rowOff>
    </xdr:to>
    <xdr:sp macro="" textlink="">
      <xdr:nvSpPr>
        <xdr:cNvPr id="394" name="楕円 393"/>
        <xdr:cNvSpPr/>
      </xdr:nvSpPr>
      <xdr:spPr>
        <a:xfrm>
          <a:off x="1974850" y="1315974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69850</xdr:rowOff>
    </xdr:from>
    <xdr:ext cx="762000" cy="259080"/>
    <xdr:sp macro="" textlink="">
      <xdr:nvSpPr>
        <xdr:cNvPr id="395" name="テキスト ボックス 394"/>
        <xdr:cNvSpPr txBox="1"/>
      </xdr:nvSpPr>
      <xdr:spPr>
        <a:xfrm>
          <a:off x="1663065" y="12928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64770</xdr:rowOff>
    </xdr:from>
    <xdr:to xmlns:xdr="http://schemas.openxmlformats.org/drawingml/2006/spreadsheetDrawing">
      <xdr:col>6</xdr:col>
      <xdr:colOff>171450</xdr:colOff>
      <xdr:row>77</xdr:row>
      <xdr:rowOff>166370</xdr:rowOff>
    </xdr:to>
    <xdr:sp macro="" textlink="">
      <xdr:nvSpPr>
        <xdr:cNvPr id="396" name="楕円 395"/>
        <xdr:cNvSpPr/>
      </xdr:nvSpPr>
      <xdr:spPr>
        <a:xfrm>
          <a:off x="115951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76</xdr:row>
      <xdr:rowOff>5080</xdr:rowOff>
    </xdr:from>
    <xdr:ext cx="762000" cy="259080"/>
    <xdr:sp macro="" textlink="">
      <xdr:nvSpPr>
        <xdr:cNvPr id="397" name="テキスト ボックス 396"/>
        <xdr:cNvSpPr txBox="1"/>
      </xdr:nvSpPr>
      <xdr:spPr>
        <a:xfrm>
          <a:off x="866140" y="13035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8" name="正方形/長方形 397"/>
        <xdr:cNvSpPr/>
      </xdr:nvSpPr>
      <xdr:spPr>
        <a:xfrm>
          <a:off x="11304270" y="11557000"/>
          <a:ext cx="419925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9" name="正方形/長方形 398"/>
        <xdr:cNvSpPr/>
      </xdr:nvSpPr>
      <xdr:spPr>
        <a:xfrm>
          <a:off x="15516225" y="11620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0" name="正方形/長方形 399"/>
        <xdr:cNvSpPr/>
      </xdr:nvSpPr>
      <xdr:spPr>
        <a:xfrm>
          <a:off x="15516225" y="11811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1" name="正方形/長方形 400"/>
        <xdr:cNvSpPr/>
      </xdr:nvSpPr>
      <xdr:spPr>
        <a:xfrm>
          <a:off x="17058005" y="116205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2" name="正方形/長方形 401"/>
        <xdr:cNvSpPr/>
      </xdr:nvSpPr>
      <xdr:spPr>
        <a:xfrm>
          <a:off x="17058005" y="11811000"/>
          <a:ext cx="126809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3" name="正方形/長方形 402"/>
        <xdr:cNvSpPr/>
      </xdr:nvSpPr>
      <xdr:spPr>
        <a:xfrm>
          <a:off x="18523585" y="116205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4" name="正方形/長方形 403"/>
        <xdr:cNvSpPr/>
      </xdr:nvSpPr>
      <xdr:spPr>
        <a:xfrm>
          <a:off x="18523585" y="11811000"/>
          <a:ext cx="13766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5" name="正方形/長方形 404"/>
        <xdr:cNvSpPr/>
      </xdr:nvSpPr>
      <xdr:spPr>
        <a:xfrm>
          <a:off x="11304270" y="12128500"/>
          <a:ext cx="419925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181610</xdr:colOff>
      <xdr:row>70</xdr:row>
      <xdr:rowOff>127000</xdr:rowOff>
    </xdr:from>
    <xdr:to xmlns:xdr="http://schemas.openxmlformats.org/drawingml/2006/spreadsheetDrawing">
      <xdr:col>113</xdr:col>
      <xdr:colOff>130175</xdr:colOff>
      <xdr:row>84</xdr:row>
      <xdr:rowOff>12700</xdr:rowOff>
    </xdr:to>
    <xdr:sp macro="" textlink="">
      <xdr:nvSpPr>
        <xdr:cNvPr id="406" name="正方形/長方形 405"/>
        <xdr:cNvSpPr/>
      </xdr:nvSpPr>
      <xdr:spPr>
        <a:xfrm>
          <a:off x="15800070" y="12128500"/>
          <a:ext cx="48520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7" name="正方形/長方形 406"/>
        <xdr:cNvSpPr/>
      </xdr:nvSpPr>
      <xdr:spPr>
        <a:xfrm>
          <a:off x="15860395" y="12128500"/>
          <a:ext cx="346011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8" name="テキスト ボックス 407"/>
        <xdr:cNvSpPr txBox="1"/>
      </xdr:nvSpPr>
      <xdr:spPr>
        <a:xfrm>
          <a:off x="15898495" y="12446000"/>
          <a:ext cx="461962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前年度と比較し、０．２ポイント上昇し、類似団体との比較では４．０ポイント上回っている。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扶助費や施設管理等に伴う物件費が今後も増加していくことが見込まれる中、「施策・事業の徹底した見直し」、「重点事業の積極的な推進」、「人件費の抑制」を３つの柱に掲げ、選択と集中により適正な予算執行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8450" cy="225425"/>
    <xdr:sp macro="" textlink="">
      <xdr:nvSpPr>
        <xdr:cNvPr id="409" name="テキスト ボックス 408"/>
        <xdr:cNvSpPr txBox="1"/>
      </xdr:nvSpPr>
      <xdr:spPr>
        <a:xfrm>
          <a:off x="1126617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0" name="直線コネクタ 409"/>
        <xdr:cNvCxnSpPr/>
      </xdr:nvCxnSpPr>
      <xdr:spPr>
        <a:xfrm>
          <a:off x="11304270" y="14414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1015" cy="252095"/>
    <xdr:sp macro="" textlink="">
      <xdr:nvSpPr>
        <xdr:cNvPr id="411" name="テキスト ボックス 410"/>
        <xdr:cNvSpPr txBox="1"/>
      </xdr:nvSpPr>
      <xdr:spPr>
        <a:xfrm>
          <a:off x="10851515" y="1427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12" name="直線コネクタ 411"/>
        <xdr:cNvCxnSpPr/>
      </xdr:nvCxnSpPr>
      <xdr:spPr>
        <a:xfrm>
          <a:off x="11304270" y="14033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501015" cy="259080"/>
    <xdr:sp macro="" textlink="">
      <xdr:nvSpPr>
        <xdr:cNvPr id="413" name="テキスト ボックス 412"/>
        <xdr:cNvSpPr txBox="1"/>
      </xdr:nvSpPr>
      <xdr:spPr>
        <a:xfrm>
          <a:off x="10851515" y="1389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14" name="直線コネクタ 413"/>
        <xdr:cNvCxnSpPr/>
      </xdr:nvCxnSpPr>
      <xdr:spPr>
        <a:xfrm>
          <a:off x="11304270" y="13652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501015" cy="259080"/>
    <xdr:sp macro="" textlink="">
      <xdr:nvSpPr>
        <xdr:cNvPr id="415" name="テキスト ボックス 414"/>
        <xdr:cNvSpPr txBox="1"/>
      </xdr:nvSpPr>
      <xdr:spPr>
        <a:xfrm>
          <a:off x="10851515" y="1351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6" name="直線コネクタ 415"/>
        <xdr:cNvCxnSpPr/>
      </xdr:nvCxnSpPr>
      <xdr:spPr>
        <a:xfrm>
          <a:off x="11304270" y="13271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501015" cy="252095"/>
    <xdr:sp macro="" textlink="">
      <xdr:nvSpPr>
        <xdr:cNvPr id="417" name="テキスト ボックス 416"/>
        <xdr:cNvSpPr txBox="1"/>
      </xdr:nvSpPr>
      <xdr:spPr>
        <a:xfrm>
          <a:off x="10851515" y="1312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18" name="直線コネクタ 417"/>
        <xdr:cNvCxnSpPr/>
      </xdr:nvCxnSpPr>
      <xdr:spPr>
        <a:xfrm>
          <a:off x="11304270" y="12890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501015" cy="259080"/>
    <xdr:sp macro="" textlink="">
      <xdr:nvSpPr>
        <xdr:cNvPr id="419" name="テキスト ボックス 418"/>
        <xdr:cNvSpPr txBox="1"/>
      </xdr:nvSpPr>
      <xdr:spPr>
        <a:xfrm>
          <a:off x="10851515" y="12748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20" name="直線コネクタ 419"/>
        <xdr:cNvCxnSpPr/>
      </xdr:nvCxnSpPr>
      <xdr:spPr>
        <a:xfrm>
          <a:off x="11304270" y="12509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501015" cy="259080"/>
    <xdr:sp macro="" textlink="">
      <xdr:nvSpPr>
        <xdr:cNvPr id="421" name="テキスト ボックス 420"/>
        <xdr:cNvSpPr txBox="1"/>
      </xdr:nvSpPr>
      <xdr:spPr>
        <a:xfrm>
          <a:off x="10851515" y="12367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2" name="直線コネクタ 421"/>
        <xdr:cNvCxnSpPr/>
      </xdr:nvCxnSpPr>
      <xdr:spPr>
        <a:xfrm>
          <a:off x="11304270" y="12128500"/>
          <a:ext cx="41992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1015" cy="252095"/>
    <xdr:sp macro="" textlink="">
      <xdr:nvSpPr>
        <xdr:cNvPr id="423" name="テキスト ボックス 422"/>
        <xdr:cNvSpPr txBox="1"/>
      </xdr:nvSpPr>
      <xdr:spPr>
        <a:xfrm>
          <a:off x="10851515" y="11986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4" name="公債費以外グラフ枠"/>
        <xdr:cNvSpPr/>
      </xdr:nvSpPr>
      <xdr:spPr>
        <a:xfrm>
          <a:off x="11304270" y="12128500"/>
          <a:ext cx="419925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24130</xdr:rowOff>
    </xdr:from>
    <xdr:to xmlns:xdr="http://schemas.openxmlformats.org/drawingml/2006/spreadsheetDrawing">
      <xdr:col>82</xdr:col>
      <xdr:colOff>107950</xdr:colOff>
      <xdr:row>80</xdr:row>
      <xdr:rowOff>69850</xdr:rowOff>
    </xdr:to>
    <xdr:cxnSp macro="">
      <xdr:nvCxnSpPr>
        <xdr:cNvPr id="425" name="直線コネクタ 424"/>
        <xdr:cNvCxnSpPr/>
      </xdr:nvCxnSpPr>
      <xdr:spPr>
        <a:xfrm flipV="1">
          <a:off x="14999970" y="12539980"/>
          <a:ext cx="0" cy="1245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80</xdr:row>
      <xdr:rowOff>41910</xdr:rowOff>
    </xdr:from>
    <xdr:ext cx="762000" cy="252095"/>
    <xdr:sp macro="" textlink="">
      <xdr:nvSpPr>
        <xdr:cNvPr id="426" name="公債費以外最小値テキスト"/>
        <xdr:cNvSpPr txBox="1"/>
      </xdr:nvSpPr>
      <xdr:spPr>
        <a:xfrm>
          <a:off x="15073630" y="1375791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69850</xdr:rowOff>
    </xdr:from>
    <xdr:to xmlns:xdr="http://schemas.openxmlformats.org/drawingml/2006/spreadsheetDrawing">
      <xdr:col>82</xdr:col>
      <xdr:colOff>181610</xdr:colOff>
      <xdr:row>80</xdr:row>
      <xdr:rowOff>69850</xdr:rowOff>
    </xdr:to>
    <xdr:cxnSp macro="">
      <xdr:nvCxnSpPr>
        <xdr:cNvPr id="427" name="直線コネクタ 426"/>
        <xdr:cNvCxnSpPr/>
      </xdr:nvCxnSpPr>
      <xdr:spPr>
        <a:xfrm>
          <a:off x="14911070" y="1378585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71</xdr:row>
      <xdr:rowOff>110490</xdr:rowOff>
    </xdr:from>
    <xdr:ext cx="762000" cy="252095"/>
    <xdr:sp macro="" textlink="">
      <xdr:nvSpPr>
        <xdr:cNvPr id="428" name="公債費以外最大値テキスト"/>
        <xdr:cNvSpPr txBox="1"/>
      </xdr:nvSpPr>
      <xdr:spPr>
        <a:xfrm>
          <a:off x="15073630" y="122834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24130</xdr:rowOff>
    </xdr:from>
    <xdr:to xmlns:xdr="http://schemas.openxmlformats.org/drawingml/2006/spreadsheetDrawing">
      <xdr:col>82</xdr:col>
      <xdr:colOff>181610</xdr:colOff>
      <xdr:row>73</xdr:row>
      <xdr:rowOff>24130</xdr:rowOff>
    </xdr:to>
    <xdr:cxnSp macro="">
      <xdr:nvCxnSpPr>
        <xdr:cNvPr id="429" name="直線コネクタ 428"/>
        <xdr:cNvCxnSpPr/>
      </xdr:nvCxnSpPr>
      <xdr:spPr>
        <a:xfrm>
          <a:off x="14911070" y="12539980"/>
          <a:ext cx="16256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168910</xdr:rowOff>
    </xdr:from>
    <xdr:to xmlns:xdr="http://schemas.openxmlformats.org/drawingml/2006/spreadsheetDrawing">
      <xdr:col>82</xdr:col>
      <xdr:colOff>107950</xdr:colOff>
      <xdr:row>78</xdr:row>
      <xdr:rowOff>5080</xdr:rowOff>
    </xdr:to>
    <xdr:cxnSp macro="">
      <xdr:nvCxnSpPr>
        <xdr:cNvPr id="430" name="直線コネクタ 429"/>
        <xdr:cNvCxnSpPr/>
      </xdr:nvCxnSpPr>
      <xdr:spPr>
        <a:xfrm>
          <a:off x="14235430" y="13370560"/>
          <a:ext cx="76454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181610</xdr:colOff>
      <xdr:row>75</xdr:row>
      <xdr:rowOff>161290</xdr:rowOff>
    </xdr:from>
    <xdr:ext cx="762000" cy="259080"/>
    <xdr:sp macro="" textlink="">
      <xdr:nvSpPr>
        <xdr:cNvPr id="431" name="公債費以外平均値テキスト"/>
        <xdr:cNvSpPr txBox="1"/>
      </xdr:nvSpPr>
      <xdr:spPr>
        <a:xfrm>
          <a:off x="15073630" y="13020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144780</xdr:rowOff>
    </xdr:from>
    <xdr:to xmlns:xdr="http://schemas.openxmlformats.org/drawingml/2006/spreadsheetDrawing">
      <xdr:col>82</xdr:col>
      <xdr:colOff>158750</xdr:colOff>
      <xdr:row>77</xdr:row>
      <xdr:rowOff>74930</xdr:rowOff>
    </xdr:to>
    <xdr:sp macro="" textlink="">
      <xdr:nvSpPr>
        <xdr:cNvPr id="432" name="フローチャート: 判断 431"/>
        <xdr:cNvSpPr/>
      </xdr:nvSpPr>
      <xdr:spPr>
        <a:xfrm>
          <a:off x="1494917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77</xdr:row>
      <xdr:rowOff>123190</xdr:rowOff>
    </xdr:from>
    <xdr:to xmlns:xdr="http://schemas.openxmlformats.org/drawingml/2006/spreadsheetDrawing">
      <xdr:col>78</xdr:col>
      <xdr:colOff>69850</xdr:colOff>
      <xdr:row>77</xdr:row>
      <xdr:rowOff>168910</xdr:rowOff>
    </xdr:to>
    <xdr:cxnSp macro="">
      <xdr:nvCxnSpPr>
        <xdr:cNvPr id="433" name="直線コネクタ 432"/>
        <xdr:cNvCxnSpPr/>
      </xdr:nvCxnSpPr>
      <xdr:spPr>
        <a:xfrm>
          <a:off x="13438505" y="13324840"/>
          <a:ext cx="796925"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106680</xdr:rowOff>
    </xdr:from>
    <xdr:to xmlns:xdr="http://schemas.openxmlformats.org/drawingml/2006/spreadsheetDrawing">
      <xdr:col>78</xdr:col>
      <xdr:colOff>120650</xdr:colOff>
      <xdr:row>77</xdr:row>
      <xdr:rowOff>36830</xdr:rowOff>
    </xdr:to>
    <xdr:sp macro="" textlink="">
      <xdr:nvSpPr>
        <xdr:cNvPr id="434" name="フローチャート: 判断 433"/>
        <xdr:cNvSpPr/>
      </xdr:nvSpPr>
      <xdr:spPr>
        <a:xfrm>
          <a:off x="1418463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46990</xdr:rowOff>
    </xdr:from>
    <xdr:ext cx="736600" cy="259080"/>
    <xdr:sp macro="" textlink="">
      <xdr:nvSpPr>
        <xdr:cNvPr id="435" name="テキスト ボックス 434"/>
        <xdr:cNvSpPr txBox="1"/>
      </xdr:nvSpPr>
      <xdr:spPr>
        <a:xfrm>
          <a:off x="13891260" y="129057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111760</xdr:rowOff>
    </xdr:from>
    <xdr:to xmlns:xdr="http://schemas.openxmlformats.org/drawingml/2006/spreadsheetDrawing">
      <xdr:col>73</xdr:col>
      <xdr:colOff>180975</xdr:colOff>
      <xdr:row>77</xdr:row>
      <xdr:rowOff>123190</xdr:rowOff>
    </xdr:to>
    <xdr:cxnSp macro="">
      <xdr:nvCxnSpPr>
        <xdr:cNvPr id="436" name="直線コネクタ 435"/>
        <xdr:cNvCxnSpPr/>
      </xdr:nvCxnSpPr>
      <xdr:spPr>
        <a:xfrm>
          <a:off x="12623165" y="13141960"/>
          <a:ext cx="815340" cy="182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64770</xdr:rowOff>
    </xdr:from>
    <xdr:to xmlns:xdr="http://schemas.openxmlformats.org/drawingml/2006/spreadsheetDrawing">
      <xdr:col>74</xdr:col>
      <xdr:colOff>31750</xdr:colOff>
      <xdr:row>76</xdr:row>
      <xdr:rowOff>166370</xdr:rowOff>
    </xdr:to>
    <xdr:sp macro="" textlink="">
      <xdr:nvSpPr>
        <xdr:cNvPr id="437" name="フローチャート: 判断 436"/>
        <xdr:cNvSpPr/>
      </xdr:nvSpPr>
      <xdr:spPr>
        <a:xfrm>
          <a:off x="13387705" y="1309497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5080</xdr:rowOff>
    </xdr:from>
    <xdr:ext cx="762000" cy="259080"/>
    <xdr:sp macro="" textlink="">
      <xdr:nvSpPr>
        <xdr:cNvPr id="438" name="テキスト ボックス 437"/>
        <xdr:cNvSpPr txBox="1"/>
      </xdr:nvSpPr>
      <xdr:spPr>
        <a:xfrm>
          <a:off x="13075920" y="12863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111760</xdr:rowOff>
    </xdr:from>
    <xdr:to xmlns:xdr="http://schemas.openxmlformats.org/drawingml/2006/spreadsheetDrawing">
      <xdr:col>69</xdr:col>
      <xdr:colOff>92075</xdr:colOff>
      <xdr:row>77</xdr:row>
      <xdr:rowOff>66040</xdr:rowOff>
    </xdr:to>
    <xdr:cxnSp macro="">
      <xdr:nvCxnSpPr>
        <xdr:cNvPr id="439" name="直線コネクタ 438"/>
        <xdr:cNvCxnSpPr/>
      </xdr:nvCxnSpPr>
      <xdr:spPr>
        <a:xfrm flipV="1">
          <a:off x="11807825" y="13141960"/>
          <a:ext cx="81534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125730</xdr:rowOff>
    </xdr:from>
    <xdr:to xmlns:xdr="http://schemas.openxmlformats.org/drawingml/2006/spreadsheetDrawing">
      <xdr:col>69</xdr:col>
      <xdr:colOff>142875</xdr:colOff>
      <xdr:row>76</xdr:row>
      <xdr:rowOff>55880</xdr:rowOff>
    </xdr:to>
    <xdr:sp macro="" textlink="">
      <xdr:nvSpPr>
        <xdr:cNvPr id="440" name="フローチャート: 判断 439"/>
        <xdr:cNvSpPr/>
      </xdr:nvSpPr>
      <xdr:spPr>
        <a:xfrm>
          <a:off x="12572365"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66040</xdr:rowOff>
    </xdr:from>
    <xdr:ext cx="762000" cy="252095"/>
    <xdr:sp macro="" textlink="">
      <xdr:nvSpPr>
        <xdr:cNvPr id="441" name="テキスト ボックス 440"/>
        <xdr:cNvSpPr txBox="1"/>
      </xdr:nvSpPr>
      <xdr:spPr>
        <a:xfrm>
          <a:off x="12278995" y="127533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76200</xdr:rowOff>
    </xdr:from>
    <xdr:to xmlns:xdr="http://schemas.openxmlformats.org/drawingml/2006/spreadsheetDrawing">
      <xdr:col>65</xdr:col>
      <xdr:colOff>53975</xdr:colOff>
      <xdr:row>77</xdr:row>
      <xdr:rowOff>6350</xdr:rowOff>
    </xdr:to>
    <xdr:sp macro="" textlink="">
      <xdr:nvSpPr>
        <xdr:cNvPr id="442" name="フローチャート: 判断 441"/>
        <xdr:cNvSpPr/>
      </xdr:nvSpPr>
      <xdr:spPr>
        <a:xfrm>
          <a:off x="11775440" y="13106400"/>
          <a:ext cx="8318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16510</xdr:rowOff>
    </xdr:from>
    <xdr:ext cx="755015" cy="259080"/>
    <xdr:sp macro="" textlink="">
      <xdr:nvSpPr>
        <xdr:cNvPr id="443" name="テキスト ボックス 442"/>
        <xdr:cNvSpPr txBox="1"/>
      </xdr:nvSpPr>
      <xdr:spPr>
        <a:xfrm>
          <a:off x="11463655" y="128752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4" name="テキスト ボックス 443"/>
        <xdr:cNvSpPr txBox="1"/>
      </xdr:nvSpPr>
      <xdr:spPr>
        <a:xfrm>
          <a:off x="1480248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5015" cy="259080"/>
    <xdr:sp macro="" textlink="">
      <xdr:nvSpPr>
        <xdr:cNvPr id="445" name="テキスト ボックス 444"/>
        <xdr:cNvSpPr txBox="1"/>
      </xdr:nvSpPr>
      <xdr:spPr>
        <a:xfrm>
          <a:off x="14037945"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46" name="テキスト ボックス 445"/>
        <xdr:cNvSpPr txBox="1"/>
      </xdr:nvSpPr>
      <xdr:spPr>
        <a:xfrm>
          <a:off x="132410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55015" cy="259080"/>
    <xdr:sp macro="" textlink="">
      <xdr:nvSpPr>
        <xdr:cNvPr id="447" name="テキスト ボックス 446"/>
        <xdr:cNvSpPr txBox="1"/>
      </xdr:nvSpPr>
      <xdr:spPr>
        <a:xfrm>
          <a:off x="1242568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181610</xdr:colOff>
      <xdr:row>84</xdr:row>
      <xdr:rowOff>10160</xdr:rowOff>
    </xdr:from>
    <xdr:ext cx="762000" cy="259080"/>
    <xdr:sp macro="" textlink="">
      <xdr:nvSpPr>
        <xdr:cNvPr id="448" name="テキスト ボックス 447"/>
        <xdr:cNvSpPr txBox="1"/>
      </xdr:nvSpPr>
      <xdr:spPr>
        <a:xfrm>
          <a:off x="116230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125730</xdr:rowOff>
    </xdr:from>
    <xdr:to xmlns:xdr="http://schemas.openxmlformats.org/drawingml/2006/spreadsheetDrawing">
      <xdr:col>82</xdr:col>
      <xdr:colOff>158750</xdr:colOff>
      <xdr:row>78</xdr:row>
      <xdr:rowOff>55880</xdr:rowOff>
    </xdr:to>
    <xdr:sp macro="" textlink="">
      <xdr:nvSpPr>
        <xdr:cNvPr id="449" name="楕円 448"/>
        <xdr:cNvSpPr/>
      </xdr:nvSpPr>
      <xdr:spPr>
        <a:xfrm>
          <a:off x="1494917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181610</xdr:colOff>
      <xdr:row>77</xdr:row>
      <xdr:rowOff>97790</xdr:rowOff>
    </xdr:from>
    <xdr:ext cx="762000" cy="252095"/>
    <xdr:sp macro="" textlink="">
      <xdr:nvSpPr>
        <xdr:cNvPr id="450" name="公債費以外該当値テキスト"/>
        <xdr:cNvSpPr txBox="1"/>
      </xdr:nvSpPr>
      <xdr:spPr>
        <a:xfrm>
          <a:off x="15073630" y="132994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118110</xdr:rowOff>
    </xdr:from>
    <xdr:to xmlns:xdr="http://schemas.openxmlformats.org/drawingml/2006/spreadsheetDrawing">
      <xdr:col>78</xdr:col>
      <xdr:colOff>120650</xdr:colOff>
      <xdr:row>78</xdr:row>
      <xdr:rowOff>48260</xdr:rowOff>
    </xdr:to>
    <xdr:sp macro="" textlink="">
      <xdr:nvSpPr>
        <xdr:cNvPr id="451" name="楕円 450"/>
        <xdr:cNvSpPr/>
      </xdr:nvSpPr>
      <xdr:spPr>
        <a:xfrm>
          <a:off x="14184630" y="1331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33020</xdr:rowOff>
    </xdr:from>
    <xdr:ext cx="736600" cy="259080"/>
    <xdr:sp macro="" textlink="">
      <xdr:nvSpPr>
        <xdr:cNvPr id="452" name="テキスト ボックス 451"/>
        <xdr:cNvSpPr txBox="1"/>
      </xdr:nvSpPr>
      <xdr:spPr>
        <a:xfrm>
          <a:off x="13891260" y="134061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77</xdr:row>
      <xdr:rowOff>72390</xdr:rowOff>
    </xdr:from>
    <xdr:to xmlns:xdr="http://schemas.openxmlformats.org/drawingml/2006/spreadsheetDrawing">
      <xdr:col>74</xdr:col>
      <xdr:colOff>31750</xdr:colOff>
      <xdr:row>78</xdr:row>
      <xdr:rowOff>2540</xdr:rowOff>
    </xdr:to>
    <xdr:sp macro="" textlink="">
      <xdr:nvSpPr>
        <xdr:cNvPr id="453" name="楕円 452"/>
        <xdr:cNvSpPr/>
      </xdr:nvSpPr>
      <xdr:spPr>
        <a:xfrm>
          <a:off x="13387705" y="1327404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158750</xdr:rowOff>
    </xdr:from>
    <xdr:ext cx="762000" cy="259080"/>
    <xdr:sp macro="" textlink="">
      <xdr:nvSpPr>
        <xdr:cNvPr id="454" name="テキスト ボックス 453"/>
        <xdr:cNvSpPr txBox="1"/>
      </xdr:nvSpPr>
      <xdr:spPr>
        <a:xfrm>
          <a:off x="13075920" y="13360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60960</xdr:rowOff>
    </xdr:from>
    <xdr:to xmlns:xdr="http://schemas.openxmlformats.org/drawingml/2006/spreadsheetDrawing">
      <xdr:col>69</xdr:col>
      <xdr:colOff>142875</xdr:colOff>
      <xdr:row>76</xdr:row>
      <xdr:rowOff>162560</xdr:rowOff>
    </xdr:to>
    <xdr:sp macro="" textlink="">
      <xdr:nvSpPr>
        <xdr:cNvPr id="455" name="楕円 454"/>
        <xdr:cNvSpPr/>
      </xdr:nvSpPr>
      <xdr:spPr>
        <a:xfrm>
          <a:off x="12572365" y="1309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147320</xdr:rowOff>
    </xdr:from>
    <xdr:ext cx="762000" cy="259080"/>
    <xdr:sp macro="" textlink="">
      <xdr:nvSpPr>
        <xdr:cNvPr id="456" name="テキスト ボックス 455"/>
        <xdr:cNvSpPr txBox="1"/>
      </xdr:nvSpPr>
      <xdr:spPr>
        <a:xfrm>
          <a:off x="12278995" y="13177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15240</xdr:rowOff>
    </xdr:from>
    <xdr:to xmlns:xdr="http://schemas.openxmlformats.org/drawingml/2006/spreadsheetDrawing">
      <xdr:col>65</xdr:col>
      <xdr:colOff>53975</xdr:colOff>
      <xdr:row>77</xdr:row>
      <xdr:rowOff>116840</xdr:rowOff>
    </xdr:to>
    <xdr:sp macro="" textlink="">
      <xdr:nvSpPr>
        <xdr:cNvPr id="457" name="楕円 456"/>
        <xdr:cNvSpPr/>
      </xdr:nvSpPr>
      <xdr:spPr>
        <a:xfrm>
          <a:off x="11775440" y="13216890"/>
          <a:ext cx="8318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101600</xdr:rowOff>
    </xdr:from>
    <xdr:ext cx="755015" cy="259080"/>
    <xdr:sp macro="" textlink="">
      <xdr:nvSpPr>
        <xdr:cNvPr id="458" name="テキスト ボックス 457"/>
        <xdr:cNvSpPr txBox="1"/>
      </xdr:nvSpPr>
      <xdr:spPr>
        <a:xfrm>
          <a:off x="11463655" y="1330325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109220</xdr:rowOff>
    </xdr:from>
    <xdr:to xmlns:xdr="http://schemas.openxmlformats.org/drawingml/2006/spreadsheetDrawing">
      <xdr:col>34</xdr:col>
      <xdr:colOff>19050</xdr:colOff>
      <xdr:row>64</xdr:row>
      <xdr:rowOff>109220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85090</xdr:rowOff>
    </xdr:from>
    <xdr:to xmlns:xdr="http://schemas.openxmlformats.org/drawingml/2006/spreadsheetDrawing">
      <xdr:col>40</xdr:col>
      <xdr:colOff>279400</xdr:colOff>
      <xdr:row>3</xdr:row>
      <xdr:rowOff>17780</xdr:rowOff>
    </xdr:to>
    <xdr:sp macro="" textlink="">
      <xdr:nvSpPr>
        <xdr:cNvPr id="3" name="表題ボックス"/>
        <xdr:cNvSpPr/>
      </xdr:nvSpPr>
      <xdr:spPr>
        <a:xfrm>
          <a:off x="0" y="85090"/>
          <a:ext cx="11203940" cy="42418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697865</xdr:colOff>
      <xdr:row>0</xdr:row>
      <xdr:rowOff>0</xdr:rowOff>
    </xdr:from>
    <xdr:to xmlns:xdr="http://schemas.openxmlformats.org/drawingml/2006/spreadsheetDrawing">
      <xdr:col>43</xdr:col>
      <xdr:colOff>1092835</xdr:colOff>
      <xdr:row>2</xdr:row>
      <xdr:rowOff>36830</xdr:rowOff>
    </xdr:to>
    <xdr:sp macro="" textlink="">
      <xdr:nvSpPr>
        <xdr:cNvPr id="4" name="団体名称ボックス1"/>
        <xdr:cNvSpPr/>
      </xdr:nvSpPr>
      <xdr:spPr>
        <a:xfrm>
          <a:off x="12799060" y="0"/>
          <a:ext cx="2748280" cy="36449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708660</xdr:colOff>
      <xdr:row>0</xdr:row>
      <xdr:rowOff>12065</xdr:rowOff>
    </xdr:from>
    <xdr:to xmlns:xdr="http://schemas.openxmlformats.org/drawingml/2006/spreadsheetDrawing">
      <xdr:col>43</xdr:col>
      <xdr:colOff>1076325</xdr:colOff>
      <xdr:row>2</xdr:row>
      <xdr:rowOff>24130</xdr:rowOff>
    </xdr:to>
    <xdr:sp macro="" textlink="">
      <xdr:nvSpPr>
        <xdr:cNvPr id="5" name="団体名称ボックス2"/>
        <xdr:cNvSpPr/>
      </xdr:nvSpPr>
      <xdr:spPr>
        <a:xfrm>
          <a:off x="12809855" y="12065"/>
          <a:ext cx="2720975" cy="33972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721360</xdr:colOff>
      <xdr:row>0</xdr:row>
      <xdr:rowOff>30480</xdr:rowOff>
    </xdr:from>
    <xdr:to xmlns:xdr="http://schemas.openxmlformats.org/drawingml/2006/spreadsheetDrawing">
      <xdr:col>43</xdr:col>
      <xdr:colOff>1057275</xdr:colOff>
      <xdr:row>2</xdr:row>
      <xdr:rowOff>12065</xdr:rowOff>
    </xdr:to>
    <xdr:sp macro="" textlink="">
      <xdr:nvSpPr>
        <xdr:cNvPr id="6" name="団体名称ボックス3"/>
        <xdr:cNvSpPr/>
      </xdr:nvSpPr>
      <xdr:spPr>
        <a:xfrm>
          <a:off x="12822555" y="30480"/>
          <a:ext cx="2689225" cy="3092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群馬県高崎市</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36830</xdr:rowOff>
    </xdr:to>
    <xdr:sp macro="" textlink="">
      <xdr:nvSpPr>
        <xdr:cNvPr id="7" name="正方形/長方形 6"/>
        <xdr:cNvSpPr/>
      </xdr:nvSpPr>
      <xdr:spPr>
        <a:xfrm>
          <a:off x="10814050" y="0"/>
          <a:ext cx="1788795" cy="36449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12065</xdr:rowOff>
    </xdr:from>
    <xdr:to xmlns:xdr="http://schemas.openxmlformats.org/drawingml/2006/spreadsheetDrawing">
      <xdr:col>41</xdr:col>
      <xdr:colOff>483235</xdr:colOff>
      <xdr:row>2</xdr:row>
      <xdr:rowOff>24130</xdr:rowOff>
    </xdr:to>
    <xdr:sp macro="" textlink="">
      <xdr:nvSpPr>
        <xdr:cNvPr id="8" name="正方形/長方形 7"/>
        <xdr:cNvSpPr/>
      </xdr:nvSpPr>
      <xdr:spPr>
        <a:xfrm>
          <a:off x="10840720" y="12065"/>
          <a:ext cx="1743710" cy="33972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30480</xdr:rowOff>
    </xdr:from>
    <xdr:to xmlns:xdr="http://schemas.openxmlformats.org/drawingml/2006/spreadsheetDrawing">
      <xdr:col>41</xdr:col>
      <xdr:colOff>450850</xdr:colOff>
      <xdr:row>2</xdr:row>
      <xdr:rowOff>12065</xdr:rowOff>
    </xdr:to>
    <xdr:sp macro="" textlink="">
      <xdr:nvSpPr>
        <xdr:cNvPr id="9" name="正方形/長方形 8"/>
        <xdr:cNvSpPr/>
      </xdr:nvSpPr>
      <xdr:spPr>
        <a:xfrm>
          <a:off x="10866120" y="30480"/>
          <a:ext cx="1685925" cy="30924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27940</xdr:rowOff>
    </xdr:from>
    <xdr:to xmlns:xdr="http://schemas.openxmlformats.org/drawingml/2006/spreadsheetDrawing">
      <xdr:col>33</xdr:col>
      <xdr:colOff>114300</xdr:colOff>
      <xdr:row>64</xdr:row>
      <xdr:rowOff>106045</xdr:rowOff>
    </xdr:to>
    <xdr:sp macro="" textlink="">
      <xdr:nvSpPr>
        <xdr:cNvPr id="10" name="角丸四角形 9"/>
        <xdr:cNvSpPr/>
      </xdr:nvSpPr>
      <xdr:spPr>
        <a:xfrm>
          <a:off x="1963420" y="11666855"/>
          <a:ext cx="3850640" cy="24193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63500</xdr:rowOff>
    </xdr:from>
    <xdr:to xmlns:xdr="http://schemas.openxmlformats.org/drawingml/2006/spreadsheetDrawing">
      <xdr:col>21</xdr:col>
      <xdr:colOff>0</xdr:colOff>
      <xdr:row>64</xdr:row>
      <xdr:rowOff>142875</xdr:rowOff>
    </xdr:to>
    <xdr:sp macro="" textlink="">
      <xdr:nvSpPr>
        <xdr:cNvPr id="11" name="正方形/長方形 10"/>
        <xdr:cNvSpPr/>
      </xdr:nvSpPr>
      <xdr:spPr>
        <a:xfrm>
          <a:off x="2481580" y="11702415"/>
          <a:ext cx="1145540" cy="2432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148590</xdr:rowOff>
    </xdr:from>
    <xdr:to xmlns:xdr="http://schemas.openxmlformats.org/drawingml/2006/spreadsheetDrawing">
      <xdr:col>14</xdr:col>
      <xdr:colOff>38100</xdr:colOff>
      <xdr:row>63</xdr:row>
      <xdr:rowOff>148590</xdr:rowOff>
    </xdr:to>
    <xdr:cxnSp macro="">
      <xdr:nvCxnSpPr>
        <xdr:cNvPr id="12" name="直線コネクタ 11"/>
        <xdr:cNvCxnSpPr/>
      </xdr:nvCxnSpPr>
      <xdr:spPr>
        <a:xfrm>
          <a:off x="2199640" y="11787505"/>
          <a:ext cx="25654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100330</xdr:rowOff>
    </xdr:from>
    <xdr:to xmlns:xdr="http://schemas.openxmlformats.org/drawingml/2006/spreadsheetDrawing">
      <xdr:col>13</xdr:col>
      <xdr:colOff>139700</xdr:colOff>
      <xdr:row>64</xdr:row>
      <xdr:rowOff>33655</xdr:rowOff>
    </xdr:to>
    <xdr:sp macro="" textlink="">
      <xdr:nvSpPr>
        <xdr:cNvPr id="13" name="楕円 12"/>
        <xdr:cNvSpPr/>
      </xdr:nvSpPr>
      <xdr:spPr>
        <a:xfrm>
          <a:off x="2283460" y="11739245"/>
          <a:ext cx="101600" cy="9715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100330</xdr:rowOff>
    </xdr:from>
    <xdr:to xmlns:xdr="http://schemas.openxmlformats.org/drawingml/2006/spreadsheetDrawing">
      <xdr:col>24</xdr:col>
      <xdr:colOff>12700</xdr:colOff>
      <xdr:row>64</xdr:row>
      <xdr:rowOff>33655</xdr:rowOff>
    </xdr:to>
    <xdr:sp macro="" textlink="">
      <xdr:nvSpPr>
        <xdr:cNvPr id="14" name="フローチャート: 判断 13"/>
        <xdr:cNvSpPr/>
      </xdr:nvSpPr>
      <xdr:spPr>
        <a:xfrm>
          <a:off x="4074160" y="11739245"/>
          <a:ext cx="83820" cy="9715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63500</xdr:rowOff>
    </xdr:from>
    <xdr:to xmlns:xdr="http://schemas.openxmlformats.org/drawingml/2006/spreadsheetDrawing">
      <xdr:col>31</xdr:col>
      <xdr:colOff>76200</xdr:colOff>
      <xdr:row>64</xdr:row>
      <xdr:rowOff>142875</xdr:rowOff>
    </xdr:to>
    <xdr:sp macro="" textlink="">
      <xdr:nvSpPr>
        <xdr:cNvPr id="15" name="正方形/長方形 14"/>
        <xdr:cNvSpPr/>
      </xdr:nvSpPr>
      <xdr:spPr>
        <a:xfrm>
          <a:off x="4284980" y="11702415"/>
          <a:ext cx="1145540" cy="2432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82550</xdr:rowOff>
    </xdr:to>
    <xdr:sp macro="" textlink="">
      <xdr:nvSpPr>
        <xdr:cNvPr id="16" name="正方形/長方形 15"/>
        <xdr:cNvSpPr/>
      </xdr:nvSpPr>
      <xdr:spPr>
        <a:xfrm>
          <a:off x="1963420" y="1038225"/>
          <a:ext cx="3850640" cy="2508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38225"/>
          <a:ext cx="1209040" cy="112776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27940</xdr:rowOff>
    </xdr:to>
    <xdr:sp macro="" textlink="">
      <xdr:nvSpPr>
        <xdr:cNvPr id="18" name="正方形/長方形 17"/>
        <xdr:cNvSpPr/>
      </xdr:nvSpPr>
      <xdr:spPr>
        <a:xfrm>
          <a:off x="421640" y="1152525"/>
          <a:ext cx="1145540" cy="24574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39370</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21640" y="1409700"/>
          <a:ext cx="1145540" cy="2482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21640" y="1708785"/>
          <a:ext cx="114554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8890</xdr:rowOff>
    </xdr:from>
    <xdr:to xmlns:xdr="http://schemas.openxmlformats.org/drawingml/2006/spreadsheetDrawing">
      <xdr:col>1</xdr:col>
      <xdr:colOff>172720</xdr:colOff>
      <xdr:row>7</xdr:row>
      <xdr:rowOff>8890</xdr:rowOff>
    </xdr:to>
    <xdr:cxnSp macro="">
      <xdr:nvCxnSpPr>
        <xdr:cNvPr id="21" name="直線コネクタ 20"/>
        <xdr:cNvCxnSpPr/>
      </xdr:nvCxnSpPr>
      <xdr:spPr>
        <a:xfrm flipH="1">
          <a:off x="179070" y="1215390"/>
          <a:ext cx="16637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64795" y="165798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172720</xdr:colOff>
      <xdr:row>9</xdr:row>
      <xdr:rowOff>123825</xdr:rowOff>
    </xdr:to>
    <xdr:cxnSp macro="">
      <xdr:nvCxnSpPr>
        <xdr:cNvPr id="23" name="直線コネクタ 22"/>
        <xdr:cNvCxnSpPr/>
      </xdr:nvCxnSpPr>
      <xdr:spPr>
        <a:xfrm flipH="1">
          <a:off x="179070" y="1657985"/>
          <a:ext cx="16637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64795" y="189611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172720</xdr:colOff>
      <xdr:row>11</xdr:row>
      <xdr:rowOff>161925</xdr:rowOff>
    </xdr:to>
    <xdr:cxnSp macro="">
      <xdr:nvCxnSpPr>
        <xdr:cNvPr id="25" name="直線コネクタ 24"/>
        <xdr:cNvCxnSpPr/>
      </xdr:nvCxnSpPr>
      <xdr:spPr>
        <a:xfrm flipH="1">
          <a:off x="179070" y="2038985"/>
          <a:ext cx="16637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57785</xdr:rowOff>
    </xdr:to>
    <xdr:sp macro="" textlink="">
      <xdr:nvSpPr>
        <xdr:cNvPr id="26" name="楕円 25"/>
        <xdr:cNvSpPr/>
      </xdr:nvSpPr>
      <xdr:spPr>
        <a:xfrm>
          <a:off x="213995" y="116522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51435</xdr:rowOff>
    </xdr:from>
    <xdr:to xmlns:xdr="http://schemas.openxmlformats.org/drawingml/2006/spreadsheetDrawing">
      <xdr:col>1</xdr:col>
      <xdr:colOff>142875</xdr:colOff>
      <xdr:row>8</xdr:row>
      <xdr:rowOff>148590</xdr:rowOff>
    </xdr:to>
    <xdr:sp macro="" textlink="">
      <xdr:nvSpPr>
        <xdr:cNvPr id="27" name="フローチャート: 判断 26"/>
        <xdr:cNvSpPr/>
      </xdr:nvSpPr>
      <xdr:spPr>
        <a:xfrm>
          <a:off x="213995" y="1421765"/>
          <a:ext cx="101600" cy="9715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112395</xdr:rowOff>
    </xdr:to>
    <xdr:sp macro="" textlink="">
      <xdr:nvSpPr>
        <xdr:cNvPr id="28" name="正方形/長方形 27"/>
        <xdr:cNvSpPr/>
      </xdr:nvSpPr>
      <xdr:spPr>
        <a:xfrm>
          <a:off x="1963420" y="1594485"/>
          <a:ext cx="3850640" cy="222758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20955</xdr:rowOff>
    </xdr:from>
    <xdr:ext cx="411480" cy="262890"/>
    <xdr:sp macro="" textlink="">
      <xdr:nvSpPr>
        <xdr:cNvPr id="29" name="テキスト ボックス 28"/>
        <xdr:cNvSpPr txBox="1"/>
      </xdr:nvSpPr>
      <xdr:spPr>
        <a:xfrm>
          <a:off x="1534160" y="1227455"/>
          <a:ext cx="411480" cy="2628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112395</xdr:rowOff>
    </xdr:from>
    <xdr:to xmlns:xdr="http://schemas.openxmlformats.org/drawingml/2006/spreadsheetDrawing">
      <xdr:col>33</xdr:col>
      <xdr:colOff>114300</xdr:colOff>
      <xdr:row>22</xdr:row>
      <xdr:rowOff>112395</xdr:rowOff>
    </xdr:to>
    <xdr:cxnSp macro="">
      <xdr:nvCxnSpPr>
        <xdr:cNvPr id="30" name="直線コネクタ 29"/>
        <xdr:cNvCxnSpPr/>
      </xdr:nvCxnSpPr>
      <xdr:spPr>
        <a:xfrm>
          <a:off x="1963420" y="382206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140335</xdr:rowOff>
    </xdr:from>
    <xdr:ext cx="762000" cy="240665"/>
    <xdr:sp macro="" textlink="">
      <xdr:nvSpPr>
        <xdr:cNvPr id="31" name="テキスト ボックス 30"/>
        <xdr:cNvSpPr txBox="1"/>
      </xdr:nvSpPr>
      <xdr:spPr>
        <a:xfrm>
          <a:off x="1259840" y="368617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75565</xdr:rowOff>
    </xdr:from>
    <xdr:to xmlns:xdr="http://schemas.openxmlformats.org/drawingml/2006/spreadsheetDrawing">
      <xdr:col>33</xdr:col>
      <xdr:colOff>114300</xdr:colOff>
      <xdr:row>20</xdr:row>
      <xdr:rowOff>75565</xdr:rowOff>
    </xdr:to>
    <xdr:cxnSp macro="">
      <xdr:nvCxnSpPr>
        <xdr:cNvPr id="32" name="直線コネクタ 31"/>
        <xdr:cNvCxnSpPr/>
      </xdr:nvCxnSpPr>
      <xdr:spPr>
        <a:xfrm>
          <a:off x="1963420" y="345757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104140</xdr:rowOff>
    </xdr:from>
    <xdr:ext cx="762000" cy="240665"/>
    <xdr:sp macro="" textlink="">
      <xdr:nvSpPr>
        <xdr:cNvPr id="33" name="テキスト ボックス 32"/>
        <xdr:cNvSpPr txBox="1"/>
      </xdr:nvSpPr>
      <xdr:spPr>
        <a:xfrm>
          <a:off x="1259840" y="332232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39370</xdr:rowOff>
    </xdr:from>
    <xdr:to xmlns:xdr="http://schemas.openxmlformats.org/drawingml/2006/spreadsheetDrawing">
      <xdr:col>33</xdr:col>
      <xdr:colOff>114300</xdr:colOff>
      <xdr:row>18</xdr:row>
      <xdr:rowOff>39370</xdr:rowOff>
    </xdr:to>
    <xdr:cxnSp macro="">
      <xdr:nvCxnSpPr>
        <xdr:cNvPr id="34" name="直線コネクタ 33"/>
        <xdr:cNvCxnSpPr/>
      </xdr:nvCxnSpPr>
      <xdr:spPr>
        <a:xfrm>
          <a:off x="1963420" y="3093720"/>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67310</xdr:rowOff>
    </xdr:from>
    <xdr:ext cx="762000" cy="247650"/>
    <xdr:sp macro="" textlink="">
      <xdr:nvSpPr>
        <xdr:cNvPr id="35" name="テキスト ボックス 34"/>
        <xdr:cNvSpPr txBox="1"/>
      </xdr:nvSpPr>
      <xdr:spPr>
        <a:xfrm>
          <a:off x="1259840" y="295783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1963420" y="272986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31115</xdr:rowOff>
    </xdr:from>
    <xdr:ext cx="762000" cy="240665"/>
    <xdr:sp macro="" textlink="">
      <xdr:nvSpPr>
        <xdr:cNvPr id="37" name="テキスト ボックス 36"/>
        <xdr:cNvSpPr txBox="1"/>
      </xdr:nvSpPr>
      <xdr:spPr>
        <a:xfrm>
          <a:off x="1259840" y="2593975"/>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1963420" y="235648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2095"/>
    <xdr:sp macro="" textlink="">
      <xdr:nvSpPr>
        <xdr:cNvPr id="39" name="テキスト ボックス 38"/>
        <xdr:cNvSpPr txBox="1"/>
      </xdr:nvSpPr>
      <xdr:spPr>
        <a:xfrm>
          <a:off x="1259840" y="22148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1963420" y="197548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259840" y="18332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1963420" y="159448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85725</xdr:rowOff>
    </xdr:from>
    <xdr:ext cx="762000" cy="248285"/>
    <xdr:sp macro="" textlink="">
      <xdr:nvSpPr>
        <xdr:cNvPr id="43" name="テキスト ボックス 42"/>
        <xdr:cNvSpPr txBox="1"/>
      </xdr:nvSpPr>
      <xdr:spPr>
        <a:xfrm>
          <a:off x="1259840" y="145605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112395</xdr:rowOff>
    </xdr:to>
    <xdr:sp macro="" textlink="">
      <xdr:nvSpPr>
        <xdr:cNvPr id="44" name="人口1人当たり決算額の推移グラフ枠130"/>
        <xdr:cNvSpPr/>
      </xdr:nvSpPr>
      <xdr:spPr>
        <a:xfrm>
          <a:off x="1963420" y="1594485"/>
          <a:ext cx="3850640" cy="222758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11</xdr:row>
      <xdr:rowOff>20320</xdr:rowOff>
    </xdr:from>
    <xdr:to xmlns:xdr="http://schemas.openxmlformats.org/drawingml/2006/spreadsheetDrawing">
      <xdr:col>29</xdr:col>
      <xdr:colOff>127000</xdr:colOff>
      <xdr:row>19</xdr:row>
      <xdr:rowOff>29845</xdr:rowOff>
    </xdr:to>
    <xdr:cxnSp macro="">
      <xdr:nvCxnSpPr>
        <xdr:cNvPr id="45" name="直線コネクタ 44"/>
        <xdr:cNvCxnSpPr/>
      </xdr:nvCxnSpPr>
      <xdr:spPr>
        <a:xfrm flipV="1">
          <a:off x="5135880" y="1897380"/>
          <a:ext cx="0" cy="135064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3175</xdr:rowOff>
    </xdr:from>
    <xdr:ext cx="755015" cy="247650"/>
    <xdr:sp macro="" textlink="">
      <xdr:nvSpPr>
        <xdr:cNvPr id="46" name="人口1人当たり決算額の推移最小値テキスト130"/>
        <xdr:cNvSpPr txBox="1"/>
      </xdr:nvSpPr>
      <xdr:spPr>
        <a:xfrm>
          <a:off x="5207000" y="32213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55,761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29845</xdr:rowOff>
    </xdr:from>
    <xdr:to xmlns:xdr="http://schemas.openxmlformats.org/drawingml/2006/spreadsheetDrawing">
      <xdr:col>30</xdr:col>
      <xdr:colOff>25400</xdr:colOff>
      <xdr:row>19</xdr:row>
      <xdr:rowOff>29845</xdr:rowOff>
    </xdr:to>
    <xdr:cxnSp macro="">
      <xdr:nvCxnSpPr>
        <xdr:cNvPr id="47" name="直線コネクタ 46"/>
        <xdr:cNvCxnSpPr/>
      </xdr:nvCxnSpPr>
      <xdr:spPr>
        <a:xfrm>
          <a:off x="5046980" y="3248025"/>
          <a:ext cx="16002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9</xdr:row>
      <xdr:rowOff>106680</xdr:rowOff>
    </xdr:from>
    <xdr:ext cx="755015" cy="259080"/>
    <xdr:sp macro="" textlink="">
      <xdr:nvSpPr>
        <xdr:cNvPr id="48" name="人口1人当たり決算額の推移最大値テキスト130"/>
        <xdr:cNvSpPr txBox="1"/>
      </xdr:nvSpPr>
      <xdr:spPr>
        <a:xfrm>
          <a:off x="5207000" y="164084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92,049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11</xdr:row>
      <xdr:rowOff>20320</xdr:rowOff>
    </xdr:from>
    <xdr:to xmlns:xdr="http://schemas.openxmlformats.org/drawingml/2006/spreadsheetDrawing">
      <xdr:col>30</xdr:col>
      <xdr:colOff>25400</xdr:colOff>
      <xdr:row>11</xdr:row>
      <xdr:rowOff>20320</xdr:rowOff>
    </xdr:to>
    <xdr:cxnSp macro="">
      <xdr:nvCxnSpPr>
        <xdr:cNvPr id="49" name="直線コネクタ 48"/>
        <xdr:cNvCxnSpPr/>
      </xdr:nvCxnSpPr>
      <xdr:spPr>
        <a:xfrm>
          <a:off x="5046980" y="1897380"/>
          <a:ext cx="16002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14</xdr:row>
      <xdr:rowOff>0</xdr:rowOff>
    </xdr:from>
    <xdr:to xmlns:xdr="http://schemas.openxmlformats.org/drawingml/2006/spreadsheetDrawing">
      <xdr:col>29</xdr:col>
      <xdr:colOff>127000</xdr:colOff>
      <xdr:row>15</xdr:row>
      <xdr:rowOff>8890</xdr:rowOff>
    </xdr:to>
    <xdr:cxnSp macro="">
      <xdr:nvCxnSpPr>
        <xdr:cNvPr id="50" name="直線コネクタ 49"/>
        <xdr:cNvCxnSpPr/>
      </xdr:nvCxnSpPr>
      <xdr:spPr>
        <a:xfrm flipV="1">
          <a:off x="4541520" y="2391410"/>
          <a:ext cx="594360" cy="1803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15</xdr:row>
      <xdr:rowOff>46355</xdr:rowOff>
    </xdr:from>
    <xdr:ext cx="755015" cy="240665"/>
    <xdr:sp macro="" textlink="">
      <xdr:nvSpPr>
        <xdr:cNvPr id="51" name="人口1人当たり決算額の推移平均値テキスト130"/>
        <xdr:cNvSpPr txBox="1"/>
      </xdr:nvSpPr>
      <xdr:spPr>
        <a:xfrm>
          <a:off x="5207000" y="2609215"/>
          <a:ext cx="755015"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71,247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15</xdr:row>
      <xdr:rowOff>72390</xdr:rowOff>
    </xdr:from>
    <xdr:to xmlns:xdr="http://schemas.openxmlformats.org/drawingml/2006/spreadsheetDrawing">
      <xdr:col>29</xdr:col>
      <xdr:colOff>172720</xdr:colOff>
      <xdr:row>16</xdr:row>
      <xdr:rowOff>5715</xdr:rowOff>
    </xdr:to>
    <xdr:sp macro="" textlink="">
      <xdr:nvSpPr>
        <xdr:cNvPr id="52" name="フローチャート: 判断 51"/>
        <xdr:cNvSpPr/>
      </xdr:nvSpPr>
      <xdr:spPr>
        <a:xfrm>
          <a:off x="5085080" y="2635250"/>
          <a:ext cx="96520" cy="9715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15</xdr:row>
      <xdr:rowOff>8890</xdr:rowOff>
    </xdr:from>
    <xdr:to xmlns:xdr="http://schemas.openxmlformats.org/drawingml/2006/spreadsheetDrawing">
      <xdr:col>26</xdr:col>
      <xdr:colOff>50800</xdr:colOff>
      <xdr:row>15</xdr:row>
      <xdr:rowOff>59055</xdr:rowOff>
    </xdr:to>
    <xdr:cxnSp macro="">
      <xdr:nvCxnSpPr>
        <xdr:cNvPr id="53" name="直線コネクタ 52"/>
        <xdr:cNvCxnSpPr/>
      </xdr:nvCxnSpPr>
      <xdr:spPr>
        <a:xfrm flipV="1">
          <a:off x="3914140" y="2571750"/>
          <a:ext cx="627380" cy="501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71120</xdr:rowOff>
    </xdr:from>
    <xdr:to xmlns:xdr="http://schemas.openxmlformats.org/drawingml/2006/spreadsheetDrawing">
      <xdr:col>26</xdr:col>
      <xdr:colOff>101600</xdr:colOff>
      <xdr:row>17</xdr:row>
      <xdr:rowOff>4445</xdr:rowOff>
    </xdr:to>
    <xdr:sp macro="" textlink="">
      <xdr:nvSpPr>
        <xdr:cNvPr id="54" name="フローチャート: 判断 53"/>
        <xdr:cNvSpPr/>
      </xdr:nvSpPr>
      <xdr:spPr>
        <a:xfrm>
          <a:off x="4490720" y="2797810"/>
          <a:ext cx="101600" cy="9715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153670</xdr:rowOff>
    </xdr:from>
    <xdr:ext cx="736600" cy="240665"/>
    <xdr:sp macro="" textlink="">
      <xdr:nvSpPr>
        <xdr:cNvPr id="55" name="テキスト ボックス 54"/>
        <xdr:cNvSpPr txBox="1"/>
      </xdr:nvSpPr>
      <xdr:spPr>
        <a:xfrm>
          <a:off x="4196080" y="2880360"/>
          <a:ext cx="7366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66,802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172720</xdr:colOff>
      <xdr:row>15</xdr:row>
      <xdr:rowOff>59055</xdr:rowOff>
    </xdr:from>
    <xdr:to xmlns:xdr="http://schemas.openxmlformats.org/drawingml/2006/spreadsheetDrawing">
      <xdr:col>22</xdr:col>
      <xdr:colOff>114300</xdr:colOff>
      <xdr:row>15</xdr:row>
      <xdr:rowOff>67945</xdr:rowOff>
    </xdr:to>
    <xdr:cxnSp macro="">
      <xdr:nvCxnSpPr>
        <xdr:cNvPr id="56" name="直線コネクタ 55"/>
        <xdr:cNvCxnSpPr/>
      </xdr:nvCxnSpPr>
      <xdr:spPr>
        <a:xfrm flipV="1">
          <a:off x="3281680" y="2621915"/>
          <a:ext cx="632460" cy="8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16</xdr:row>
      <xdr:rowOff>123190</xdr:rowOff>
    </xdr:from>
    <xdr:to xmlns:xdr="http://schemas.openxmlformats.org/drawingml/2006/spreadsheetDrawing">
      <xdr:col>22</xdr:col>
      <xdr:colOff>165100</xdr:colOff>
      <xdr:row>17</xdr:row>
      <xdr:rowOff>56515</xdr:rowOff>
    </xdr:to>
    <xdr:sp macro="" textlink="">
      <xdr:nvSpPr>
        <xdr:cNvPr id="57" name="フローチャート: 判断 56"/>
        <xdr:cNvSpPr/>
      </xdr:nvSpPr>
      <xdr:spPr>
        <a:xfrm>
          <a:off x="3863340" y="2849880"/>
          <a:ext cx="101600" cy="9715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41910</xdr:rowOff>
    </xdr:from>
    <xdr:ext cx="762000" cy="240665"/>
    <xdr:sp macro="" textlink="">
      <xdr:nvSpPr>
        <xdr:cNvPr id="58" name="テキスト ボックス 57"/>
        <xdr:cNvSpPr txBox="1"/>
      </xdr:nvSpPr>
      <xdr:spPr>
        <a:xfrm>
          <a:off x="3568700" y="293243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65,365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15</xdr:row>
      <xdr:rowOff>67945</xdr:rowOff>
    </xdr:from>
    <xdr:to xmlns:xdr="http://schemas.openxmlformats.org/drawingml/2006/spreadsheetDrawing">
      <xdr:col>18</xdr:col>
      <xdr:colOff>172720</xdr:colOff>
      <xdr:row>15</xdr:row>
      <xdr:rowOff>156845</xdr:rowOff>
    </xdr:to>
    <xdr:cxnSp macro="">
      <xdr:nvCxnSpPr>
        <xdr:cNvPr id="59" name="直線コネクタ 58"/>
        <xdr:cNvCxnSpPr/>
      </xdr:nvCxnSpPr>
      <xdr:spPr>
        <a:xfrm flipV="1">
          <a:off x="2641600" y="2630805"/>
          <a:ext cx="640080" cy="889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16</xdr:row>
      <xdr:rowOff>145415</xdr:rowOff>
    </xdr:from>
    <xdr:to xmlns:xdr="http://schemas.openxmlformats.org/drawingml/2006/spreadsheetDrawing">
      <xdr:col>19</xdr:col>
      <xdr:colOff>38100</xdr:colOff>
      <xdr:row>17</xdr:row>
      <xdr:rowOff>78105</xdr:rowOff>
    </xdr:to>
    <xdr:sp macro="" textlink="">
      <xdr:nvSpPr>
        <xdr:cNvPr id="60" name="フローチャート: 判断 59"/>
        <xdr:cNvSpPr/>
      </xdr:nvSpPr>
      <xdr:spPr>
        <a:xfrm>
          <a:off x="3235960" y="2872105"/>
          <a:ext cx="83820" cy="9652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172720</xdr:colOff>
      <xdr:row>17</xdr:row>
      <xdr:rowOff>63500</xdr:rowOff>
    </xdr:from>
    <xdr:ext cx="762000" cy="247650"/>
    <xdr:sp macro="" textlink="">
      <xdr:nvSpPr>
        <xdr:cNvPr id="61" name="テキスト ボックス 60"/>
        <xdr:cNvSpPr txBox="1"/>
      </xdr:nvSpPr>
      <xdr:spPr>
        <a:xfrm>
          <a:off x="2936240" y="295402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5080</xdr:rowOff>
    </xdr:from>
    <xdr:to xmlns:xdr="http://schemas.openxmlformats.org/drawingml/2006/spreadsheetDrawing">
      <xdr:col>15</xdr:col>
      <xdr:colOff>101600</xdr:colOff>
      <xdr:row>17</xdr:row>
      <xdr:rowOff>102235</xdr:rowOff>
    </xdr:to>
    <xdr:sp macro="" textlink="">
      <xdr:nvSpPr>
        <xdr:cNvPr id="62" name="フローチャート: 判断 61"/>
        <xdr:cNvSpPr/>
      </xdr:nvSpPr>
      <xdr:spPr>
        <a:xfrm>
          <a:off x="2590800" y="2895600"/>
          <a:ext cx="101600" cy="9715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87630</xdr:rowOff>
    </xdr:from>
    <xdr:ext cx="762000" cy="240665"/>
    <xdr:sp macro="" textlink="">
      <xdr:nvSpPr>
        <xdr:cNvPr id="63" name="テキスト ボックス 62"/>
        <xdr:cNvSpPr txBox="1"/>
      </xdr:nvSpPr>
      <xdr:spPr>
        <a:xfrm>
          <a:off x="2296160" y="2978150"/>
          <a:ext cx="7620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133985</xdr:rowOff>
    </xdr:from>
    <xdr:ext cx="755015" cy="247650"/>
    <xdr:sp macro="" textlink="">
      <xdr:nvSpPr>
        <xdr:cNvPr id="64" name="テキスト ボックス 63"/>
        <xdr:cNvSpPr txBox="1"/>
      </xdr:nvSpPr>
      <xdr:spPr>
        <a:xfrm>
          <a:off x="4975860" y="38436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133985</xdr:rowOff>
    </xdr:from>
    <xdr:ext cx="755015" cy="247650"/>
    <xdr:sp macro="" textlink="">
      <xdr:nvSpPr>
        <xdr:cNvPr id="65" name="テキスト ボックス 64"/>
        <xdr:cNvSpPr txBox="1"/>
      </xdr:nvSpPr>
      <xdr:spPr>
        <a:xfrm>
          <a:off x="4381500" y="38436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133985</xdr:rowOff>
    </xdr:from>
    <xdr:ext cx="755015" cy="247650"/>
    <xdr:sp macro="" textlink="">
      <xdr:nvSpPr>
        <xdr:cNvPr id="66" name="テキスト ボックス 65"/>
        <xdr:cNvSpPr txBox="1"/>
      </xdr:nvSpPr>
      <xdr:spPr>
        <a:xfrm>
          <a:off x="3754120" y="38436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133985</xdr:rowOff>
    </xdr:from>
    <xdr:ext cx="762000" cy="247650"/>
    <xdr:sp macro="" textlink="">
      <xdr:nvSpPr>
        <xdr:cNvPr id="67" name="テキスト ボックス 66"/>
        <xdr:cNvSpPr txBox="1"/>
      </xdr:nvSpPr>
      <xdr:spPr>
        <a:xfrm>
          <a:off x="3108960" y="384365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133985</xdr:rowOff>
    </xdr:from>
    <xdr:ext cx="755015" cy="247650"/>
    <xdr:sp macro="" textlink="">
      <xdr:nvSpPr>
        <xdr:cNvPr id="68" name="テキスト ボックス 67"/>
        <xdr:cNvSpPr txBox="1"/>
      </xdr:nvSpPr>
      <xdr:spPr>
        <a:xfrm>
          <a:off x="2481580" y="3843655"/>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13</xdr:row>
      <xdr:rowOff>120650</xdr:rowOff>
    </xdr:from>
    <xdr:to xmlns:xdr="http://schemas.openxmlformats.org/drawingml/2006/spreadsheetDrawing">
      <xdr:col>29</xdr:col>
      <xdr:colOff>172720</xdr:colOff>
      <xdr:row>14</xdr:row>
      <xdr:rowOff>50800</xdr:rowOff>
    </xdr:to>
    <xdr:sp macro="" textlink="">
      <xdr:nvSpPr>
        <xdr:cNvPr id="69" name="楕円 68"/>
        <xdr:cNvSpPr/>
      </xdr:nvSpPr>
      <xdr:spPr>
        <a:xfrm>
          <a:off x="5085080" y="2340610"/>
          <a:ext cx="9652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12</xdr:row>
      <xdr:rowOff>137160</xdr:rowOff>
    </xdr:from>
    <xdr:ext cx="755015" cy="259080"/>
    <xdr:sp macro="" textlink="">
      <xdr:nvSpPr>
        <xdr:cNvPr id="70" name="人口1人当たり決算額の推移該当値テキスト130"/>
        <xdr:cNvSpPr txBox="1"/>
      </xdr:nvSpPr>
      <xdr:spPr>
        <a:xfrm>
          <a:off x="5207000" y="218567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79,079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14</xdr:row>
      <xdr:rowOff>130175</xdr:rowOff>
    </xdr:from>
    <xdr:to xmlns:xdr="http://schemas.openxmlformats.org/drawingml/2006/spreadsheetDrawing">
      <xdr:col>26</xdr:col>
      <xdr:colOff>101600</xdr:colOff>
      <xdr:row>15</xdr:row>
      <xdr:rowOff>57785</xdr:rowOff>
    </xdr:to>
    <xdr:sp macro="" textlink="">
      <xdr:nvSpPr>
        <xdr:cNvPr id="71" name="楕円 70"/>
        <xdr:cNvSpPr/>
      </xdr:nvSpPr>
      <xdr:spPr>
        <a:xfrm>
          <a:off x="4490720" y="252158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13</xdr:row>
      <xdr:rowOff>70485</xdr:rowOff>
    </xdr:from>
    <xdr:ext cx="736600" cy="259080"/>
    <xdr:sp macro="" textlink="">
      <xdr:nvSpPr>
        <xdr:cNvPr id="72" name="テキスト ボックス 71"/>
        <xdr:cNvSpPr txBox="1"/>
      </xdr:nvSpPr>
      <xdr:spPr>
        <a:xfrm>
          <a:off x="4196080" y="22904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74,330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15</xdr:row>
      <xdr:rowOff>10160</xdr:rowOff>
    </xdr:from>
    <xdr:to xmlns:xdr="http://schemas.openxmlformats.org/drawingml/2006/spreadsheetDrawing">
      <xdr:col>22</xdr:col>
      <xdr:colOff>165100</xdr:colOff>
      <xdr:row>15</xdr:row>
      <xdr:rowOff>107315</xdr:rowOff>
    </xdr:to>
    <xdr:sp macro="" textlink="">
      <xdr:nvSpPr>
        <xdr:cNvPr id="73" name="楕円 72"/>
        <xdr:cNvSpPr/>
      </xdr:nvSpPr>
      <xdr:spPr>
        <a:xfrm>
          <a:off x="3863340" y="2573020"/>
          <a:ext cx="101600" cy="9715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13</xdr:row>
      <xdr:rowOff>122555</xdr:rowOff>
    </xdr:from>
    <xdr:ext cx="762000" cy="250825"/>
    <xdr:sp macro="" textlink="">
      <xdr:nvSpPr>
        <xdr:cNvPr id="74" name="テキスト ボックス 73"/>
        <xdr:cNvSpPr txBox="1"/>
      </xdr:nvSpPr>
      <xdr:spPr>
        <a:xfrm>
          <a:off x="3568700" y="23425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72,972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15</xdr:row>
      <xdr:rowOff>19050</xdr:rowOff>
    </xdr:from>
    <xdr:to xmlns:xdr="http://schemas.openxmlformats.org/drawingml/2006/spreadsheetDrawing">
      <xdr:col>19</xdr:col>
      <xdr:colOff>38100</xdr:colOff>
      <xdr:row>15</xdr:row>
      <xdr:rowOff>116205</xdr:rowOff>
    </xdr:to>
    <xdr:sp macro="" textlink="">
      <xdr:nvSpPr>
        <xdr:cNvPr id="75" name="楕円 74"/>
        <xdr:cNvSpPr/>
      </xdr:nvSpPr>
      <xdr:spPr>
        <a:xfrm>
          <a:off x="3235960" y="2581910"/>
          <a:ext cx="83820" cy="9715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172720</xdr:colOff>
      <xdr:row>13</xdr:row>
      <xdr:rowOff>132080</xdr:rowOff>
    </xdr:from>
    <xdr:ext cx="762000" cy="250190"/>
    <xdr:sp macro="" textlink="">
      <xdr:nvSpPr>
        <xdr:cNvPr id="76" name="テキスト ボックス 75"/>
        <xdr:cNvSpPr txBox="1"/>
      </xdr:nvSpPr>
      <xdr:spPr>
        <a:xfrm>
          <a:off x="2936240" y="23520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72,724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15</xdr:row>
      <xdr:rowOff>107950</xdr:rowOff>
    </xdr:from>
    <xdr:to xmlns:xdr="http://schemas.openxmlformats.org/drawingml/2006/spreadsheetDrawing">
      <xdr:col>15</xdr:col>
      <xdr:colOff>101600</xdr:colOff>
      <xdr:row>16</xdr:row>
      <xdr:rowOff>41275</xdr:rowOff>
    </xdr:to>
    <xdr:sp macro="" textlink="">
      <xdr:nvSpPr>
        <xdr:cNvPr id="77" name="楕円 76"/>
        <xdr:cNvSpPr/>
      </xdr:nvSpPr>
      <xdr:spPr>
        <a:xfrm>
          <a:off x="2590800" y="2670810"/>
          <a:ext cx="101600" cy="9715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14</xdr:row>
      <xdr:rowOff>53340</xdr:rowOff>
    </xdr:from>
    <xdr:ext cx="762000" cy="245745"/>
    <xdr:sp macro="" textlink="">
      <xdr:nvSpPr>
        <xdr:cNvPr id="78" name="テキスト ボックス 77"/>
        <xdr:cNvSpPr txBox="1"/>
      </xdr:nvSpPr>
      <xdr:spPr>
        <a:xfrm>
          <a:off x="2296160" y="24447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70,279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91440</xdr:rowOff>
    </xdr:to>
    <xdr:sp macro="" textlink="">
      <xdr:nvSpPr>
        <xdr:cNvPr id="79" name="正方形/長方形 78"/>
        <xdr:cNvSpPr/>
      </xdr:nvSpPr>
      <xdr:spPr>
        <a:xfrm>
          <a:off x="1963420" y="4921250"/>
          <a:ext cx="3850640" cy="2501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4921250"/>
          <a:ext cx="120904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21640" y="5035550"/>
          <a:ext cx="1145540" cy="24574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21640" y="5294630"/>
          <a:ext cx="114554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21640" y="5599430"/>
          <a:ext cx="114554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17780</xdr:rowOff>
    </xdr:from>
    <xdr:to xmlns:xdr="http://schemas.openxmlformats.org/drawingml/2006/spreadsheetDrawing">
      <xdr:col>1</xdr:col>
      <xdr:colOff>172720</xdr:colOff>
      <xdr:row>30</xdr:row>
      <xdr:rowOff>17780</xdr:rowOff>
    </xdr:to>
    <xdr:cxnSp macro="">
      <xdr:nvCxnSpPr>
        <xdr:cNvPr id="84" name="直線コネクタ 83"/>
        <xdr:cNvCxnSpPr/>
      </xdr:nvCxnSpPr>
      <xdr:spPr>
        <a:xfrm flipH="1">
          <a:off x="179070" y="5097780"/>
          <a:ext cx="16637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64795" y="554926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172720</xdr:colOff>
      <xdr:row>31</xdr:row>
      <xdr:rowOff>305435</xdr:rowOff>
    </xdr:to>
    <xdr:cxnSp macro="">
      <xdr:nvCxnSpPr>
        <xdr:cNvPr id="86" name="直線コネクタ 85"/>
        <xdr:cNvCxnSpPr/>
      </xdr:nvCxnSpPr>
      <xdr:spPr>
        <a:xfrm flipH="1">
          <a:off x="179070" y="5549265"/>
          <a:ext cx="16637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64795" y="578612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172720</xdr:colOff>
      <xdr:row>33</xdr:row>
      <xdr:rowOff>172085</xdr:rowOff>
    </xdr:to>
    <xdr:cxnSp macro="">
      <xdr:nvCxnSpPr>
        <xdr:cNvPr id="88" name="直線コネクタ 87"/>
        <xdr:cNvCxnSpPr/>
      </xdr:nvCxnSpPr>
      <xdr:spPr>
        <a:xfrm flipH="1">
          <a:off x="179070" y="5930265"/>
          <a:ext cx="16637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66675</xdr:rowOff>
    </xdr:to>
    <xdr:sp macro="" textlink="">
      <xdr:nvSpPr>
        <xdr:cNvPr id="89" name="楕円 88"/>
        <xdr:cNvSpPr/>
      </xdr:nvSpPr>
      <xdr:spPr>
        <a:xfrm>
          <a:off x="213995" y="5048250"/>
          <a:ext cx="101600" cy="9842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13995" y="5307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1963420" y="5484495"/>
          <a:ext cx="3850640" cy="227901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30480</xdr:rowOff>
    </xdr:from>
    <xdr:ext cx="411480" cy="269240"/>
    <xdr:sp macro="" textlink="">
      <xdr:nvSpPr>
        <xdr:cNvPr id="92" name="テキスト ボックス 91"/>
        <xdr:cNvSpPr txBox="1"/>
      </xdr:nvSpPr>
      <xdr:spPr>
        <a:xfrm>
          <a:off x="1534160" y="5110480"/>
          <a:ext cx="411480"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1963420" y="7763510"/>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85090</xdr:rowOff>
    </xdr:from>
    <xdr:to xmlns:xdr="http://schemas.openxmlformats.org/drawingml/2006/spreadsheetDrawing">
      <xdr:col>33</xdr:col>
      <xdr:colOff>114300</xdr:colOff>
      <xdr:row>38</xdr:row>
      <xdr:rowOff>85090</xdr:rowOff>
    </xdr:to>
    <xdr:cxnSp macro="">
      <xdr:nvCxnSpPr>
        <xdr:cNvPr id="94" name="直線コネクタ 93"/>
        <xdr:cNvCxnSpPr/>
      </xdr:nvCxnSpPr>
      <xdr:spPr>
        <a:xfrm>
          <a:off x="1963420" y="7386320"/>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5" name="直線コネクタ 94"/>
        <xdr:cNvCxnSpPr/>
      </xdr:nvCxnSpPr>
      <xdr:spPr>
        <a:xfrm>
          <a:off x="1963420" y="7009130"/>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6" name="テキスト ボックス 95"/>
        <xdr:cNvSpPr txBox="1"/>
      </xdr:nvSpPr>
      <xdr:spPr>
        <a:xfrm>
          <a:off x="1259840" y="686689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7" name="直線コネクタ 96"/>
        <xdr:cNvCxnSpPr/>
      </xdr:nvCxnSpPr>
      <xdr:spPr>
        <a:xfrm>
          <a:off x="1963420" y="6628130"/>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98" name="テキスト ボックス 97"/>
        <xdr:cNvSpPr txBox="1"/>
      </xdr:nvSpPr>
      <xdr:spPr>
        <a:xfrm>
          <a:off x="1259840" y="64858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9" name="直線コネクタ 98"/>
        <xdr:cNvCxnSpPr/>
      </xdr:nvCxnSpPr>
      <xdr:spPr>
        <a:xfrm>
          <a:off x="1963420" y="624776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100" name="テキスト ボックス 99"/>
        <xdr:cNvSpPr txBox="1"/>
      </xdr:nvSpPr>
      <xdr:spPr>
        <a:xfrm>
          <a:off x="1259840" y="610489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1" name="直線コネクタ 100"/>
        <xdr:cNvCxnSpPr/>
      </xdr:nvCxnSpPr>
      <xdr:spPr>
        <a:xfrm>
          <a:off x="1963420" y="586549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102" name="テキスト ボックス 101"/>
        <xdr:cNvSpPr txBox="1"/>
      </xdr:nvSpPr>
      <xdr:spPr>
        <a:xfrm>
          <a:off x="1259840" y="5723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3" name="直線コネクタ 102"/>
        <xdr:cNvCxnSpPr/>
      </xdr:nvCxnSpPr>
      <xdr:spPr>
        <a:xfrm>
          <a:off x="1963420" y="5484495"/>
          <a:ext cx="38506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2095"/>
    <xdr:sp macro="" textlink="">
      <xdr:nvSpPr>
        <xdr:cNvPr id="104" name="テキスト ボックス 103"/>
        <xdr:cNvSpPr txBox="1"/>
      </xdr:nvSpPr>
      <xdr:spPr>
        <a:xfrm>
          <a:off x="1259840" y="534352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5" name="人口1人当たり決算額の推移グラフ枠445"/>
        <xdr:cNvSpPr/>
      </xdr:nvSpPr>
      <xdr:spPr>
        <a:xfrm>
          <a:off x="1963420" y="5484495"/>
          <a:ext cx="3850640" cy="227901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223520</xdr:rowOff>
    </xdr:from>
    <xdr:to xmlns:xdr="http://schemas.openxmlformats.org/drawingml/2006/spreadsheetDrawing">
      <xdr:col>29</xdr:col>
      <xdr:colOff>127000</xdr:colOff>
      <xdr:row>38</xdr:row>
      <xdr:rowOff>2540</xdr:rowOff>
    </xdr:to>
    <xdr:cxnSp macro="">
      <xdr:nvCxnSpPr>
        <xdr:cNvPr id="106" name="直線コネクタ 105"/>
        <xdr:cNvCxnSpPr/>
      </xdr:nvCxnSpPr>
      <xdr:spPr>
        <a:xfrm flipV="1">
          <a:off x="5135880" y="5981700"/>
          <a:ext cx="0" cy="13220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317500</xdr:rowOff>
    </xdr:from>
    <xdr:ext cx="755015" cy="247015"/>
    <xdr:sp macro="" textlink="">
      <xdr:nvSpPr>
        <xdr:cNvPr id="107" name="人口1人当たり決算額の推移最小値テキスト445"/>
        <xdr:cNvSpPr txBox="1"/>
      </xdr:nvSpPr>
      <xdr:spPr>
        <a:xfrm>
          <a:off x="5207000" y="7275830"/>
          <a:ext cx="75501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2540</xdr:rowOff>
    </xdr:from>
    <xdr:to xmlns:xdr="http://schemas.openxmlformats.org/drawingml/2006/spreadsheetDrawing">
      <xdr:col>30</xdr:col>
      <xdr:colOff>25400</xdr:colOff>
      <xdr:row>38</xdr:row>
      <xdr:rowOff>2540</xdr:rowOff>
    </xdr:to>
    <xdr:cxnSp macro="">
      <xdr:nvCxnSpPr>
        <xdr:cNvPr id="108" name="直線コネクタ 107"/>
        <xdr:cNvCxnSpPr/>
      </xdr:nvCxnSpPr>
      <xdr:spPr>
        <a:xfrm>
          <a:off x="5046980" y="7303770"/>
          <a:ext cx="16002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137795</xdr:rowOff>
    </xdr:from>
    <xdr:ext cx="755015" cy="259715"/>
    <xdr:sp macro="" textlink="">
      <xdr:nvSpPr>
        <xdr:cNvPr id="109" name="人口1人当たり決算額の推移最大値テキスト445"/>
        <xdr:cNvSpPr txBox="1"/>
      </xdr:nvSpPr>
      <xdr:spPr>
        <a:xfrm>
          <a:off x="5207000" y="5724525"/>
          <a:ext cx="75501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26,984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223520</xdr:rowOff>
    </xdr:from>
    <xdr:to xmlns:xdr="http://schemas.openxmlformats.org/drawingml/2006/spreadsheetDrawing">
      <xdr:col>30</xdr:col>
      <xdr:colOff>25400</xdr:colOff>
      <xdr:row>33</xdr:row>
      <xdr:rowOff>223520</xdr:rowOff>
    </xdr:to>
    <xdr:cxnSp macro="">
      <xdr:nvCxnSpPr>
        <xdr:cNvPr id="110" name="直線コネクタ 109"/>
        <xdr:cNvCxnSpPr/>
      </xdr:nvCxnSpPr>
      <xdr:spPr>
        <a:xfrm>
          <a:off x="5046980" y="5981700"/>
          <a:ext cx="16002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212725</xdr:rowOff>
    </xdr:from>
    <xdr:to xmlns:xdr="http://schemas.openxmlformats.org/drawingml/2006/spreadsheetDrawing">
      <xdr:col>29</xdr:col>
      <xdr:colOff>127000</xdr:colOff>
      <xdr:row>35</xdr:row>
      <xdr:rowOff>217805</xdr:rowOff>
    </xdr:to>
    <xdr:cxnSp macro="">
      <xdr:nvCxnSpPr>
        <xdr:cNvPr id="111" name="直線コネクタ 110"/>
        <xdr:cNvCxnSpPr/>
      </xdr:nvCxnSpPr>
      <xdr:spPr>
        <a:xfrm flipV="1">
          <a:off x="4541520" y="6656705"/>
          <a:ext cx="594360" cy="50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34</xdr:row>
      <xdr:rowOff>298450</xdr:rowOff>
    </xdr:from>
    <xdr:ext cx="755015" cy="259715"/>
    <xdr:sp macro="" textlink="">
      <xdr:nvSpPr>
        <xdr:cNvPr id="112" name="人口1人当たり決算額の推移平均値テキスト445"/>
        <xdr:cNvSpPr txBox="1"/>
      </xdr:nvSpPr>
      <xdr:spPr>
        <a:xfrm>
          <a:off x="5207000" y="6399530"/>
          <a:ext cx="755015"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10,602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110490</xdr:rowOff>
    </xdr:from>
    <xdr:to xmlns:xdr="http://schemas.openxmlformats.org/drawingml/2006/spreadsheetDrawing">
      <xdr:col>29</xdr:col>
      <xdr:colOff>172720</xdr:colOff>
      <xdr:row>35</xdr:row>
      <xdr:rowOff>212725</xdr:rowOff>
    </xdr:to>
    <xdr:sp macro="" textlink="">
      <xdr:nvSpPr>
        <xdr:cNvPr id="113" name="フローチャート: 判断 112"/>
        <xdr:cNvSpPr/>
      </xdr:nvSpPr>
      <xdr:spPr>
        <a:xfrm>
          <a:off x="5085080" y="6554470"/>
          <a:ext cx="9652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217805</xdr:rowOff>
    </xdr:from>
    <xdr:to xmlns:xdr="http://schemas.openxmlformats.org/drawingml/2006/spreadsheetDrawing">
      <xdr:col>26</xdr:col>
      <xdr:colOff>50800</xdr:colOff>
      <xdr:row>35</xdr:row>
      <xdr:rowOff>219075</xdr:rowOff>
    </xdr:to>
    <xdr:cxnSp macro="">
      <xdr:nvCxnSpPr>
        <xdr:cNvPr id="114" name="直線コネクタ 113"/>
        <xdr:cNvCxnSpPr/>
      </xdr:nvCxnSpPr>
      <xdr:spPr>
        <a:xfrm flipV="1">
          <a:off x="3914140" y="6661785"/>
          <a:ext cx="627380" cy="12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106045</xdr:rowOff>
    </xdr:from>
    <xdr:to xmlns:xdr="http://schemas.openxmlformats.org/drawingml/2006/spreadsheetDrawing">
      <xdr:col>26</xdr:col>
      <xdr:colOff>101600</xdr:colOff>
      <xdr:row>35</xdr:row>
      <xdr:rowOff>207010</xdr:rowOff>
    </xdr:to>
    <xdr:sp macro="" textlink="">
      <xdr:nvSpPr>
        <xdr:cNvPr id="115" name="フローチャート: 判断 114"/>
        <xdr:cNvSpPr/>
      </xdr:nvSpPr>
      <xdr:spPr>
        <a:xfrm>
          <a:off x="4490720" y="65500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217805</xdr:rowOff>
    </xdr:from>
    <xdr:ext cx="736600" cy="259715"/>
    <xdr:sp macro="" textlink="">
      <xdr:nvSpPr>
        <xdr:cNvPr id="116" name="テキスト ボックス 115"/>
        <xdr:cNvSpPr txBox="1"/>
      </xdr:nvSpPr>
      <xdr:spPr>
        <a:xfrm>
          <a:off x="4196080" y="6318885"/>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172720</xdr:colOff>
      <xdr:row>35</xdr:row>
      <xdr:rowOff>219075</xdr:rowOff>
    </xdr:from>
    <xdr:to xmlns:xdr="http://schemas.openxmlformats.org/drawingml/2006/spreadsheetDrawing">
      <xdr:col>22</xdr:col>
      <xdr:colOff>114300</xdr:colOff>
      <xdr:row>35</xdr:row>
      <xdr:rowOff>241935</xdr:rowOff>
    </xdr:to>
    <xdr:cxnSp macro="">
      <xdr:nvCxnSpPr>
        <xdr:cNvPr id="117" name="直線コネクタ 116"/>
        <xdr:cNvCxnSpPr/>
      </xdr:nvCxnSpPr>
      <xdr:spPr>
        <a:xfrm flipV="1">
          <a:off x="3281680" y="6663055"/>
          <a:ext cx="632460" cy="228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104775</xdr:rowOff>
    </xdr:from>
    <xdr:to xmlns:xdr="http://schemas.openxmlformats.org/drawingml/2006/spreadsheetDrawing">
      <xdr:col>22</xdr:col>
      <xdr:colOff>165100</xdr:colOff>
      <xdr:row>35</xdr:row>
      <xdr:rowOff>207010</xdr:rowOff>
    </xdr:to>
    <xdr:sp macro="" textlink="">
      <xdr:nvSpPr>
        <xdr:cNvPr id="118" name="フローチャート: 判断 117"/>
        <xdr:cNvSpPr/>
      </xdr:nvSpPr>
      <xdr:spPr>
        <a:xfrm>
          <a:off x="3863340" y="654875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217805</xdr:rowOff>
    </xdr:from>
    <xdr:ext cx="762000" cy="259715"/>
    <xdr:sp macro="" textlink="">
      <xdr:nvSpPr>
        <xdr:cNvPr id="119" name="テキスト ボックス 118"/>
        <xdr:cNvSpPr txBox="1"/>
      </xdr:nvSpPr>
      <xdr:spPr>
        <a:xfrm>
          <a:off x="3568700" y="631888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241935</xdr:rowOff>
    </xdr:from>
    <xdr:to xmlns:xdr="http://schemas.openxmlformats.org/drawingml/2006/spreadsheetDrawing">
      <xdr:col>18</xdr:col>
      <xdr:colOff>172720</xdr:colOff>
      <xdr:row>35</xdr:row>
      <xdr:rowOff>248920</xdr:rowOff>
    </xdr:to>
    <xdr:cxnSp macro="">
      <xdr:nvCxnSpPr>
        <xdr:cNvPr id="120" name="直線コネクタ 119"/>
        <xdr:cNvCxnSpPr/>
      </xdr:nvCxnSpPr>
      <xdr:spPr>
        <a:xfrm flipV="1">
          <a:off x="2641600" y="6685915"/>
          <a:ext cx="640080" cy="69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122555</xdr:rowOff>
    </xdr:from>
    <xdr:to xmlns:xdr="http://schemas.openxmlformats.org/drawingml/2006/spreadsheetDrawing">
      <xdr:col>19</xdr:col>
      <xdr:colOff>38100</xdr:colOff>
      <xdr:row>35</xdr:row>
      <xdr:rowOff>224790</xdr:rowOff>
    </xdr:to>
    <xdr:sp macro="" textlink="">
      <xdr:nvSpPr>
        <xdr:cNvPr id="121" name="フローチャート: 判断 120"/>
        <xdr:cNvSpPr/>
      </xdr:nvSpPr>
      <xdr:spPr>
        <a:xfrm>
          <a:off x="3235960" y="6566535"/>
          <a:ext cx="8382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172720</xdr:colOff>
      <xdr:row>34</xdr:row>
      <xdr:rowOff>233680</xdr:rowOff>
    </xdr:from>
    <xdr:ext cx="762000" cy="258445"/>
    <xdr:sp macro="" textlink="">
      <xdr:nvSpPr>
        <xdr:cNvPr id="122" name="テキスト ボックス 121"/>
        <xdr:cNvSpPr txBox="1"/>
      </xdr:nvSpPr>
      <xdr:spPr>
        <a:xfrm>
          <a:off x="2936240" y="633476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128905</xdr:rowOff>
    </xdr:from>
    <xdr:to xmlns:xdr="http://schemas.openxmlformats.org/drawingml/2006/spreadsheetDrawing">
      <xdr:col>15</xdr:col>
      <xdr:colOff>101600</xdr:colOff>
      <xdr:row>35</xdr:row>
      <xdr:rowOff>231140</xdr:rowOff>
    </xdr:to>
    <xdr:sp macro="" textlink="">
      <xdr:nvSpPr>
        <xdr:cNvPr id="123" name="フローチャート: 判断 122"/>
        <xdr:cNvSpPr/>
      </xdr:nvSpPr>
      <xdr:spPr>
        <a:xfrm>
          <a:off x="2590800" y="657288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240665</xdr:rowOff>
    </xdr:from>
    <xdr:ext cx="762000" cy="259715"/>
    <xdr:sp macro="" textlink="">
      <xdr:nvSpPr>
        <xdr:cNvPr id="124" name="テキスト ボックス 123"/>
        <xdr:cNvSpPr txBox="1"/>
      </xdr:nvSpPr>
      <xdr:spPr>
        <a:xfrm>
          <a:off x="2296160" y="634174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5015" cy="248285"/>
    <xdr:sp macro="" textlink="">
      <xdr:nvSpPr>
        <xdr:cNvPr id="125" name="テキスト ボックス 124"/>
        <xdr:cNvSpPr txBox="1"/>
      </xdr:nvSpPr>
      <xdr:spPr>
        <a:xfrm>
          <a:off x="4975860" y="7786370"/>
          <a:ext cx="75501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55015" cy="248285"/>
    <xdr:sp macro="" textlink="">
      <xdr:nvSpPr>
        <xdr:cNvPr id="126" name="テキスト ボックス 125"/>
        <xdr:cNvSpPr txBox="1"/>
      </xdr:nvSpPr>
      <xdr:spPr>
        <a:xfrm>
          <a:off x="4381500" y="7786370"/>
          <a:ext cx="75501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55015" cy="248285"/>
    <xdr:sp macro="" textlink="">
      <xdr:nvSpPr>
        <xdr:cNvPr id="127" name="テキスト ボックス 126"/>
        <xdr:cNvSpPr txBox="1"/>
      </xdr:nvSpPr>
      <xdr:spPr>
        <a:xfrm>
          <a:off x="3754120" y="7786370"/>
          <a:ext cx="75501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48285"/>
    <xdr:sp macro="" textlink="">
      <xdr:nvSpPr>
        <xdr:cNvPr id="128" name="テキスト ボックス 127"/>
        <xdr:cNvSpPr txBox="1"/>
      </xdr:nvSpPr>
      <xdr:spPr>
        <a:xfrm>
          <a:off x="3108960" y="778637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55015" cy="248285"/>
    <xdr:sp macro="" textlink="">
      <xdr:nvSpPr>
        <xdr:cNvPr id="129" name="テキスト ボックス 128"/>
        <xdr:cNvSpPr txBox="1"/>
      </xdr:nvSpPr>
      <xdr:spPr>
        <a:xfrm>
          <a:off x="2481580" y="7786370"/>
          <a:ext cx="75501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161290</xdr:rowOff>
    </xdr:from>
    <xdr:to xmlns:xdr="http://schemas.openxmlformats.org/drawingml/2006/spreadsheetDrawing">
      <xdr:col>29</xdr:col>
      <xdr:colOff>172720</xdr:colOff>
      <xdr:row>35</xdr:row>
      <xdr:rowOff>263525</xdr:rowOff>
    </xdr:to>
    <xdr:sp macro="" textlink="">
      <xdr:nvSpPr>
        <xdr:cNvPr id="130" name="楕円 129"/>
        <xdr:cNvSpPr/>
      </xdr:nvSpPr>
      <xdr:spPr>
        <a:xfrm>
          <a:off x="5085080" y="6605270"/>
          <a:ext cx="9652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35</xdr:row>
      <xdr:rowOff>134620</xdr:rowOff>
    </xdr:from>
    <xdr:ext cx="755015" cy="252095"/>
    <xdr:sp macro="" textlink="">
      <xdr:nvSpPr>
        <xdr:cNvPr id="131" name="人口1人当たり決算額の推移該当値テキスト445"/>
        <xdr:cNvSpPr txBox="1"/>
      </xdr:nvSpPr>
      <xdr:spPr>
        <a:xfrm>
          <a:off x="5207000" y="6578600"/>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168275</xdr:rowOff>
    </xdr:from>
    <xdr:to xmlns:xdr="http://schemas.openxmlformats.org/drawingml/2006/spreadsheetDrawing">
      <xdr:col>26</xdr:col>
      <xdr:colOff>101600</xdr:colOff>
      <xdr:row>35</xdr:row>
      <xdr:rowOff>269240</xdr:rowOff>
    </xdr:to>
    <xdr:sp macro="" textlink="">
      <xdr:nvSpPr>
        <xdr:cNvPr id="132" name="楕円 131"/>
        <xdr:cNvSpPr/>
      </xdr:nvSpPr>
      <xdr:spPr>
        <a:xfrm>
          <a:off x="4490720" y="661225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254000</xdr:rowOff>
    </xdr:from>
    <xdr:ext cx="736600" cy="259080"/>
    <xdr:sp macro="" textlink="">
      <xdr:nvSpPr>
        <xdr:cNvPr id="133" name="テキスト ボックス 132"/>
        <xdr:cNvSpPr txBox="1"/>
      </xdr:nvSpPr>
      <xdr:spPr>
        <a:xfrm>
          <a:off x="4196080" y="66979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169545</xdr:rowOff>
    </xdr:from>
    <xdr:to xmlns:xdr="http://schemas.openxmlformats.org/drawingml/2006/spreadsheetDrawing">
      <xdr:col>22</xdr:col>
      <xdr:colOff>165100</xdr:colOff>
      <xdr:row>35</xdr:row>
      <xdr:rowOff>270510</xdr:rowOff>
    </xdr:to>
    <xdr:sp macro="" textlink="">
      <xdr:nvSpPr>
        <xdr:cNvPr id="134" name="楕円 133"/>
        <xdr:cNvSpPr/>
      </xdr:nvSpPr>
      <xdr:spPr>
        <a:xfrm>
          <a:off x="3863340" y="661352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255270</xdr:rowOff>
    </xdr:from>
    <xdr:ext cx="762000" cy="259080"/>
    <xdr:sp macro="" textlink="">
      <xdr:nvSpPr>
        <xdr:cNvPr id="135" name="テキスト ボックス 134"/>
        <xdr:cNvSpPr txBox="1"/>
      </xdr:nvSpPr>
      <xdr:spPr>
        <a:xfrm>
          <a:off x="3568700" y="6699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191135</xdr:rowOff>
    </xdr:from>
    <xdr:to xmlns:xdr="http://schemas.openxmlformats.org/drawingml/2006/spreadsheetDrawing">
      <xdr:col>19</xdr:col>
      <xdr:colOff>38100</xdr:colOff>
      <xdr:row>35</xdr:row>
      <xdr:rowOff>293370</xdr:rowOff>
    </xdr:to>
    <xdr:sp macro="" textlink="">
      <xdr:nvSpPr>
        <xdr:cNvPr id="136" name="楕円 135"/>
        <xdr:cNvSpPr/>
      </xdr:nvSpPr>
      <xdr:spPr>
        <a:xfrm>
          <a:off x="3235960" y="6635115"/>
          <a:ext cx="8382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172720</xdr:colOff>
      <xdr:row>35</xdr:row>
      <xdr:rowOff>276860</xdr:rowOff>
    </xdr:from>
    <xdr:ext cx="762000" cy="259080"/>
    <xdr:sp macro="" textlink="">
      <xdr:nvSpPr>
        <xdr:cNvPr id="137" name="テキスト ボックス 136"/>
        <xdr:cNvSpPr txBox="1"/>
      </xdr:nvSpPr>
      <xdr:spPr>
        <a:xfrm>
          <a:off x="2936240" y="6720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197485</xdr:rowOff>
    </xdr:from>
    <xdr:to xmlns:xdr="http://schemas.openxmlformats.org/drawingml/2006/spreadsheetDrawing">
      <xdr:col>15</xdr:col>
      <xdr:colOff>101600</xdr:colOff>
      <xdr:row>35</xdr:row>
      <xdr:rowOff>299720</xdr:rowOff>
    </xdr:to>
    <xdr:sp macro="" textlink="">
      <xdr:nvSpPr>
        <xdr:cNvPr id="138" name="楕円 137"/>
        <xdr:cNvSpPr/>
      </xdr:nvSpPr>
      <xdr:spPr>
        <a:xfrm>
          <a:off x="2590800" y="664146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285115</xdr:rowOff>
    </xdr:from>
    <xdr:ext cx="762000" cy="259080"/>
    <xdr:sp macro="" textlink="">
      <xdr:nvSpPr>
        <xdr:cNvPr id="139" name="テキスト ボックス 138"/>
        <xdr:cNvSpPr txBox="1"/>
      </xdr:nvSpPr>
      <xdr:spPr>
        <a:xfrm>
          <a:off x="2296160" y="67290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8,297</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32742" y="71912"/>
          <a:ext cx="3855466" cy="24645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72390</xdr:rowOff>
    </xdr:to>
    <xdr:sp macro="" textlink="">
      <xdr:nvSpPr>
        <xdr:cNvPr id="2" name="正方形/長方形 1"/>
        <xdr:cNvSpPr/>
      </xdr:nvSpPr>
      <xdr:spPr>
        <a:xfrm>
          <a:off x="581660" y="127000"/>
          <a:ext cx="11508740" cy="6083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17780</xdr:rowOff>
    </xdr:from>
    <xdr:to xmlns:xdr="http://schemas.openxmlformats.org/drawingml/2006/spreadsheetDrawing">
      <xdr:col>120</xdr:col>
      <xdr:colOff>114300</xdr:colOff>
      <xdr:row>4</xdr:row>
      <xdr:rowOff>60325</xdr:rowOff>
    </xdr:to>
    <xdr:sp macro="" textlink="">
      <xdr:nvSpPr>
        <xdr:cNvPr id="3" name="正方形/長方形 2"/>
        <xdr:cNvSpPr/>
      </xdr:nvSpPr>
      <xdr:spPr>
        <a:xfrm>
          <a:off x="17272000" y="189230"/>
          <a:ext cx="3568700" cy="53403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42545</xdr:rowOff>
    </xdr:from>
    <xdr:to xmlns:xdr="http://schemas.openxmlformats.org/drawingml/2006/spreadsheetDrawing">
      <xdr:col>120</xdr:col>
      <xdr:colOff>88900</xdr:colOff>
      <xdr:row>4</xdr:row>
      <xdr:rowOff>36830</xdr:rowOff>
    </xdr:to>
    <xdr:sp macro="" textlink="">
      <xdr:nvSpPr>
        <xdr:cNvPr id="4" name="正方形/長方形 3"/>
        <xdr:cNvSpPr/>
      </xdr:nvSpPr>
      <xdr:spPr>
        <a:xfrm>
          <a:off x="17291050" y="213995"/>
          <a:ext cx="3524250" cy="48577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66675</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316450" y="238125"/>
          <a:ext cx="3467100" cy="42481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群馬県高崎市</a:t>
          </a:r>
        </a:p>
      </xdr:txBody>
    </xdr:sp>
    <xdr:clientData/>
  </xdr:twoCellAnchor>
  <xdr:twoCellAnchor>
    <xdr:from xmlns:xdr="http://schemas.openxmlformats.org/drawingml/2006/spreadsheetDrawing">
      <xdr:col>85</xdr:col>
      <xdr:colOff>63500</xdr:colOff>
      <xdr:row>1</xdr:row>
      <xdr:rowOff>17780</xdr:rowOff>
    </xdr:from>
    <xdr:to xmlns:xdr="http://schemas.openxmlformats.org/drawingml/2006/spreadsheetDrawing">
      <xdr:col>99</xdr:col>
      <xdr:colOff>57150</xdr:colOff>
      <xdr:row>4</xdr:row>
      <xdr:rowOff>60325</xdr:rowOff>
    </xdr:to>
    <xdr:sp macro="" textlink="">
      <xdr:nvSpPr>
        <xdr:cNvPr id="6" name="正方形/長方形 5"/>
        <xdr:cNvSpPr/>
      </xdr:nvSpPr>
      <xdr:spPr>
        <a:xfrm>
          <a:off x="14744700" y="189230"/>
          <a:ext cx="2411730" cy="53403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42545</xdr:rowOff>
    </xdr:from>
    <xdr:to xmlns:xdr="http://schemas.openxmlformats.org/drawingml/2006/spreadsheetDrawing">
      <xdr:col>99</xdr:col>
      <xdr:colOff>38100</xdr:colOff>
      <xdr:row>4</xdr:row>
      <xdr:rowOff>36830</xdr:rowOff>
    </xdr:to>
    <xdr:sp macro="" textlink="">
      <xdr:nvSpPr>
        <xdr:cNvPr id="7" name="正方形/長方形 6"/>
        <xdr:cNvSpPr/>
      </xdr:nvSpPr>
      <xdr:spPr>
        <a:xfrm>
          <a:off x="14770100" y="213995"/>
          <a:ext cx="2367280" cy="48577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66675</xdr:rowOff>
    </xdr:from>
    <xdr:to xmlns:xdr="http://schemas.openxmlformats.org/drawingml/2006/spreadsheetDrawing">
      <xdr:col>99</xdr:col>
      <xdr:colOff>6350</xdr:colOff>
      <xdr:row>4</xdr:row>
      <xdr:rowOff>12065</xdr:rowOff>
    </xdr:to>
    <xdr:sp macro="" textlink="">
      <xdr:nvSpPr>
        <xdr:cNvPr id="8" name="正方形/長方形 7"/>
        <xdr:cNvSpPr/>
      </xdr:nvSpPr>
      <xdr:spPr>
        <a:xfrm>
          <a:off x="14795500" y="238125"/>
          <a:ext cx="2310130" cy="43688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30480</xdr:rowOff>
    </xdr:from>
    <xdr:to xmlns:xdr="http://schemas.openxmlformats.org/drawingml/2006/spreadsheetDrawing">
      <xdr:col>57</xdr:col>
      <xdr:colOff>0</xdr:colOff>
      <xdr:row>15</xdr:row>
      <xdr:rowOff>91440</xdr:rowOff>
    </xdr:to>
    <xdr:sp macro="" textlink="">
      <xdr:nvSpPr>
        <xdr:cNvPr id="9" name="正方形/長方形 8"/>
        <xdr:cNvSpPr/>
      </xdr:nvSpPr>
      <xdr:spPr>
        <a:xfrm>
          <a:off x="690880" y="857250"/>
          <a:ext cx="9154160" cy="169926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60325</xdr:rowOff>
    </xdr:from>
    <xdr:to xmlns:xdr="http://schemas.openxmlformats.org/drawingml/2006/spreadsheetDrawing">
      <xdr:col>12</xdr:col>
      <xdr:colOff>0</xdr:colOff>
      <xdr:row>15</xdr:row>
      <xdr:rowOff>60325</xdr:rowOff>
    </xdr:to>
    <xdr:sp macro="" textlink="">
      <xdr:nvSpPr>
        <xdr:cNvPr id="10" name="正方形/長方形 9"/>
        <xdr:cNvSpPr/>
      </xdr:nvSpPr>
      <xdr:spPr>
        <a:xfrm>
          <a:off x="817880" y="887095"/>
          <a:ext cx="125476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60325</xdr:rowOff>
    </xdr:from>
    <xdr:to xmlns:xdr="http://schemas.openxmlformats.org/drawingml/2006/spreadsheetDrawing">
      <xdr:col>19</xdr:col>
      <xdr:colOff>25400</xdr:colOff>
      <xdr:row>15</xdr:row>
      <xdr:rowOff>60325</xdr:rowOff>
    </xdr:to>
    <xdr:sp macro="" textlink="">
      <xdr:nvSpPr>
        <xdr:cNvPr id="11" name="正方形/長方形 10"/>
        <xdr:cNvSpPr/>
      </xdr:nvSpPr>
      <xdr:spPr>
        <a:xfrm>
          <a:off x="2026920" y="887095"/>
          <a:ext cx="128016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365,972
358,321
459.16
183,447,644
177,051,371
5,989,380
90,469,794
145,681,346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60325</xdr:rowOff>
    </xdr:from>
    <xdr:to xmlns:xdr="http://schemas.openxmlformats.org/drawingml/2006/spreadsheetDrawing">
      <xdr:col>26</xdr:col>
      <xdr:colOff>127000</xdr:colOff>
      <xdr:row>15</xdr:row>
      <xdr:rowOff>60325</xdr:rowOff>
    </xdr:to>
    <xdr:sp macro="" textlink="">
      <xdr:nvSpPr>
        <xdr:cNvPr id="12" name="正方形/長方形 11"/>
        <xdr:cNvSpPr/>
      </xdr:nvSpPr>
      <xdr:spPr>
        <a:xfrm>
          <a:off x="3235960" y="887095"/>
          <a:ext cx="138176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78740</xdr:rowOff>
    </xdr:from>
    <xdr:to xmlns:xdr="http://schemas.openxmlformats.org/drawingml/2006/spreadsheetDrawing">
      <xdr:col>37</xdr:col>
      <xdr:colOff>63500</xdr:colOff>
      <xdr:row>10</xdr:row>
      <xdr:rowOff>158115</xdr:rowOff>
    </xdr:to>
    <xdr:sp macro="" textlink="">
      <xdr:nvSpPr>
        <xdr:cNvPr id="13" name="正方形/長方形 12"/>
        <xdr:cNvSpPr/>
      </xdr:nvSpPr>
      <xdr:spPr>
        <a:xfrm>
          <a:off x="4617720" y="905510"/>
          <a:ext cx="1836420" cy="898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78740</xdr:rowOff>
    </xdr:from>
    <xdr:to xmlns:xdr="http://schemas.openxmlformats.org/drawingml/2006/spreadsheetDrawing">
      <xdr:col>44</xdr:col>
      <xdr:colOff>0</xdr:colOff>
      <xdr:row>10</xdr:row>
      <xdr:rowOff>158115</xdr:rowOff>
    </xdr:to>
    <xdr:sp macro="" textlink="">
      <xdr:nvSpPr>
        <xdr:cNvPr id="14" name="正方形/長方形 13"/>
        <xdr:cNvSpPr/>
      </xdr:nvSpPr>
      <xdr:spPr>
        <a:xfrm>
          <a:off x="6454140" y="905510"/>
          <a:ext cx="1145540" cy="898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4.3
41.0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91440</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63180" y="918210"/>
          <a:ext cx="581660" cy="89725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114935</xdr:rowOff>
    </xdr:to>
    <xdr:sp macro="" textlink="">
      <xdr:nvSpPr>
        <xdr:cNvPr id="16" name="正方形/長方形 15"/>
        <xdr:cNvSpPr/>
      </xdr:nvSpPr>
      <xdr:spPr>
        <a:xfrm>
          <a:off x="4617720" y="1645920"/>
          <a:ext cx="1836420"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114935</xdr:rowOff>
    </xdr:to>
    <xdr:sp macro="" textlink="">
      <xdr:nvSpPr>
        <xdr:cNvPr id="17" name="正方形/長方形 16"/>
        <xdr:cNvSpPr/>
      </xdr:nvSpPr>
      <xdr:spPr>
        <a:xfrm>
          <a:off x="6517640" y="1645920"/>
          <a:ext cx="3454400"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58</xdr:col>
      <xdr:colOff>25400</xdr:colOff>
      <xdr:row>5</xdr:row>
      <xdr:rowOff>30480</xdr:rowOff>
    </xdr:from>
    <xdr:to xmlns:xdr="http://schemas.openxmlformats.org/drawingml/2006/spreadsheetDrawing">
      <xdr:col>66</xdr:col>
      <xdr:colOff>25400</xdr:colOff>
      <xdr:row>11</xdr:row>
      <xdr:rowOff>139700</xdr:rowOff>
    </xdr:to>
    <xdr:sp macro="" textlink="">
      <xdr:nvSpPr>
        <xdr:cNvPr id="18" name="角丸四角形 17"/>
        <xdr:cNvSpPr/>
      </xdr:nvSpPr>
      <xdr:spPr>
        <a:xfrm>
          <a:off x="10043160" y="857250"/>
          <a:ext cx="1381760" cy="10922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91440</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85730" y="918210"/>
          <a:ext cx="131826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17780</xdr:rowOff>
    </xdr:from>
    <xdr:to xmlns:xdr="http://schemas.openxmlformats.org/drawingml/2006/spreadsheetDrawing">
      <xdr:col>67</xdr:col>
      <xdr:colOff>31750</xdr:colOff>
      <xdr:row>8</xdr:row>
      <xdr:rowOff>97155</xdr:rowOff>
    </xdr:to>
    <xdr:sp macro="" textlink="">
      <xdr:nvSpPr>
        <xdr:cNvPr id="20" name="正方形/長方形 19"/>
        <xdr:cNvSpPr/>
      </xdr:nvSpPr>
      <xdr:spPr>
        <a:xfrm>
          <a:off x="10285730" y="1172210"/>
          <a:ext cx="131826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121285</xdr:rowOff>
    </xdr:to>
    <xdr:sp macro="" textlink="">
      <xdr:nvSpPr>
        <xdr:cNvPr id="21" name="正方形/長方形 20"/>
        <xdr:cNvSpPr/>
      </xdr:nvSpPr>
      <xdr:spPr>
        <a:xfrm>
          <a:off x="10285730" y="1487805"/>
          <a:ext cx="1318260" cy="6070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36830</xdr:rowOff>
    </xdr:from>
    <xdr:to xmlns:xdr="http://schemas.openxmlformats.org/drawingml/2006/spreadsheetDrawing">
      <xdr:col>59</xdr:col>
      <xdr:colOff>127000</xdr:colOff>
      <xdr:row>6</xdr:row>
      <xdr:rowOff>36830</xdr:rowOff>
    </xdr:to>
    <xdr:cxnSp macro="">
      <xdr:nvCxnSpPr>
        <xdr:cNvPr id="22" name="直線コネクタ 21"/>
        <xdr:cNvCxnSpPr/>
      </xdr:nvCxnSpPr>
      <xdr:spPr>
        <a:xfrm flipH="1">
          <a:off x="10125710" y="1027430"/>
          <a:ext cx="19177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151765</xdr:rowOff>
    </xdr:from>
    <xdr:to xmlns:xdr="http://schemas.openxmlformats.org/drawingml/2006/spreadsheetDrawing">
      <xdr:col>59</xdr:col>
      <xdr:colOff>73025</xdr:colOff>
      <xdr:row>6</xdr:row>
      <xdr:rowOff>85090</xdr:rowOff>
    </xdr:to>
    <xdr:sp macro="" textlink="">
      <xdr:nvSpPr>
        <xdr:cNvPr id="23" name="楕円 22"/>
        <xdr:cNvSpPr/>
      </xdr:nvSpPr>
      <xdr:spPr>
        <a:xfrm>
          <a:off x="10179685" y="97853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78740</xdr:rowOff>
    </xdr:from>
    <xdr:to xmlns:xdr="http://schemas.openxmlformats.org/drawingml/2006/spreadsheetDrawing">
      <xdr:col>59</xdr:col>
      <xdr:colOff>73025</xdr:colOff>
      <xdr:row>8</xdr:row>
      <xdr:rowOff>12065</xdr:rowOff>
    </xdr:to>
    <xdr:sp macro="" textlink="">
      <xdr:nvSpPr>
        <xdr:cNvPr id="24" name="フローチャート: 判断 23"/>
        <xdr:cNvSpPr/>
      </xdr:nvSpPr>
      <xdr:spPr>
        <a:xfrm>
          <a:off x="10179685" y="123317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146050</xdr:rowOff>
    </xdr:from>
    <xdr:to xmlns:xdr="http://schemas.openxmlformats.org/drawingml/2006/spreadsheetDrawing">
      <xdr:col>59</xdr:col>
      <xdr:colOff>17780</xdr:colOff>
      <xdr:row>9</xdr:row>
      <xdr:rowOff>114935</xdr:rowOff>
    </xdr:to>
    <xdr:cxnSp macro="">
      <xdr:nvCxnSpPr>
        <xdr:cNvPr id="25" name="直線コネクタ 24"/>
        <xdr:cNvCxnSpPr/>
      </xdr:nvCxnSpPr>
      <xdr:spPr>
        <a:xfrm>
          <a:off x="10208260" y="1464310"/>
          <a:ext cx="0" cy="132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146050</xdr:rowOff>
    </xdr:from>
    <xdr:to xmlns:xdr="http://schemas.openxmlformats.org/drawingml/2006/spreadsheetDrawing">
      <xdr:col>59</xdr:col>
      <xdr:colOff>107950</xdr:colOff>
      <xdr:row>8</xdr:row>
      <xdr:rowOff>146050</xdr:rowOff>
    </xdr:to>
    <xdr:cxnSp macro="">
      <xdr:nvCxnSpPr>
        <xdr:cNvPr id="26" name="直線コネクタ 25"/>
        <xdr:cNvCxnSpPr/>
      </xdr:nvCxnSpPr>
      <xdr:spPr>
        <a:xfrm>
          <a:off x="10144760" y="1464310"/>
          <a:ext cx="15367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45720</xdr:rowOff>
    </xdr:from>
    <xdr:to xmlns:xdr="http://schemas.openxmlformats.org/drawingml/2006/spreadsheetDrawing">
      <xdr:col>59</xdr:col>
      <xdr:colOff>17780</xdr:colOff>
      <xdr:row>11</xdr:row>
      <xdr:rowOff>15240</xdr:rowOff>
    </xdr:to>
    <xdr:cxnSp macro="">
      <xdr:nvCxnSpPr>
        <xdr:cNvPr id="27" name="直線コネクタ 26"/>
        <xdr:cNvCxnSpPr/>
      </xdr:nvCxnSpPr>
      <xdr:spPr>
        <a:xfrm flipV="1">
          <a:off x="10208260" y="1691640"/>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17780</xdr:rowOff>
    </xdr:from>
    <xdr:to xmlns:xdr="http://schemas.openxmlformats.org/drawingml/2006/spreadsheetDrawing">
      <xdr:col>59</xdr:col>
      <xdr:colOff>107950</xdr:colOff>
      <xdr:row>11</xdr:row>
      <xdr:rowOff>17780</xdr:rowOff>
    </xdr:to>
    <xdr:cxnSp macro="">
      <xdr:nvCxnSpPr>
        <xdr:cNvPr id="28" name="直線コネクタ 27"/>
        <xdr:cNvCxnSpPr/>
      </xdr:nvCxnSpPr>
      <xdr:spPr>
        <a:xfrm>
          <a:off x="10144760" y="1827530"/>
          <a:ext cx="15367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109220</xdr:rowOff>
    </xdr:from>
    <xdr:ext cx="8889365" cy="247650"/>
    <xdr:sp macro="" textlink="">
      <xdr:nvSpPr>
        <xdr:cNvPr id="29" name="テキスト ボックス 28"/>
        <xdr:cNvSpPr txBox="1"/>
      </xdr:nvSpPr>
      <xdr:spPr>
        <a:xfrm>
          <a:off x="645160" y="2738120"/>
          <a:ext cx="8889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85090</xdr:rowOff>
    </xdr:from>
    <xdr:ext cx="6039485" cy="240665"/>
    <xdr:sp macro="" textlink="">
      <xdr:nvSpPr>
        <xdr:cNvPr id="30" name="テキスト ボックス 29"/>
        <xdr:cNvSpPr txBox="1"/>
      </xdr:nvSpPr>
      <xdr:spPr>
        <a:xfrm>
          <a:off x="645160" y="3041650"/>
          <a:ext cx="60394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60325</xdr:rowOff>
    </xdr:from>
    <xdr:ext cx="8224520" cy="245110"/>
    <xdr:sp macro="" textlink="">
      <xdr:nvSpPr>
        <xdr:cNvPr id="31" name="テキスト ボックス 30"/>
        <xdr:cNvSpPr txBox="1"/>
      </xdr:nvSpPr>
      <xdr:spPr>
        <a:xfrm>
          <a:off x="645160" y="3344545"/>
          <a:ext cx="822452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54610</xdr:rowOff>
    </xdr:from>
    <xdr:to xmlns:xdr="http://schemas.openxmlformats.org/drawingml/2006/spreadsheetDrawing">
      <xdr:col>28</xdr:col>
      <xdr:colOff>114300</xdr:colOff>
      <xdr:row>25</xdr:row>
      <xdr:rowOff>30480</xdr:rowOff>
    </xdr:to>
    <xdr:sp macro="" textlink="">
      <xdr:nvSpPr>
        <xdr:cNvPr id="32" name="正方形/長方形 31"/>
        <xdr:cNvSpPr/>
      </xdr:nvSpPr>
      <xdr:spPr>
        <a:xfrm>
          <a:off x="690880" y="38303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54610</xdr:rowOff>
    </xdr:from>
    <xdr:to xmlns:xdr="http://schemas.openxmlformats.org/drawingml/2006/spreadsheetDrawing">
      <xdr:col>12</xdr:col>
      <xdr:colOff>127000</xdr:colOff>
      <xdr:row>26</xdr:row>
      <xdr:rowOff>133350</xdr:rowOff>
    </xdr:to>
    <xdr:sp macro="" textlink="">
      <xdr:nvSpPr>
        <xdr:cNvPr id="33" name="正方形/長方形 32"/>
        <xdr:cNvSpPr/>
      </xdr:nvSpPr>
      <xdr:spPr>
        <a:xfrm>
          <a:off x="81788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85090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788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54610</xdr:rowOff>
    </xdr:from>
    <xdr:to xmlns:xdr="http://schemas.openxmlformats.org/drawingml/2006/spreadsheetDrawing">
      <xdr:col>18</xdr:col>
      <xdr:colOff>0</xdr:colOff>
      <xdr:row>26</xdr:row>
      <xdr:rowOff>133350</xdr:rowOff>
    </xdr:to>
    <xdr:sp macro="" textlink="">
      <xdr:nvSpPr>
        <xdr:cNvPr id="35" name="正方形/長方形 34"/>
        <xdr:cNvSpPr/>
      </xdr:nvSpPr>
      <xdr:spPr>
        <a:xfrm>
          <a:off x="172720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85090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2720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54610</xdr:rowOff>
    </xdr:from>
    <xdr:to xmlns:xdr="http://schemas.openxmlformats.org/drawingml/2006/spreadsheetDrawing">
      <xdr:col>24</xdr:col>
      <xdr:colOff>0</xdr:colOff>
      <xdr:row>26</xdr:row>
      <xdr:rowOff>133350</xdr:rowOff>
    </xdr:to>
    <xdr:sp macro="" textlink="">
      <xdr:nvSpPr>
        <xdr:cNvPr id="37" name="正方形/長方形 36"/>
        <xdr:cNvSpPr/>
      </xdr:nvSpPr>
      <xdr:spPr>
        <a:xfrm>
          <a:off x="27635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26</xdr:row>
      <xdr:rowOff>85090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635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24130</xdr:rowOff>
    </xdr:from>
    <xdr:to xmlns:xdr="http://schemas.openxmlformats.org/drawingml/2006/spreadsheetDrawing">
      <xdr:col>28</xdr:col>
      <xdr:colOff>114300</xdr:colOff>
      <xdr:row>41</xdr:row>
      <xdr:rowOff>78740</xdr:rowOff>
    </xdr:to>
    <xdr:sp macro="" textlink="">
      <xdr:nvSpPr>
        <xdr:cNvPr id="39" name="正方形/長方形 38"/>
        <xdr:cNvSpPr/>
      </xdr:nvSpPr>
      <xdr:spPr>
        <a:xfrm>
          <a:off x="690880" y="46189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9885" cy="212725"/>
    <xdr:sp macro="" textlink="">
      <xdr:nvSpPr>
        <xdr:cNvPr id="40" name="テキスト ボックス 39"/>
        <xdr:cNvSpPr txBox="1"/>
      </xdr:nvSpPr>
      <xdr:spPr>
        <a:xfrm>
          <a:off x="670560" y="44367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78740</xdr:rowOff>
    </xdr:from>
    <xdr:to xmlns:xdr="http://schemas.openxmlformats.org/drawingml/2006/spreadsheetDrawing">
      <xdr:col>28</xdr:col>
      <xdr:colOff>114300</xdr:colOff>
      <xdr:row>41</xdr:row>
      <xdr:rowOff>78740</xdr:rowOff>
    </xdr:to>
    <xdr:cxnSp macro="">
      <xdr:nvCxnSpPr>
        <xdr:cNvPr id="41" name="直線コネクタ 40"/>
        <xdr:cNvCxnSpPr/>
      </xdr:nvCxnSpPr>
      <xdr:spPr>
        <a:xfrm>
          <a:off x="690880" y="68033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106680</xdr:rowOff>
    </xdr:from>
    <xdr:ext cx="531495" cy="240665"/>
    <xdr:sp macro="" textlink="">
      <xdr:nvSpPr>
        <xdr:cNvPr id="42" name="テキスト ボックス 41"/>
        <xdr:cNvSpPr txBox="1"/>
      </xdr:nvSpPr>
      <xdr:spPr>
        <a:xfrm>
          <a:off x="212725" y="66675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94615</xdr:rowOff>
    </xdr:from>
    <xdr:to xmlns:xdr="http://schemas.openxmlformats.org/drawingml/2006/spreadsheetDrawing">
      <xdr:col>28</xdr:col>
      <xdr:colOff>114300</xdr:colOff>
      <xdr:row>39</xdr:row>
      <xdr:rowOff>94615</xdr:rowOff>
    </xdr:to>
    <xdr:cxnSp macro="">
      <xdr:nvCxnSpPr>
        <xdr:cNvPr id="43" name="直線コネクタ 42"/>
        <xdr:cNvCxnSpPr/>
      </xdr:nvCxnSpPr>
      <xdr:spPr>
        <a:xfrm>
          <a:off x="690880" y="649160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122555</xdr:rowOff>
    </xdr:from>
    <xdr:ext cx="531495" cy="247650"/>
    <xdr:sp macro="" textlink="">
      <xdr:nvSpPr>
        <xdr:cNvPr id="44" name="テキスト ボックス 43"/>
        <xdr:cNvSpPr txBox="1"/>
      </xdr:nvSpPr>
      <xdr:spPr>
        <a:xfrm>
          <a:off x="212725" y="6355715"/>
          <a:ext cx="53149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109855</xdr:rowOff>
    </xdr:from>
    <xdr:to xmlns:xdr="http://schemas.openxmlformats.org/drawingml/2006/spreadsheetDrawing">
      <xdr:col>28</xdr:col>
      <xdr:colOff>114300</xdr:colOff>
      <xdr:row>37</xdr:row>
      <xdr:rowOff>109855</xdr:rowOff>
    </xdr:to>
    <xdr:cxnSp macro="">
      <xdr:nvCxnSpPr>
        <xdr:cNvPr id="45" name="直線コネクタ 44"/>
        <xdr:cNvCxnSpPr/>
      </xdr:nvCxnSpPr>
      <xdr:spPr>
        <a:xfrm>
          <a:off x="690880" y="617918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137795</xdr:rowOff>
    </xdr:from>
    <xdr:ext cx="531495" cy="240665"/>
    <xdr:sp macro="" textlink="">
      <xdr:nvSpPr>
        <xdr:cNvPr id="46" name="テキスト ボックス 45"/>
        <xdr:cNvSpPr txBox="1"/>
      </xdr:nvSpPr>
      <xdr:spPr>
        <a:xfrm>
          <a:off x="212725" y="6043295"/>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125730</xdr:rowOff>
    </xdr:from>
    <xdr:to xmlns:xdr="http://schemas.openxmlformats.org/drawingml/2006/spreadsheetDrawing">
      <xdr:col>28</xdr:col>
      <xdr:colOff>114300</xdr:colOff>
      <xdr:row>35</xdr:row>
      <xdr:rowOff>125730</xdr:rowOff>
    </xdr:to>
    <xdr:cxnSp macro="">
      <xdr:nvCxnSpPr>
        <xdr:cNvPr id="47" name="直線コネクタ 46"/>
        <xdr:cNvCxnSpPr/>
      </xdr:nvCxnSpPr>
      <xdr:spPr>
        <a:xfrm>
          <a:off x="690880" y="58674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153670</xdr:rowOff>
    </xdr:from>
    <xdr:ext cx="531495" cy="243205"/>
    <xdr:sp macro="" textlink="">
      <xdr:nvSpPr>
        <xdr:cNvPr id="48" name="テキスト ボックス 47"/>
        <xdr:cNvSpPr txBox="1"/>
      </xdr:nvSpPr>
      <xdr:spPr>
        <a:xfrm>
          <a:off x="212725" y="5731510"/>
          <a:ext cx="53149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141605</xdr:rowOff>
    </xdr:from>
    <xdr:to xmlns:xdr="http://schemas.openxmlformats.org/drawingml/2006/spreadsheetDrawing">
      <xdr:col>28</xdr:col>
      <xdr:colOff>114300</xdr:colOff>
      <xdr:row>33</xdr:row>
      <xdr:rowOff>141605</xdr:rowOff>
    </xdr:to>
    <xdr:cxnSp macro="">
      <xdr:nvCxnSpPr>
        <xdr:cNvPr id="49" name="直線コネクタ 48"/>
        <xdr:cNvCxnSpPr/>
      </xdr:nvCxnSpPr>
      <xdr:spPr>
        <a:xfrm>
          <a:off x="690880" y="555561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5715</xdr:rowOff>
    </xdr:from>
    <xdr:ext cx="531495" cy="245110"/>
    <xdr:sp macro="" textlink="">
      <xdr:nvSpPr>
        <xdr:cNvPr id="50" name="テキスト ボックス 49"/>
        <xdr:cNvSpPr txBox="1"/>
      </xdr:nvSpPr>
      <xdr:spPr>
        <a:xfrm>
          <a:off x="212725" y="541972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157480</xdr:rowOff>
    </xdr:from>
    <xdr:to xmlns:xdr="http://schemas.openxmlformats.org/drawingml/2006/spreadsheetDrawing">
      <xdr:col>28</xdr:col>
      <xdr:colOff>114300</xdr:colOff>
      <xdr:row>31</xdr:row>
      <xdr:rowOff>157480</xdr:rowOff>
    </xdr:to>
    <xdr:cxnSp macro="">
      <xdr:nvCxnSpPr>
        <xdr:cNvPr id="51" name="直線コネクタ 50"/>
        <xdr:cNvCxnSpPr/>
      </xdr:nvCxnSpPr>
      <xdr:spPr>
        <a:xfrm>
          <a:off x="690880" y="524383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20955</xdr:rowOff>
    </xdr:from>
    <xdr:ext cx="531495" cy="247015"/>
    <xdr:sp macro="" textlink="">
      <xdr:nvSpPr>
        <xdr:cNvPr id="52" name="テキスト ボックス 51"/>
        <xdr:cNvSpPr txBox="1"/>
      </xdr:nvSpPr>
      <xdr:spPr>
        <a:xfrm>
          <a:off x="212725" y="5107305"/>
          <a:ext cx="53149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8255</xdr:rowOff>
    </xdr:from>
    <xdr:to xmlns:xdr="http://schemas.openxmlformats.org/drawingml/2006/spreadsheetDrawing">
      <xdr:col>28</xdr:col>
      <xdr:colOff>114300</xdr:colOff>
      <xdr:row>30</xdr:row>
      <xdr:rowOff>8255</xdr:rowOff>
    </xdr:to>
    <xdr:cxnSp macro="">
      <xdr:nvCxnSpPr>
        <xdr:cNvPr id="53" name="直線コネクタ 52"/>
        <xdr:cNvCxnSpPr/>
      </xdr:nvCxnSpPr>
      <xdr:spPr>
        <a:xfrm>
          <a:off x="690880" y="493077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36830</xdr:rowOff>
    </xdr:from>
    <xdr:ext cx="588645" cy="243205"/>
    <xdr:sp macro="" textlink="">
      <xdr:nvSpPr>
        <xdr:cNvPr id="54" name="テキスト ボックス 53"/>
        <xdr:cNvSpPr txBox="1"/>
      </xdr:nvSpPr>
      <xdr:spPr>
        <a:xfrm>
          <a:off x="166370" y="479552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24130</xdr:rowOff>
    </xdr:from>
    <xdr:to xmlns:xdr="http://schemas.openxmlformats.org/drawingml/2006/spreadsheetDrawing">
      <xdr:col>28</xdr:col>
      <xdr:colOff>114300</xdr:colOff>
      <xdr:row>28</xdr:row>
      <xdr:rowOff>24130</xdr:rowOff>
    </xdr:to>
    <xdr:cxnSp macro="">
      <xdr:nvCxnSpPr>
        <xdr:cNvPr id="55" name="直線コネクタ 54"/>
        <xdr:cNvCxnSpPr/>
      </xdr:nvCxnSpPr>
      <xdr:spPr>
        <a:xfrm>
          <a:off x="690880" y="4618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52070</xdr:rowOff>
    </xdr:from>
    <xdr:ext cx="588645" cy="240665"/>
    <xdr:sp macro="" textlink="">
      <xdr:nvSpPr>
        <xdr:cNvPr id="56" name="テキスト ボックス 55"/>
        <xdr:cNvSpPr txBox="1"/>
      </xdr:nvSpPr>
      <xdr:spPr>
        <a:xfrm>
          <a:off x="166370" y="44831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24130</xdr:rowOff>
    </xdr:from>
    <xdr:to xmlns:xdr="http://schemas.openxmlformats.org/drawingml/2006/spreadsheetDrawing">
      <xdr:col>28</xdr:col>
      <xdr:colOff>114300</xdr:colOff>
      <xdr:row>41</xdr:row>
      <xdr:rowOff>78740</xdr:rowOff>
    </xdr:to>
    <xdr:sp macro="" textlink="">
      <xdr:nvSpPr>
        <xdr:cNvPr id="57" name="人件費グラフ枠"/>
        <xdr:cNvSpPr/>
      </xdr:nvSpPr>
      <xdr:spPr>
        <a:xfrm>
          <a:off x="690880" y="46189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34925</xdr:rowOff>
    </xdr:from>
    <xdr:to xmlns:xdr="http://schemas.openxmlformats.org/drawingml/2006/spreadsheetDrawing">
      <xdr:col>24</xdr:col>
      <xdr:colOff>62865</xdr:colOff>
      <xdr:row>39</xdr:row>
      <xdr:rowOff>57150</xdr:rowOff>
    </xdr:to>
    <xdr:cxnSp macro="">
      <xdr:nvCxnSpPr>
        <xdr:cNvPr id="58" name="直線コネクタ 57"/>
        <xdr:cNvCxnSpPr/>
      </xdr:nvCxnSpPr>
      <xdr:spPr>
        <a:xfrm flipV="1">
          <a:off x="4206875" y="5121275"/>
          <a:ext cx="1270" cy="13328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60325</xdr:rowOff>
    </xdr:from>
    <xdr:ext cx="534670" cy="245110"/>
    <xdr:sp macro="" textlink="">
      <xdr:nvSpPr>
        <xdr:cNvPr id="59" name="人件費最小値テキスト"/>
        <xdr:cNvSpPr txBox="1"/>
      </xdr:nvSpPr>
      <xdr:spPr>
        <a:xfrm>
          <a:off x="4259580" y="645731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51,192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57150</xdr:rowOff>
    </xdr:from>
    <xdr:to xmlns:xdr="http://schemas.openxmlformats.org/drawingml/2006/spreadsheetDrawing">
      <xdr:col>24</xdr:col>
      <xdr:colOff>152400</xdr:colOff>
      <xdr:row>39</xdr:row>
      <xdr:rowOff>57150</xdr:rowOff>
    </xdr:to>
    <xdr:cxnSp macro="">
      <xdr:nvCxnSpPr>
        <xdr:cNvPr id="60" name="直線コネクタ 59"/>
        <xdr:cNvCxnSpPr/>
      </xdr:nvCxnSpPr>
      <xdr:spPr>
        <a:xfrm>
          <a:off x="4137660" y="645414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147955</xdr:rowOff>
    </xdr:from>
    <xdr:ext cx="534670" cy="240665"/>
    <xdr:sp macro="" textlink="">
      <xdr:nvSpPr>
        <xdr:cNvPr id="61" name="人件費最大値テキスト"/>
        <xdr:cNvSpPr txBox="1"/>
      </xdr:nvSpPr>
      <xdr:spPr>
        <a:xfrm>
          <a:off x="4259580" y="490664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93,925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31</xdr:row>
      <xdr:rowOff>34925</xdr:rowOff>
    </xdr:from>
    <xdr:to xmlns:xdr="http://schemas.openxmlformats.org/drawingml/2006/spreadsheetDrawing">
      <xdr:col>24</xdr:col>
      <xdr:colOff>152400</xdr:colOff>
      <xdr:row>31</xdr:row>
      <xdr:rowOff>34925</xdr:rowOff>
    </xdr:to>
    <xdr:cxnSp macro="">
      <xdr:nvCxnSpPr>
        <xdr:cNvPr id="62" name="直線コネクタ 61"/>
        <xdr:cNvCxnSpPr/>
      </xdr:nvCxnSpPr>
      <xdr:spPr>
        <a:xfrm>
          <a:off x="4137660" y="51212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36</xdr:row>
      <xdr:rowOff>26035</xdr:rowOff>
    </xdr:from>
    <xdr:to xmlns:xdr="http://schemas.openxmlformats.org/drawingml/2006/spreadsheetDrawing">
      <xdr:col>24</xdr:col>
      <xdr:colOff>63500</xdr:colOff>
      <xdr:row>37</xdr:row>
      <xdr:rowOff>24130</xdr:rowOff>
    </xdr:to>
    <xdr:cxnSp macro="">
      <xdr:nvCxnSpPr>
        <xdr:cNvPr id="63" name="直線コネクタ 62"/>
        <xdr:cNvCxnSpPr/>
      </xdr:nvCxnSpPr>
      <xdr:spPr>
        <a:xfrm flipV="1">
          <a:off x="3454400" y="5931535"/>
          <a:ext cx="75438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124460</xdr:rowOff>
    </xdr:from>
    <xdr:ext cx="534670" cy="247650"/>
    <xdr:sp macro="" textlink="">
      <xdr:nvSpPr>
        <xdr:cNvPr id="64" name="人件費平均値テキスト"/>
        <xdr:cNvSpPr txBox="1"/>
      </xdr:nvSpPr>
      <xdr:spPr>
        <a:xfrm>
          <a:off x="4259580" y="5702300"/>
          <a:ext cx="5346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69,190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102870</xdr:rowOff>
    </xdr:from>
    <xdr:to xmlns:xdr="http://schemas.openxmlformats.org/drawingml/2006/spreadsheetDrawing">
      <xdr:col>24</xdr:col>
      <xdr:colOff>114300</xdr:colOff>
      <xdr:row>36</xdr:row>
      <xdr:rowOff>36195</xdr:rowOff>
    </xdr:to>
    <xdr:sp macro="" textlink="">
      <xdr:nvSpPr>
        <xdr:cNvPr id="65" name="フローチャート: 判断 64"/>
        <xdr:cNvSpPr/>
      </xdr:nvSpPr>
      <xdr:spPr>
        <a:xfrm>
          <a:off x="4157980" y="58445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147320</xdr:rowOff>
    </xdr:from>
    <xdr:to xmlns:xdr="http://schemas.openxmlformats.org/drawingml/2006/spreadsheetDrawing">
      <xdr:col>19</xdr:col>
      <xdr:colOff>172720</xdr:colOff>
      <xdr:row>37</xdr:row>
      <xdr:rowOff>24130</xdr:rowOff>
    </xdr:to>
    <xdr:cxnSp macro="">
      <xdr:nvCxnSpPr>
        <xdr:cNvPr id="66" name="直線コネクタ 65"/>
        <xdr:cNvCxnSpPr/>
      </xdr:nvCxnSpPr>
      <xdr:spPr>
        <a:xfrm>
          <a:off x="2641600" y="6052820"/>
          <a:ext cx="8128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133350</xdr:rowOff>
    </xdr:from>
    <xdr:to xmlns:xdr="http://schemas.openxmlformats.org/drawingml/2006/spreadsheetDrawing">
      <xdr:col>20</xdr:col>
      <xdr:colOff>38100</xdr:colOff>
      <xdr:row>37</xdr:row>
      <xdr:rowOff>66675</xdr:rowOff>
    </xdr:to>
    <xdr:sp macro="" textlink="">
      <xdr:nvSpPr>
        <xdr:cNvPr id="67" name="フローチャート: 判断 66"/>
        <xdr:cNvSpPr/>
      </xdr:nvSpPr>
      <xdr:spPr>
        <a:xfrm>
          <a:off x="3408680" y="603885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82550</xdr:rowOff>
    </xdr:from>
    <xdr:ext cx="527685" cy="240665"/>
    <xdr:sp macro="" textlink="">
      <xdr:nvSpPr>
        <xdr:cNvPr id="68" name="テキスト ボックス 67"/>
        <xdr:cNvSpPr txBox="1"/>
      </xdr:nvSpPr>
      <xdr:spPr>
        <a:xfrm>
          <a:off x="3209925" y="582422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147320</xdr:rowOff>
    </xdr:from>
    <xdr:to xmlns:xdr="http://schemas.openxmlformats.org/drawingml/2006/spreadsheetDrawing">
      <xdr:col>15</xdr:col>
      <xdr:colOff>50800</xdr:colOff>
      <xdr:row>37</xdr:row>
      <xdr:rowOff>38735</xdr:rowOff>
    </xdr:to>
    <xdr:cxnSp macro="">
      <xdr:nvCxnSpPr>
        <xdr:cNvPr id="69" name="直線コネクタ 68"/>
        <xdr:cNvCxnSpPr/>
      </xdr:nvCxnSpPr>
      <xdr:spPr>
        <a:xfrm flipV="1">
          <a:off x="1841500" y="6052820"/>
          <a:ext cx="8001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114300</xdr:rowOff>
    </xdr:from>
    <xdr:to xmlns:xdr="http://schemas.openxmlformats.org/drawingml/2006/spreadsheetDrawing">
      <xdr:col>15</xdr:col>
      <xdr:colOff>101600</xdr:colOff>
      <xdr:row>37</xdr:row>
      <xdr:rowOff>47625</xdr:rowOff>
    </xdr:to>
    <xdr:sp macro="" textlink="">
      <xdr:nvSpPr>
        <xdr:cNvPr id="70" name="フローチャート: 判断 69"/>
        <xdr:cNvSpPr/>
      </xdr:nvSpPr>
      <xdr:spPr>
        <a:xfrm>
          <a:off x="2590800" y="601980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38735</xdr:rowOff>
    </xdr:from>
    <xdr:ext cx="527685" cy="240665"/>
    <xdr:sp macro="" textlink="">
      <xdr:nvSpPr>
        <xdr:cNvPr id="71" name="テキスト ボックス 70"/>
        <xdr:cNvSpPr txBox="1"/>
      </xdr:nvSpPr>
      <xdr:spPr>
        <a:xfrm>
          <a:off x="2409825" y="6108065"/>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37</xdr:row>
      <xdr:rowOff>38735</xdr:rowOff>
    </xdr:from>
    <xdr:to xmlns:xdr="http://schemas.openxmlformats.org/drawingml/2006/spreadsheetDrawing">
      <xdr:col>10</xdr:col>
      <xdr:colOff>114300</xdr:colOff>
      <xdr:row>37</xdr:row>
      <xdr:rowOff>109220</xdr:rowOff>
    </xdr:to>
    <xdr:cxnSp macro="">
      <xdr:nvCxnSpPr>
        <xdr:cNvPr id="72" name="直線コネクタ 71"/>
        <xdr:cNvCxnSpPr/>
      </xdr:nvCxnSpPr>
      <xdr:spPr>
        <a:xfrm flipV="1">
          <a:off x="1036320" y="6108065"/>
          <a:ext cx="805180" cy="70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133350</xdr:rowOff>
    </xdr:from>
    <xdr:to xmlns:xdr="http://schemas.openxmlformats.org/drawingml/2006/spreadsheetDrawing">
      <xdr:col>10</xdr:col>
      <xdr:colOff>165100</xdr:colOff>
      <xdr:row>37</xdr:row>
      <xdr:rowOff>66675</xdr:rowOff>
    </xdr:to>
    <xdr:sp macro="" textlink="">
      <xdr:nvSpPr>
        <xdr:cNvPr id="73" name="フローチャート: 判断 72"/>
        <xdr:cNvSpPr/>
      </xdr:nvSpPr>
      <xdr:spPr>
        <a:xfrm>
          <a:off x="1790700" y="603885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82550</xdr:rowOff>
    </xdr:from>
    <xdr:ext cx="534670" cy="240665"/>
    <xdr:sp macro="" textlink="">
      <xdr:nvSpPr>
        <xdr:cNvPr id="74" name="テキスト ボックス 73"/>
        <xdr:cNvSpPr txBox="1"/>
      </xdr:nvSpPr>
      <xdr:spPr>
        <a:xfrm>
          <a:off x="1591945" y="582422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154940</xdr:rowOff>
    </xdr:from>
    <xdr:to xmlns:xdr="http://schemas.openxmlformats.org/drawingml/2006/spreadsheetDrawing">
      <xdr:col>6</xdr:col>
      <xdr:colOff>38100</xdr:colOff>
      <xdr:row>37</xdr:row>
      <xdr:rowOff>88265</xdr:rowOff>
    </xdr:to>
    <xdr:sp macro="" textlink="">
      <xdr:nvSpPr>
        <xdr:cNvPr id="75" name="フローチャート: 判断 74"/>
        <xdr:cNvSpPr/>
      </xdr:nvSpPr>
      <xdr:spPr>
        <a:xfrm>
          <a:off x="990600" y="606044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104140</xdr:rowOff>
    </xdr:from>
    <xdr:ext cx="527685" cy="240665"/>
    <xdr:sp macro="" textlink="">
      <xdr:nvSpPr>
        <xdr:cNvPr id="76" name="テキスト ボックス 75"/>
        <xdr:cNvSpPr txBox="1"/>
      </xdr:nvSpPr>
      <xdr:spPr>
        <a:xfrm>
          <a:off x="791845" y="584581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62,265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76200</xdr:rowOff>
    </xdr:from>
    <xdr:ext cx="755015" cy="247650"/>
    <xdr:sp macro="" textlink="">
      <xdr:nvSpPr>
        <xdr:cNvPr id="77" name="テキスト ボックス 76"/>
        <xdr:cNvSpPr txBox="1"/>
      </xdr:nvSpPr>
      <xdr:spPr>
        <a:xfrm>
          <a:off x="4036060" y="68008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41</xdr:row>
      <xdr:rowOff>76200</xdr:rowOff>
    </xdr:from>
    <xdr:ext cx="762000" cy="247650"/>
    <xdr:sp macro="" textlink="">
      <xdr:nvSpPr>
        <xdr:cNvPr id="78" name="テキスト ボックス 77"/>
        <xdr:cNvSpPr txBox="1"/>
      </xdr:nvSpPr>
      <xdr:spPr>
        <a:xfrm>
          <a:off x="32816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76200</xdr:rowOff>
    </xdr:from>
    <xdr:ext cx="762000" cy="247650"/>
    <xdr:sp macro="" textlink="">
      <xdr:nvSpPr>
        <xdr:cNvPr id="79" name="テキスト ボックス 78"/>
        <xdr:cNvSpPr txBox="1"/>
      </xdr:nvSpPr>
      <xdr:spPr>
        <a:xfrm>
          <a:off x="24688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76200</xdr:rowOff>
    </xdr:from>
    <xdr:ext cx="762000" cy="247650"/>
    <xdr:sp macro="" textlink="">
      <xdr:nvSpPr>
        <xdr:cNvPr id="80" name="テキスト ボックス 79"/>
        <xdr:cNvSpPr txBox="1"/>
      </xdr:nvSpPr>
      <xdr:spPr>
        <a:xfrm>
          <a:off x="16687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41</xdr:row>
      <xdr:rowOff>76200</xdr:rowOff>
    </xdr:from>
    <xdr:ext cx="762000" cy="247650"/>
    <xdr:sp macro="" textlink="">
      <xdr:nvSpPr>
        <xdr:cNvPr id="81" name="テキスト ボックス 80"/>
        <xdr:cNvSpPr txBox="1"/>
      </xdr:nvSpPr>
      <xdr:spPr>
        <a:xfrm>
          <a:off x="8636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141605</xdr:rowOff>
    </xdr:from>
    <xdr:to xmlns:xdr="http://schemas.openxmlformats.org/drawingml/2006/spreadsheetDrawing">
      <xdr:col>24</xdr:col>
      <xdr:colOff>114300</xdr:colOff>
      <xdr:row>36</xdr:row>
      <xdr:rowOff>74295</xdr:rowOff>
    </xdr:to>
    <xdr:sp macro="" textlink="">
      <xdr:nvSpPr>
        <xdr:cNvPr id="82" name="楕円 81"/>
        <xdr:cNvSpPr/>
      </xdr:nvSpPr>
      <xdr:spPr>
        <a:xfrm>
          <a:off x="4157980" y="588327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35</xdr:row>
      <xdr:rowOff>120650</xdr:rowOff>
    </xdr:from>
    <xdr:ext cx="534670" cy="247650"/>
    <xdr:sp macro="" textlink="">
      <xdr:nvSpPr>
        <xdr:cNvPr id="83" name="人件費該当値テキスト"/>
        <xdr:cNvSpPr txBox="1"/>
      </xdr:nvSpPr>
      <xdr:spPr>
        <a:xfrm>
          <a:off x="4259580" y="586232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139700</xdr:rowOff>
    </xdr:from>
    <xdr:to xmlns:xdr="http://schemas.openxmlformats.org/drawingml/2006/spreadsheetDrawing">
      <xdr:col>20</xdr:col>
      <xdr:colOff>38100</xdr:colOff>
      <xdr:row>37</xdr:row>
      <xdr:rowOff>72390</xdr:rowOff>
    </xdr:to>
    <xdr:sp macro="" textlink="">
      <xdr:nvSpPr>
        <xdr:cNvPr id="84" name="楕円 83"/>
        <xdr:cNvSpPr/>
      </xdr:nvSpPr>
      <xdr:spPr>
        <a:xfrm>
          <a:off x="3408680" y="6045200"/>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64135</xdr:rowOff>
    </xdr:from>
    <xdr:ext cx="527685" cy="247650"/>
    <xdr:sp macro="" textlink="">
      <xdr:nvSpPr>
        <xdr:cNvPr id="85" name="テキスト ボックス 84"/>
        <xdr:cNvSpPr txBox="1"/>
      </xdr:nvSpPr>
      <xdr:spPr>
        <a:xfrm>
          <a:off x="3209925" y="613346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62,743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98425</xdr:rowOff>
    </xdr:from>
    <xdr:to xmlns:xdr="http://schemas.openxmlformats.org/drawingml/2006/spreadsheetDrawing">
      <xdr:col>15</xdr:col>
      <xdr:colOff>101600</xdr:colOff>
      <xdr:row>37</xdr:row>
      <xdr:rowOff>31750</xdr:rowOff>
    </xdr:to>
    <xdr:sp macro="" textlink="">
      <xdr:nvSpPr>
        <xdr:cNvPr id="86" name="楕円 85"/>
        <xdr:cNvSpPr/>
      </xdr:nvSpPr>
      <xdr:spPr>
        <a:xfrm>
          <a:off x="2590800" y="60039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47625</xdr:rowOff>
    </xdr:from>
    <xdr:ext cx="527685" cy="243205"/>
    <xdr:sp macro="" textlink="">
      <xdr:nvSpPr>
        <xdr:cNvPr id="87" name="テキスト ボックス 86"/>
        <xdr:cNvSpPr txBox="1"/>
      </xdr:nvSpPr>
      <xdr:spPr>
        <a:xfrm>
          <a:off x="2409825" y="5789295"/>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153670</xdr:rowOff>
    </xdr:from>
    <xdr:to xmlns:xdr="http://schemas.openxmlformats.org/drawingml/2006/spreadsheetDrawing">
      <xdr:col>10</xdr:col>
      <xdr:colOff>165100</xdr:colOff>
      <xdr:row>37</xdr:row>
      <xdr:rowOff>86995</xdr:rowOff>
    </xdr:to>
    <xdr:sp macro="" textlink="">
      <xdr:nvSpPr>
        <xdr:cNvPr id="88" name="楕円 87"/>
        <xdr:cNvSpPr/>
      </xdr:nvSpPr>
      <xdr:spPr>
        <a:xfrm>
          <a:off x="1790700" y="60591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78105</xdr:rowOff>
    </xdr:from>
    <xdr:ext cx="534670" cy="247650"/>
    <xdr:sp macro="" textlink="">
      <xdr:nvSpPr>
        <xdr:cNvPr id="89" name="テキスト ボックス 88"/>
        <xdr:cNvSpPr txBox="1"/>
      </xdr:nvSpPr>
      <xdr:spPr>
        <a:xfrm>
          <a:off x="1591945" y="614743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62,295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60325</xdr:rowOff>
    </xdr:from>
    <xdr:to xmlns:xdr="http://schemas.openxmlformats.org/drawingml/2006/spreadsheetDrawing">
      <xdr:col>6</xdr:col>
      <xdr:colOff>38100</xdr:colOff>
      <xdr:row>37</xdr:row>
      <xdr:rowOff>158115</xdr:rowOff>
    </xdr:to>
    <xdr:sp macro="" textlink="">
      <xdr:nvSpPr>
        <xdr:cNvPr id="90" name="楕円 89"/>
        <xdr:cNvSpPr/>
      </xdr:nvSpPr>
      <xdr:spPr>
        <a:xfrm>
          <a:off x="990600" y="6129655"/>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149225</xdr:rowOff>
    </xdr:from>
    <xdr:ext cx="527685" cy="240665"/>
    <xdr:sp macro="" textlink="">
      <xdr:nvSpPr>
        <xdr:cNvPr id="91" name="テキスト ボックス 90"/>
        <xdr:cNvSpPr txBox="1"/>
      </xdr:nvSpPr>
      <xdr:spPr>
        <a:xfrm>
          <a:off x="791845" y="6218555"/>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54610</xdr:rowOff>
    </xdr:from>
    <xdr:to xmlns:xdr="http://schemas.openxmlformats.org/drawingml/2006/spreadsheetDrawing">
      <xdr:col>28</xdr:col>
      <xdr:colOff>114300</xdr:colOff>
      <xdr:row>45</xdr:row>
      <xdr:rowOff>30480</xdr:rowOff>
    </xdr:to>
    <xdr:sp macro="" textlink="">
      <xdr:nvSpPr>
        <xdr:cNvPr id="92" name="正方形/長方形 91"/>
        <xdr:cNvSpPr/>
      </xdr:nvSpPr>
      <xdr:spPr>
        <a:xfrm>
          <a:off x="690880" y="71069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54610</xdr:rowOff>
    </xdr:from>
    <xdr:to xmlns:xdr="http://schemas.openxmlformats.org/drawingml/2006/spreadsheetDrawing">
      <xdr:col>12</xdr:col>
      <xdr:colOff>127000</xdr:colOff>
      <xdr:row>46</xdr:row>
      <xdr:rowOff>133350</xdr:rowOff>
    </xdr:to>
    <xdr:sp macro="" textlink="">
      <xdr:nvSpPr>
        <xdr:cNvPr id="93" name="正方形/長方形 92"/>
        <xdr:cNvSpPr/>
      </xdr:nvSpPr>
      <xdr:spPr>
        <a:xfrm>
          <a:off x="81788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85090</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1788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54610</xdr:rowOff>
    </xdr:from>
    <xdr:to xmlns:xdr="http://schemas.openxmlformats.org/drawingml/2006/spreadsheetDrawing">
      <xdr:col>18</xdr:col>
      <xdr:colOff>0</xdr:colOff>
      <xdr:row>46</xdr:row>
      <xdr:rowOff>133350</xdr:rowOff>
    </xdr:to>
    <xdr:sp macro="" textlink="">
      <xdr:nvSpPr>
        <xdr:cNvPr id="95" name="正方形/長方形 94"/>
        <xdr:cNvSpPr/>
      </xdr:nvSpPr>
      <xdr:spPr>
        <a:xfrm>
          <a:off x="172720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85090</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2720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54610</xdr:rowOff>
    </xdr:from>
    <xdr:to xmlns:xdr="http://schemas.openxmlformats.org/drawingml/2006/spreadsheetDrawing">
      <xdr:col>24</xdr:col>
      <xdr:colOff>0</xdr:colOff>
      <xdr:row>46</xdr:row>
      <xdr:rowOff>133350</xdr:rowOff>
    </xdr:to>
    <xdr:sp macro="" textlink="">
      <xdr:nvSpPr>
        <xdr:cNvPr id="97" name="正方形/長方形 96"/>
        <xdr:cNvSpPr/>
      </xdr:nvSpPr>
      <xdr:spPr>
        <a:xfrm>
          <a:off x="27635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46</xdr:row>
      <xdr:rowOff>85090</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7635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73,206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24130</xdr:rowOff>
    </xdr:from>
    <xdr:to xmlns:xdr="http://schemas.openxmlformats.org/drawingml/2006/spreadsheetDrawing">
      <xdr:col>28</xdr:col>
      <xdr:colOff>114300</xdr:colOff>
      <xdr:row>61</xdr:row>
      <xdr:rowOff>78740</xdr:rowOff>
    </xdr:to>
    <xdr:sp macro="" textlink="">
      <xdr:nvSpPr>
        <xdr:cNvPr id="99" name="正方形/長方形 98"/>
        <xdr:cNvSpPr/>
      </xdr:nvSpPr>
      <xdr:spPr>
        <a:xfrm>
          <a:off x="690880" y="78955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9885" cy="212725"/>
    <xdr:sp macro="" textlink="">
      <xdr:nvSpPr>
        <xdr:cNvPr id="100" name="テキスト ボックス 99"/>
        <xdr:cNvSpPr txBox="1"/>
      </xdr:nvSpPr>
      <xdr:spPr>
        <a:xfrm>
          <a:off x="670560" y="77133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78740</xdr:rowOff>
    </xdr:from>
    <xdr:to xmlns:xdr="http://schemas.openxmlformats.org/drawingml/2006/spreadsheetDrawing">
      <xdr:col>28</xdr:col>
      <xdr:colOff>114300</xdr:colOff>
      <xdr:row>61</xdr:row>
      <xdr:rowOff>78740</xdr:rowOff>
    </xdr:to>
    <xdr:cxnSp macro="">
      <xdr:nvCxnSpPr>
        <xdr:cNvPr id="101" name="直線コネクタ 100"/>
        <xdr:cNvCxnSpPr/>
      </xdr:nvCxnSpPr>
      <xdr:spPr>
        <a:xfrm>
          <a:off x="690880" y="10079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106680</xdr:rowOff>
    </xdr:from>
    <xdr:ext cx="531495" cy="240665"/>
    <xdr:sp macro="" textlink="">
      <xdr:nvSpPr>
        <xdr:cNvPr id="102" name="テキスト ボックス 101"/>
        <xdr:cNvSpPr txBox="1"/>
      </xdr:nvSpPr>
      <xdr:spPr>
        <a:xfrm>
          <a:off x="212725" y="99441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133350</xdr:rowOff>
    </xdr:from>
    <xdr:to xmlns:xdr="http://schemas.openxmlformats.org/drawingml/2006/spreadsheetDrawing">
      <xdr:col>28</xdr:col>
      <xdr:colOff>114300</xdr:colOff>
      <xdr:row>59</xdr:row>
      <xdr:rowOff>133350</xdr:rowOff>
    </xdr:to>
    <xdr:cxnSp macro="">
      <xdr:nvCxnSpPr>
        <xdr:cNvPr id="103" name="直線コネクタ 102"/>
        <xdr:cNvCxnSpPr/>
      </xdr:nvCxnSpPr>
      <xdr:spPr>
        <a:xfrm>
          <a:off x="690880" y="980694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161290</xdr:rowOff>
    </xdr:from>
    <xdr:ext cx="531495" cy="240665"/>
    <xdr:sp macro="" textlink="">
      <xdr:nvSpPr>
        <xdr:cNvPr id="104" name="テキスト ボックス 103"/>
        <xdr:cNvSpPr txBox="1"/>
      </xdr:nvSpPr>
      <xdr:spPr>
        <a:xfrm>
          <a:off x="212725" y="967105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58</xdr:row>
      <xdr:rowOff>24130</xdr:rowOff>
    </xdr:from>
    <xdr:to xmlns:xdr="http://schemas.openxmlformats.org/drawingml/2006/spreadsheetDrawing">
      <xdr:col>28</xdr:col>
      <xdr:colOff>114300</xdr:colOff>
      <xdr:row>58</xdr:row>
      <xdr:rowOff>24130</xdr:rowOff>
    </xdr:to>
    <xdr:cxnSp macro="">
      <xdr:nvCxnSpPr>
        <xdr:cNvPr id="105" name="直線コネクタ 104"/>
        <xdr:cNvCxnSpPr/>
      </xdr:nvCxnSpPr>
      <xdr:spPr>
        <a:xfrm>
          <a:off x="690880" y="95338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57</xdr:row>
      <xdr:rowOff>52070</xdr:rowOff>
    </xdr:from>
    <xdr:ext cx="531495" cy="240665"/>
    <xdr:sp macro="" textlink="">
      <xdr:nvSpPr>
        <xdr:cNvPr id="106" name="テキスト ボックス 105"/>
        <xdr:cNvSpPr txBox="1"/>
      </xdr:nvSpPr>
      <xdr:spPr>
        <a:xfrm>
          <a:off x="212725" y="93980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78740</xdr:rowOff>
    </xdr:from>
    <xdr:to xmlns:xdr="http://schemas.openxmlformats.org/drawingml/2006/spreadsheetDrawing">
      <xdr:col>28</xdr:col>
      <xdr:colOff>114300</xdr:colOff>
      <xdr:row>56</xdr:row>
      <xdr:rowOff>78740</xdr:rowOff>
    </xdr:to>
    <xdr:cxnSp macro="">
      <xdr:nvCxnSpPr>
        <xdr:cNvPr id="107" name="直線コネクタ 106"/>
        <xdr:cNvCxnSpPr/>
      </xdr:nvCxnSpPr>
      <xdr:spPr>
        <a:xfrm>
          <a:off x="690880" y="926084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55</xdr:row>
      <xdr:rowOff>106680</xdr:rowOff>
    </xdr:from>
    <xdr:ext cx="531495" cy="240665"/>
    <xdr:sp macro="" textlink="">
      <xdr:nvSpPr>
        <xdr:cNvPr id="108" name="テキスト ボックス 107"/>
        <xdr:cNvSpPr txBox="1"/>
      </xdr:nvSpPr>
      <xdr:spPr>
        <a:xfrm>
          <a:off x="212725" y="912495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133350</xdr:rowOff>
    </xdr:from>
    <xdr:to xmlns:xdr="http://schemas.openxmlformats.org/drawingml/2006/spreadsheetDrawing">
      <xdr:col>28</xdr:col>
      <xdr:colOff>114300</xdr:colOff>
      <xdr:row>54</xdr:row>
      <xdr:rowOff>133350</xdr:rowOff>
    </xdr:to>
    <xdr:cxnSp macro="">
      <xdr:nvCxnSpPr>
        <xdr:cNvPr id="109" name="直線コネクタ 108"/>
        <xdr:cNvCxnSpPr/>
      </xdr:nvCxnSpPr>
      <xdr:spPr>
        <a:xfrm>
          <a:off x="690880" y="8987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161290</xdr:rowOff>
    </xdr:from>
    <xdr:ext cx="531495" cy="240665"/>
    <xdr:sp macro="" textlink="">
      <xdr:nvSpPr>
        <xdr:cNvPr id="110" name="テキスト ボックス 109"/>
        <xdr:cNvSpPr txBox="1"/>
      </xdr:nvSpPr>
      <xdr:spPr>
        <a:xfrm>
          <a:off x="212725" y="88519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24130</xdr:rowOff>
    </xdr:from>
    <xdr:to xmlns:xdr="http://schemas.openxmlformats.org/drawingml/2006/spreadsheetDrawing">
      <xdr:col>28</xdr:col>
      <xdr:colOff>114300</xdr:colOff>
      <xdr:row>53</xdr:row>
      <xdr:rowOff>24130</xdr:rowOff>
    </xdr:to>
    <xdr:cxnSp macro="">
      <xdr:nvCxnSpPr>
        <xdr:cNvPr id="111" name="直線コネクタ 110"/>
        <xdr:cNvCxnSpPr/>
      </xdr:nvCxnSpPr>
      <xdr:spPr>
        <a:xfrm>
          <a:off x="690880" y="871474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52</xdr:row>
      <xdr:rowOff>52070</xdr:rowOff>
    </xdr:from>
    <xdr:ext cx="531495" cy="240665"/>
    <xdr:sp macro="" textlink="">
      <xdr:nvSpPr>
        <xdr:cNvPr id="112" name="テキスト ボックス 111"/>
        <xdr:cNvSpPr txBox="1"/>
      </xdr:nvSpPr>
      <xdr:spPr>
        <a:xfrm>
          <a:off x="212725" y="857885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78740</xdr:rowOff>
    </xdr:from>
    <xdr:to xmlns:xdr="http://schemas.openxmlformats.org/drawingml/2006/spreadsheetDrawing">
      <xdr:col>28</xdr:col>
      <xdr:colOff>114300</xdr:colOff>
      <xdr:row>51</xdr:row>
      <xdr:rowOff>78740</xdr:rowOff>
    </xdr:to>
    <xdr:cxnSp macro="">
      <xdr:nvCxnSpPr>
        <xdr:cNvPr id="113" name="直線コネクタ 112"/>
        <xdr:cNvCxnSpPr/>
      </xdr:nvCxnSpPr>
      <xdr:spPr>
        <a:xfrm>
          <a:off x="690880" y="84416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50</xdr:row>
      <xdr:rowOff>106680</xdr:rowOff>
    </xdr:from>
    <xdr:ext cx="531495" cy="240665"/>
    <xdr:sp macro="" textlink="">
      <xdr:nvSpPr>
        <xdr:cNvPr id="114" name="テキスト ボックス 113"/>
        <xdr:cNvSpPr txBox="1"/>
      </xdr:nvSpPr>
      <xdr:spPr>
        <a:xfrm>
          <a:off x="212725" y="83058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49</xdr:row>
      <xdr:rowOff>133350</xdr:rowOff>
    </xdr:from>
    <xdr:to xmlns:xdr="http://schemas.openxmlformats.org/drawingml/2006/spreadsheetDrawing">
      <xdr:col>28</xdr:col>
      <xdr:colOff>114300</xdr:colOff>
      <xdr:row>49</xdr:row>
      <xdr:rowOff>133350</xdr:rowOff>
    </xdr:to>
    <xdr:cxnSp macro="">
      <xdr:nvCxnSpPr>
        <xdr:cNvPr id="115" name="直線コネクタ 114"/>
        <xdr:cNvCxnSpPr/>
      </xdr:nvCxnSpPr>
      <xdr:spPr>
        <a:xfrm>
          <a:off x="690880" y="816864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48</xdr:row>
      <xdr:rowOff>161290</xdr:rowOff>
    </xdr:from>
    <xdr:ext cx="588645" cy="240665"/>
    <xdr:sp macro="" textlink="">
      <xdr:nvSpPr>
        <xdr:cNvPr id="116" name="テキスト ボックス 115"/>
        <xdr:cNvSpPr txBox="1"/>
      </xdr:nvSpPr>
      <xdr:spPr>
        <a:xfrm>
          <a:off x="166370" y="803275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24130</xdr:rowOff>
    </xdr:from>
    <xdr:to xmlns:xdr="http://schemas.openxmlformats.org/drawingml/2006/spreadsheetDrawing">
      <xdr:col>28</xdr:col>
      <xdr:colOff>114300</xdr:colOff>
      <xdr:row>48</xdr:row>
      <xdr:rowOff>24130</xdr:rowOff>
    </xdr:to>
    <xdr:cxnSp macro="">
      <xdr:nvCxnSpPr>
        <xdr:cNvPr id="117" name="直線コネクタ 116"/>
        <xdr:cNvCxnSpPr/>
      </xdr:nvCxnSpPr>
      <xdr:spPr>
        <a:xfrm>
          <a:off x="690880" y="7895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52070</xdr:rowOff>
    </xdr:from>
    <xdr:ext cx="588645" cy="240665"/>
    <xdr:sp macro="" textlink="">
      <xdr:nvSpPr>
        <xdr:cNvPr id="118" name="テキスト ボックス 117"/>
        <xdr:cNvSpPr txBox="1"/>
      </xdr:nvSpPr>
      <xdr:spPr>
        <a:xfrm>
          <a:off x="166370" y="77597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24130</xdr:rowOff>
    </xdr:from>
    <xdr:to xmlns:xdr="http://schemas.openxmlformats.org/drawingml/2006/spreadsheetDrawing">
      <xdr:col>28</xdr:col>
      <xdr:colOff>114300</xdr:colOff>
      <xdr:row>61</xdr:row>
      <xdr:rowOff>78740</xdr:rowOff>
    </xdr:to>
    <xdr:sp macro="" textlink="">
      <xdr:nvSpPr>
        <xdr:cNvPr id="119" name="物件費グラフ枠"/>
        <xdr:cNvSpPr/>
      </xdr:nvSpPr>
      <xdr:spPr>
        <a:xfrm>
          <a:off x="690880" y="78955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146050</xdr:rowOff>
    </xdr:from>
    <xdr:to xmlns:xdr="http://schemas.openxmlformats.org/drawingml/2006/spreadsheetDrawing">
      <xdr:col>24</xdr:col>
      <xdr:colOff>62865</xdr:colOff>
      <xdr:row>58</xdr:row>
      <xdr:rowOff>93345</xdr:rowOff>
    </xdr:to>
    <xdr:cxnSp macro="">
      <xdr:nvCxnSpPr>
        <xdr:cNvPr id="120" name="直線コネクタ 119"/>
        <xdr:cNvCxnSpPr/>
      </xdr:nvCxnSpPr>
      <xdr:spPr>
        <a:xfrm flipV="1">
          <a:off x="4206875" y="8345170"/>
          <a:ext cx="1270" cy="1257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97155</xdr:rowOff>
    </xdr:from>
    <xdr:ext cx="534670" cy="243205"/>
    <xdr:sp macro="" textlink="">
      <xdr:nvSpPr>
        <xdr:cNvPr id="121" name="物件費最小値テキスト"/>
        <xdr:cNvSpPr txBox="1"/>
      </xdr:nvSpPr>
      <xdr:spPr>
        <a:xfrm>
          <a:off x="4259580" y="960691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47,463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93345</xdr:rowOff>
    </xdr:from>
    <xdr:to xmlns:xdr="http://schemas.openxmlformats.org/drawingml/2006/spreadsheetDrawing">
      <xdr:col>24</xdr:col>
      <xdr:colOff>152400</xdr:colOff>
      <xdr:row>58</xdr:row>
      <xdr:rowOff>93345</xdr:rowOff>
    </xdr:to>
    <xdr:cxnSp macro="">
      <xdr:nvCxnSpPr>
        <xdr:cNvPr id="122" name="直線コネクタ 121"/>
        <xdr:cNvCxnSpPr/>
      </xdr:nvCxnSpPr>
      <xdr:spPr>
        <a:xfrm>
          <a:off x="4137660" y="960310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94615</xdr:rowOff>
    </xdr:from>
    <xdr:ext cx="534670" cy="240665"/>
    <xdr:sp macro="" textlink="">
      <xdr:nvSpPr>
        <xdr:cNvPr id="123" name="物件費最大値テキスト"/>
        <xdr:cNvSpPr txBox="1"/>
      </xdr:nvSpPr>
      <xdr:spPr>
        <a:xfrm>
          <a:off x="4259580" y="812990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93,565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146050</xdr:rowOff>
    </xdr:from>
    <xdr:to xmlns:xdr="http://schemas.openxmlformats.org/drawingml/2006/spreadsheetDrawing">
      <xdr:col>24</xdr:col>
      <xdr:colOff>152400</xdr:colOff>
      <xdr:row>50</xdr:row>
      <xdr:rowOff>146050</xdr:rowOff>
    </xdr:to>
    <xdr:cxnSp macro="">
      <xdr:nvCxnSpPr>
        <xdr:cNvPr id="124" name="直線コネクタ 123"/>
        <xdr:cNvCxnSpPr/>
      </xdr:nvCxnSpPr>
      <xdr:spPr>
        <a:xfrm>
          <a:off x="4137660" y="834517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55</xdr:row>
      <xdr:rowOff>85725</xdr:rowOff>
    </xdr:from>
    <xdr:to xmlns:xdr="http://schemas.openxmlformats.org/drawingml/2006/spreadsheetDrawing">
      <xdr:col>24</xdr:col>
      <xdr:colOff>63500</xdr:colOff>
      <xdr:row>56</xdr:row>
      <xdr:rowOff>25400</xdr:rowOff>
    </xdr:to>
    <xdr:cxnSp macro="">
      <xdr:nvCxnSpPr>
        <xdr:cNvPr id="125" name="直線コネクタ 124"/>
        <xdr:cNvCxnSpPr/>
      </xdr:nvCxnSpPr>
      <xdr:spPr>
        <a:xfrm flipV="1">
          <a:off x="3454400" y="9103995"/>
          <a:ext cx="75438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80010</xdr:rowOff>
    </xdr:from>
    <xdr:ext cx="534670" cy="247650"/>
    <xdr:sp macro="" textlink="">
      <xdr:nvSpPr>
        <xdr:cNvPr id="126" name="物件費平均値テキスト"/>
        <xdr:cNvSpPr txBox="1"/>
      </xdr:nvSpPr>
      <xdr:spPr>
        <a:xfrm>
          <a:off x="4259580" y="9098280"/>
          <a:ext cx="5346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63,428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100965</xdr:rowOff>
    </xdr:from>
    <xdr:to xmlns:xdr="http://schemas.openxmlformats.org/drawingml/2006/spreadsheetDrawing">
      <xdr:col>24</xdr:col>
      <xdr:colOff>114300</xdr:colOff>
      <xdr:row>56</xdr:row>
      <xdr:rowOff>34290</xdr:rowOff>
    </xdr:to>
    <xdr:sp macro="" textlink="">
      <xdr:nvSpPr>
        <xdr:cNvPr id="127" name="フローチャート: 判断 126"/>
        <xdr:cNvSpPr/>
      </xdr:nvSpPr>
      <xdr:spPr>
        <a:xfrm>
          <a:off x="4157980" y="91192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55</xdr:row>
      <xdr:rowOff>128270</xdr:rowOff>
    </xdr:from>
    <xdr:to xmlns:xdr="http://schemas.openxmlformats.org/drawingml/2006/spreadsheetDrawing">
      <xdr:col>19</xdr:col>
      <xdr:colOff>172720</xdr:colOff>
      <xdr:row>56</xdr:row>
      <xdr:rowOff>25400</xdr:rowOff>
    </xdr:to>
    <xdr:cxnSp macro="">
      <xdr:nvCxnSpPr>
        <xdr:cNvPr id="128" name="直線コネクタ 127"/>
        <xdr:cNvCxnSpPr/>
      </xdr:nvCxnSpPr>
      <xdr:spPr>
        <a:xfrm>
          <a:off x="2641600" y="9146540"/>
          <a:ext cx="8128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5080</xdr:rowOff>
    </xdr:from>
    <xdr:to xmlns:xdr="http://schemas.openxmlformats.org/drawingml/2006/spreadsheetDrawing">
      <xdr:col>20</xdr:col>
      <xdr:colOff>38100</xdr:colOff>
      <xdr:row>56</xdr:row>
      <xdr:rowOff>102235</xdr:rowOff>
    </xdr:to>
    <xdr:sp macro="" textlink="">
      <xdr:nvSpPr>
        <xdr:cNvPr id="129" name="フローチャート: 判断 128"/>
        <xdr:cNvSpPr/>
      </xdr:nvSpPr>
      <xdr:spPr>
        <a:xfrm>
          <a:off x="3408680" y="918718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93345</xdr:rowOff>
    </xdr:from>
    <xdr:ext cx="527685" cy="240665"/>
    <xdr:sp macro="" textlink="">
      <xdr:nvSpPr>
        <xdr:cNvPr id="130" name="テキスト ボックス 129"/>
        <xdr:cNvSpPr txBox="1"/>
      </xdr:nvSpPr>
      <xdr:spPr>
        <a:xfrm>
          <a:off x="3209925" y="9275445"/>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128270</xdr:rowOff>
    </xdr:from>
    <xdr:to xmlns:xdr="http://schemas.openxmlformats.org/drawingml/2006/spreadsheetDrawing">
      <xdr:col>15</xdr:col>
      <xdr:colOff>50800</xdr:colOff>
      <xdr:row>55</xdr:row>
      <xdr:rowOff>143510</xdr:rowOff>
    </xdr:to>
    <xdr:cxnSp macro="">
      <xdr:nvCxnSpPr>
        <xdr:cNvPr id="131" name="直線コネクタ 130"/>
        <xdr:cNvCxnSpPr/>
      </xdr:nvCxnSpPr>
      <xdr:spPr>
        <a:xfrm flipV="1">
          <a:off x="1841500" y="9146540"/>
          <a:ext cx="8001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55</xdr:row>
      <xdr:rowOff>26670</xdr:rowOff>
    </xdr:from>
    <xdr:to xmlns:xdr="http://schemas.openxmlformats.org/drawingml/2006/spreadsheetDrawing">
      <xdr:col>15</xdr:col>
      <xdr:colOff>101600</xdr:colOff>
      <xdr:row>55</xdr:row>
      <xdr:rowOff>123825</xdr:rowOff>
    </xdr:to>
    <xdr:sp macro="" textlink="">
      <xdr:nvSpPr>
        <xdr:cNvPr id="132" name="フローチャート: 判断 131"/>
        <xdr:cNvSpPr/>
      </xdr:nvSpPr>
      <xdr:spPr>
        <a:xfrm>
          <a:off x="2590800" y="90449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53</xdr:row>
      <xdr:rowOff>139700</xdr:rowOff>
    </xdr:from>
    <xdr:ext cx="527685" cy="240665"/>
    <xdr:sp macro="" textlink="">
      <xdr:nvSpPr>
        <xdr:cNvPr id="133" name="テキスト ボックス 132"/>
        <xdr:cNvSpPr txBox="1"/>
      </xdr:nvSpPr>
      <xdr:spPr>
        <a:xfrm>
          <a:off x="2409825" y="883031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55</xdr:row>
      <xdr:rowOff>143510</xdr:rowOff>
    </xdr:from>
    <xdr:to xmlns:xdr="http://schemas.openxmlformats.org/drawingml/2006/spreadsheetDrawing">
      <xdr:col>10</xdr:col>
      <xdr:colOff>114300</xdr:colOff>
      <xdr:row>57</xdr:row>
      <xdr:rowOff>78740</xdr:rowOff>
    </xdr:to>
    <xdr:cxnSp macro="">
      <xdr:nvCxnSpPr>
        <xdr:cNvPr id="134" name="直線コネクタ 133"/>
        <xdr:cNvCxnSpPr/>
      </xdr:nvCxnSpPr>
      <xdr:spPr>
        <a:xfrm flipV="1">
          <a:off x="1036320" y="9161780"/>
          <a:ext cx="805180" cy="262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55</xdr:row>
      <xdr:rowOff>143510</xdr:rowOff>
    </xdr:from>
    <xdr:to xmlns:xdr="http://schemas.openxmlformats.org/drawingml/2006/spreadsheetDrawing">
      <xdr:col>10</xdr:col>
      <xdr:colOff>165100</xdr:colOff>
      <xdr:row>56</xdr:row>
      <xdr:rowOff>76200</xdr:rowOff>
    </xdr:to>
    <xdr:sp macro="" textlink="">
      <xdr:nvSpPr>
        <xdr:cNvPr id="135" name="フローチャート: 判断 134"/>
        <xdr:cNvSpPr/>
      </xdr:nvSpPr>
      <xdr:spPr>
        <a:xfrm>
          <a:off x="1790700" y="916178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67945</xdr:rowOff>
    </xdr:from>
    <xdr:ext cx="534670" cy="247650"/>
    <xdr:sp macro="" textlink="">
      <xdr:nvSpPr>
        <xdr:cNvPr id="136" name="テキスト ボックス 135"/>
        <xdr:cNvSpPr txBox="1"/>
      </xdr:nvSpPr>
      <xdr:spPr>
        <a:xfrm>
          <a:off x="1591945" y="925004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10160</xdr:rowOff>
    </xdr:from>
    <xdr:to xmlns:xdr="http://schemas.openxmlformats.org/drawingml/2006/spreadsheetDrawing">
      <xdr:col>6</xdr:col>
      <xdr:colOff>38100</xdr:colOff>
      <xdr:row>57</xdr:row>
      <xdr:rowOff>107315</xdr:rowOff>
    </xdr:to>
    <xdr:sp macro="" textlink="">
      <xdr:nvSpPr>
        <xdr:cNvPr id="137" name="フローチャート: 判断 136"/>
        <xdr:cNvSpPr/>
      </xdr:nvSpPr>
      <xdr:spPr>
        <a:xfrm>
          <a:off x="990600" y="935609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55</xdr:row>
      <xdr:rowOff>123190</xdr:rowOff>
    </xdr:from>
    <xdr:ext cx="527685" cy="247650"/>
    <xdr:sp macro="" textlink="">
      <xdr:nvSpPr>
        <xdr:cNvPr id="138" name="テキスト ボックス 137"/>
        <xdr:cNvSpPr txBox="1"/>
      </xdr:nvSpPr>
      <xdr:spPr>
        <a:xfrm>
          <a:off x="791845" y="914146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76200</xdr:rowOff>
    </xdr:from>
    <xdr:ext cx="755015" cy="247650"/>
    <xdr:sp macro="" textlink="">
      <xdr:nvSpPr>
        <xdr:cNvPr id="139" name="テキスト ボックス 138"/>
        <xdr:cNvSpPr txBox="1"/>
      </xdr:nvSpPr>
      <xdr:spPr>
        <a:xfrm>
          <a:off x="4036060" y="100774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61</xdr:row>
      <xdr:rowOff>76200</xdr:rowOff>
    </xdr:from>
    <xdr:ext cx="762000" cy="247650"/>
    <xdr:sp macro="" textlink="">
      <xdr:nvSpPr>
        <xdr:cNvPr id="140" name="テキスト ボックス 139"/>
        <xdr:cNvSpPr txBox="1"/>
      </xdr:nvSpPr>
      <xdr:spPr>
        <a:xfrm>
          <a:off x="32816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76200</xdr:rowOff>
    </xdr:from>
    <xdr:ext cx="762000" cy="247650"/>
    <xdr:sp macro="" textlink="">
      <xdr:nvSpPr>
        <xdr:cNvPr id="141" name="テキスト ボックス 140"/>
        <xdr:cNvSpPr txBox="1"/>
      </xdr:nvSpPr>
      <xdr:spPr>
        <a:xfrm>
          <a:off x="24688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76200</xdr:rowOff>
    </xdr:from>
    <xdr:ext cx="762000" cy="247650"/>
    <xdr:sp macro="" textlink="">
      <xdr:nvSpPr>
        <xdr:cNvPr id="142" name="テキスト ボックス 141"/>
        <xdr:cNvSpPr txBox="1"/>
      </xdr:nvSpPr>
      <xdr:spPr>
        <a:xfrm>
          <a:off x="16687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61</xdr:row>
      <xdr:rowOff>76200</xdr:rowOff>
    </xdr:from>
    <xdr:ext cx="762000" cy="247650"/>
    <xdr:sp macro="" textlink="">
      <xdr:nvSpPr>
        <xdr:cNvPr id="143" name="テキスト ボックス 142"/>
        <xdr:cNvSpPr txBox="1"/>
      </xdr:nvSpPr>
      <xdr:spPr>
        <a:xfrm>
          <a:off x="8636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37465</xdr:rowOff>
    </xdr:from>
    <xdr:to xmlns:xdr="http://schemas.openxmlformats.org/drawingml/2006/spreadsheetDrawing">
      <xdr:col>24</xdr:col>
      <xdr:colOff>114300</xdr:colOff>
      <xdr:row>55</xdr:row>
      <xdr:rowOff>133985</xdr:rowOff>
    </xdr:to>
    <xdr:sp macro="" textlink="">
      <xdr:nvSpPr>
        <xdr:cNvPr id="144" name="楕円 143"/>
        <xdr:cNvSpPr/>
      </xdr:nvSpPr>
      <xdr:spPr>
        <a:xfrm>
          <a:off x="4157980" y="905573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59055</xdr:rowOff>
    </xdr:from>
    <xdr:ext cx="534670" cy="247650"/>
    <xdr:sp macro="" textlink="">
      <xdr:nvSpPr>
        <xdr:cNvPr id="145" name="物件費該当値テキスト"/>
        <xdr:cNvSpPr txBox="1"/>
      </xdr:nvSpPr>
      <xdr:spPr>
        <a:xfrm>
          <a:off x="4259580" y="891349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65,747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55</xdr:row>
      <xdr:rowOff>140970</xdr:rowOff>
    </xdr:from>
    <xdr:to xmlns:xdr="http://schemas.openxmlformats.org/drawingml/2006/spreadsheetDrawing">
      <xdr:col>20</xdr:col>
      <xdr:colOff>38100</xdr:colOff>
      <xdr:row>56</xdr:row>
      <xdr:rowOff>73660</xdr:rowOff>
    </xdr:to>
    <xdr:sp macro="" textlink="">
      <xdr:nvSpPr>
        <xdr:cNvPr id="146" name="楕円 145"/>
        <xdr:cNvSpPr/>
      </xdr:nvSpPr>
      <xdr:spPr>
        <a:xfrm>
          <a:off x="3408680" y="9159240"/>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54</xdr:row>
      <xdr:rowOff>90170</xdr:rowOff>
    </xdr:from>
    <xdr:ext cx="527685" cy="243205"/>
    <xdr:sp macro="" textlink="">
      <xdr:nvSpPr>
        <xdr:cNvPr id="147" name="テキスト ボックス 146"/>
        <xdr:cNvSpPr txBox="1"/>
      </xdr:nvSpPr>
      <xdr:spPr>
        <a:xfrm>
          <a:off x="3209925" y="8944610"/>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61,956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55</xdr:row>
      <xdr:rowOff>80010</xdr:rowOff>
    </xdr:from>
    <xdr:to xmlns:xdr="http://schemas.openxmlformats.org/drawingml/2006/spreadsheetDrawing">
      <xdr:col>15</xdr:col>
      <xdr:colOff>101600</xdr:colOff>
      <xdr:row>56</xdr:row>
      <xdr:rowOff>13335</xdr:rowOff>
    </xdr:to>
    <xdr:sp macro="" textlink="">
      <xdr:nvSpPr>
        <xdr:cNvPr id="148" name="楕円 147"/>
        <xdr:cNvSpPr/>
      </xdr:nvSpPr>
      <xdr:spPr>
        <a:xfrm>
          <a:off x="2590800" y="90982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5080</xdr:rowOff>
    </xdr:from>
    <xdr:ext cx="527685" cy="247650"/>
    <xdr:sp macro="" textlink="">
      <xdr:nvSpPr>
        <xdr:cNvPr id="149" name="テキスト ボックス 148"/>
        <xdr:cNvSpPr txBox="1"/>
      </xdr:nvSpPr>
      <xdr:spPr>
        <a:xfrm>
          <a:off x="2409825" y="918718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64,177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55</xdr:row>
      <xdr:rowOff>94615</xdr:rowOff>
    </xdr:from>
    <xdr:to xmlns:xdr="http://schemas.openxmlformats.org/drawingml/2006/spreadsheetDrawing">
      <xdr:col>10</xdr:col>
      <xdr:colOff>165100</xdr:colOff>
      <xdr:row>56</xdr:row>
      <xdr:rowOff>27940</xdr:rowOff>
    </xdr:to>
    <xdr:sp macro="" textlink="">
      <xdr:nvSpPr>
        <xdr:cNvPr id="150" name="楕円 149"/>
        <xdr:cNvSpPr/>
      </xdr:nvSpPr>
      <xdr:spPr>
        <a:xfrm>
          <a:off x="1790700" y="911288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54</xdr:row>
      <xdr:rowOff>43815</xdr:rowOff>
    </xdr:from>
    <xdr:ext cx="534670" cy="243205"/>
    <xdr:sp macro="" textlink="">
      <xdr:nvSpPr>
        <xdr:cNvPr id="151" name="テキスト ボックス 150"/>
        <xdr:cNvSpPr txBox="1"/>
      </xdr:nvSpPr>
      <xdr:spPr>
        <a:xfrm>
          <a:off x="1591945" y="889825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63,652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30480</xdr:rowOff>
    </xdr:from>
    <xdr:to xmlns:xdr="http://schemas.openxmlformats.org/drawingml/2006/spreadsheetDrawing">
      <xdr:col>6</xdr:col>
      <xdr:colOff>38100</xdr:colOff>
      <xdr:row>57</xdr:row>
      <xdr:rowOff>127000</xdr:rowOff>
    </xdr:to>
    <xdr:sp macro="" textlink="">
      <xdr:nvSpPr>
        <xdr:cNvPr id="152" name="楕円 151"/>
        <xdr:cNvSpPr/>
      </xdr:nvSpPr>
      <xdr:spPr>
        <a:xfrm>
          <a:off x="990600" y="9376410"/>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57</xdr:row>
      <xdr:rowOff>118745</xdr:rowOff>
    </xdr:from>
    <xdr:ext cx="527685" cy="247650"/>
    <xdr:sp macro="" textlink="">
      <xdr:nvSpPr>
        <xdr:cNvPr id="153" name="テキスト ボックス 152"/>
        <xdr:cNvSpPr txBox="1"/>
      </xdr:nvSpPr>
      <xdr:spPr>
        <a:xfrm>
          <a:off x="791845" y="946467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53,996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54610</xdr:rowOff>
    </xdr:from>
    <xdr:to xmlns:xdr="http://schemas.openxmlformats.org/drawingml/2006/spreadsheetDrawing">
      <xdr:col>28</xdr:col>
      <xdr:colOff>114300</xdr:colOff>
      <xdr:row>65</xdr:row>
      <xdr:rowOff>30480</xdr:rowOff>
    </xdr:to>
    <xdr:sp macro="" textlink="">
      <xdr:nvSpPr>
        <xdr:cNvPr id="154" name="正方形/長方形 153"/>
        <xdr:cNvSpPr/>
      </xdr:nvSpPr>
      <xdr:spPr>
        <a:xfrm>
          <a:off x="690880" y="103835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54610</xdr:rowOff>
    </xdr:from>
    <xdr:to xmlns:xdr="http://schemas.openxmlformats.org/drawingml/2006/spreadsheetDrawing">
      <xdr:col>12</xdr:col>
      <xdr:colOff>127000</xdr:colOff>
      <xdr:row>66</xdr:row>
      <xdr:rowOff>133350</xdr:rowOff>
    </xdr:to>
    <xdr:sp macro="" textlink="">
      <xdr:nvSpPr>
        <xdr:cNvPr id="155" name="正方形/長方形 154"/>
        <xdr:cNvSpPr/>
      </xdr:nvSpPr>
      <xdr:spPr>
        <a:xfrm>
          <a:off x="81788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85090</xdr:rowOff>
    </xdr:from>
    <xdr:to xmlns:xdr="http://schemas.openxmlformats.org/drawingml/2006/spreadsheetDrawing">
      <xdr:col>12</xdr:col>
      <xdr:colOff>127000</xdr:colOff>
      <xdr:row>68</xdr:row>
      <xdr:rowOff>0</xdr:rowOff>
    </xdr:to>
    <xdr:sp macro="" textlink="">
      <xdr:nvSpPr>
        <xdr:cNvPr id="156" name="正方形/長方形 155"/>
        <xdr:cNvSpPr/>
      </xdr:nvSpPr>
      <xdr:spPr>
        <a:xfrm>
          <a:off x="81788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54610</xdr:rowOff>
    </xdr:from>
    <xdr:to xmlns:xdr="http://schemas.openxmlformats.org/drawingml/2006/spreadsheetDrawing">
      <xdr:col>18</xdr:col>
      <xdr:colOff>0</xdr:colOff>
      <xdr:row>66</xdr:row>
      <xdr:rowOff>133350</xdr:rowOff>
    </xdr:to>
    <xdr:sp macro="" textlink="">
      <xdr:nvSpPr>
        <xdr:cNvPr id="157" name="正方形/長方形 156"/>
        <xdr:cNvSpPr/>
      </xdr:nvSpPr>
      <xdr:spPr>
        <a:xfrm>
          <a:off x="172720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85090</xdr:rowOff>
    </xdr:from>
    <xdr:to xmlns:xdr="http://schemas.openxmlformats.org/drawingml/2006/spreadsheetDrawing">
      <xdr:col>18</xdr:col>
      <xdr:colOff>0</xdr:colOff>
      <xdr:row>68</xdr:row>
      <xdr:rowOff>0</xdr:rowOff>
    </xdr:to>
    <xdr:sp macro="" textlink="">
      <xdr:nvSpPr>
        <xdr:cNvPr id="158" name="正方形/長方形 157"/>
        <xdr:cNvSpPr/>
      </xdr:nvSpPr>
      <xdr:spPr>
        <a:xfrm>
          <a:off x="172720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54610</xdr:rowOff>
    </xdr:from>
    <xdr:to xmlns:xdr="http://schemas.openxmlformats.org/drawingml/2006/spreadsheetDrawing">
      <xdr:col>24</xdr:col>
      <xdr:colOff>0</xdr:colOff>
      <xdr:row>66</xdr:row>
      <xdr:rowOff>133350</xdr:rowOff>
    </xdr:to>
    <xdr:sp macro="" textlink="">
      <xdr:nvSpPr>
        <xdr:cNvPr id="159" name="正方形/長方形 158"/>
        <xdr:cNvSpPr/>
      </xdr:nvSpPr>
      <xdr:spPr>
        <a:xfrm>
          <a:off x="27635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66</xdr:row>
      <xdr:rowOff>85090</xdr:rowOff>
    </xdr:from>
    <xdr:to xmlns:xdr="http://schemas.openxmlformats.org/drawingml/2006/spreadsheetDrawing">
      <xdr:col>24</xdr:col>
      <xdr:colOff>0</xdr:colOff>
      <xdr:row>68</xdr:row>
      <xdr:rowOff>0</xdr:rowOff>
    </xdr:to>
    <xdr:sp macro="" textlink="">
      <xdr:nvSpPr>
        <xdr:cNvPr id="160" name="正方形/長方形 159"/>
        <xdr:cNvSpPr/>
      </xdr:nvSpPr>
      <xdr:spPr>
        <a:xfrm>
          <a:off x="27635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24130</xdr:rowOff>
    </xdr:from>
    <xdr:to xmlns:xdr="http://schemas.openxmlformats.org/drawingml/2006/spreadsheetDrawing">
      <xdr:col>28</xdr:col>
      <xdr:colOff>114300</xdr:colOff>
      <xdr:row>81</xdr:row>
      <xdr:rowOff>78740</xdr:rowOff>
    </xdr:to>
    <xdr:sp macro="" textlink="">
      <xdr:nvSpPr>
        <xdr:cNvPr id="161" name="正方形/長方形 160"/>
        <xdr:cNvSpPr/>
      </xdr:nvSpPr>
      <xdr:spPr>
        <a:xfrm>
          <a:off x="690880" y="111721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9885" cy="212725"/>
    <xdr:sp macro="" textlink="">
      <xdr:nvSpPr>
        <xdr:cNvPr id="162" name="テキスト ボックス 161"/>
        <xdr:cNvSpPr txBox="1"/>
      </xdr:nvSpPr>
      <xdr:spPr>
        <a:xfrm>
          <a:off x="670560" y="109899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78740</xdr:rowOff>
    </xdr:from>
    <xdr:to xmlns:xdr="http://schemas.openxmlformats.org/drawingml/2006/spreadsheetDrawing">
      <xdr:col>28</xdr:col>
      <xdr:colOff>114300</xdr:colOff>
      <xdr:row>81</xdr:row>
      <xdr:rowOff>78740</xdr:rowOff>
    </xdr:to>
    <xdr:cxnSp macro="">
      <xdr:nvCxnSpPr>
        <xdr:cNvPr id="163" name="直線コネクタ 162"/>
        <xdr:cNvCxnSpPr/>
      </xdr:nvCxnSpPr>
      <xdr:spPr>
        <a:xfrm>
          <a:off x="690880" y="13356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133350</xdr:rowOff>
    </xdr:from>
    <xdr:to xmlns:xdr="http://schemas.openxmlformats.org/drawingml/2006/spreadsheetDrawing">
      <xdr:col>28</xdr:col>
      <xdr:colOff>114300</xdr:colOff>
      <xdr:row>78</xdr:row>
      <xdr:rowOff>133350</xdr:rowOff>
    </xdr:to>
    <xdr:cxnSp macro="">
      <xdr:nvCxnSpPr>
        <xdr:cNvPr id="164" name="直線コネクタ 163"/>
        <xdr:cNvCxnSpPr/>
      </xdr:nvCxnSpPr>
      <xdr:spPr>
        <a:xfrm>
          <a:off x="690880" y="1291971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161290</xdr:rowOff>
    </xdr:from>
    <xdr:ext cx="241935" cy="240665"/>
    <xdr:sp macro="" textlink="">
      <xdr:nvSpPr>
        <xdr:cNvPr id="165" name="テキスト ボックス 164"/>
        <xdr:cNvSpPr txBox="1"/>
      </xdr:nvSpPr>
      <xdr:spPr>
        <a:xfrm>
          <a:off x="477520" y="1278382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24130</xdr:rowOff>
    </xdr:from>
    <xdr:to xmlns:xdr="http://schemas.openxmlformats.org/drawingml/2006/spreadsheetDrawing">
      <xdr:col>28</xdr:col>
      <xdr:colOff>114300</xdr:colOff>
      <xdr:row>76</xdr:row>
      <xdr:rowOff>24130</xdr:rowOff>
    </xdr:to>
    <xdr:cxnSp macro="">
      <xdr:nvCxnSpPr>
        <xdr:cNvPr id="166" name="直線コネクタ 165"/>
        <xdr:cNvCxnSpPr/>
      </xdr:nvCxnSpPr>
      <xdr:spPr>
        <a:xfrm>
          <a:off x="690880" y="1248283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52070</xdr:rowOff>
    </xdr:from>
    <xdr:ext cx="531495" cy="240665"/>
    <xdr:sp macro="" textlink="">
      <xdr:nvSpPr>
        <xdr:cNvPr id="167" name="テキスト ボックス 166"/>
        <xdr:cNvSpPr txBox="1"/>
      </xdr:nvSpPr>
      <xdr:spPr>
        <a:xfrm>
          <a:off x="212725" y="1234694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78740</xdr:rowOff>
    </xdr:from>
    <xdr:to xmlns:xdr="http://schemas.openxmlformats.org/drawingml/2006/spreadsheetDrawing">
      <xdr:col>28</xdr:col>
      <xdr:colOff>114300</xdr:colOff>
      <xdr:row>73</xdr:row>
      <xdr:rowOff>78740</xdr:rowOff>
    </xdr:to>
    <xdr:cxnSp macro="">
      <xdr:nvCxnSpPr>
        <xdr:cNvPr id="168" name="直線コネクタ 167"/>
        <xdr:cNvCxnSpPr/>
      </xdr:nvCxnSpPr>
      <xdr:spPr>
        <a:xfrm>
          <a:off x="690880" y="1204595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106680</xdr:rowOff>
    </xdr:from>
    <xdr:ext cx="531495" cy="240665"/>
    <xdr:sp macro="" textlink="">
      <xdr:nvSpPr>
        <xdr:cNvPr id="169" name="テキスト ボックス 168"/>
        <xdr:cNvSpPr txBox="1"/>
      </xdr:nvSpPr>
      <xdr:spPr>
        <a:xfrm>
          <a:off x="212725" y="1191006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133350</xdr:rowOff>
    </xdr:from>
    <xdr:to xmlns:xdr="http://schemas.openxmlformats.org/drawingml/2006/spreadsheetDrawing">
      <xdr:col>28</xdr:col>
      <xdr:colOff>114300</xdr:colOff>
      <xdr:row>70</xdr:row>
      <xdr:rowOff>133350</xdr:rowOff>
    </xdr:to>
    <xdr:cxnSp macro="">
      <xdr:nvCxnSpPr>
        <xdr:cNvPr id="170" name="直線コネクタ 169"/>
        <xdr:cNvCxnSpPr/>
      </xdr:nvCxnSpPr>
      <xdr:spPr>
        <a:xfrm>
          <a:off x="690880" y="1160907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161290</xdr:rowOff>
    </xdr:from>
    <xdr:ext cx="531495" cy="240665"/>
    <xdr:sp macro="" textlink="">
      <xdr:nvSpPr>
        <xdr:cNvPr id="171" name="テキスト ボックス 170"/>
        <xdr:cNvSpPr txBox="1"/>
      </xdr:nvSpPr>
      <xdr:spPr>
        <a:xfrm>
          <a:off x="212725" y="1147318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24130</xdr:rowOff>
    </xdr:from>
    <xdr:to xmlns:xdr="http://schemas.openxmlformats.org/drawingml/2006/spreadsheetDrawing">
      <xdr:col>28</xdr:col>
      <xdr:colOff>114300</xdr:colOff>
      <xdr:row>68</xdr:row>
      <xdr:rowOff>24130</xdr:rowOff>
    </xdr:to>
    <xdr:cxnSp macro="">
      <xdr:nvCxnSpPr>
        <xdr:cNvPr id="172" name="直線コネクタ 171"/>
        <xdr:cNvCxnSpPr/>
      </xdr:nvCxnSpPr>
      <xdr:spPr>
        <a:xfrm>
          <a:off x="690880" y="111721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52070</xdr:rowOff>
    </xdr:from>
    <xdr:ext cx="531495" cy="240665"/>
    <xdr:sp macro="" textlink="">
      <xdr:nvSpPr>
        <xdr:cNvPr id="173" name="テキスト ボックス 172"/>
        <xdr:cNvSpPr txBox="1"/>
      </xdr:nvSpPr>
      <xdr:spPr>
        <a:xfrm>
          <a:off x="212725" y="110363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24130</xdr:rowOff>
    </xdr:from>
    <xdr:to xmlns:xdr="http://schemas.openxmlformats.org/drawingml/2006/spreadsheetDrawing">
      <xdr:col>28</xdr:col>
      <xdr:colOff>114300</xdr:colOff>
      <xdr:row>81</xdr:row>
      <xdr:rowOff>78740</xdr:rowOff>
    </xdr:to>
    <xdr:sp macro="" textlink="">
      <xdr:nvSpPr>
        <xdr:cNvPr id="174" name="維持補修費グラフ枠"/>
        <xdr:cNvSpPr/>
      </xdr:nvSpPr>
      <xdr:spPr>
        <a:xfrm>
          <a:off x="690880" y="111721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83185</xdr:rowOff>
    </xdr:from>
    <xdr:to xmlns:xdr="http://schemas.openxmlformats.org/drawingml/2006/spreadsheetDrawing">
      <xdr:col>24</xdr:col>
      <xdr:colOff>62865</xdr:colOff>
      <xdr:row>78</xdr:row>
      <xdr:rowOff>123190</xdr:rowOff>
    </xdr:to>
    <xdr:cxnSp macro="">
      <xdr:nvCxnSpPr>
        <xdr:cNvPr id="175" name="直線コネクタ 174"/>
        <xdr:cNvCxnSpPr/>
      </xdr:nvCxnSpPr>
      <xdr:spPr>
        <a:xfrm flipV="1">
          <a:off x="4206875" y="11558905"/>
          <a:ext cx="1270" cy="13506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126365</xdr:rowOff>
    </xdr:from>
    <xdr:ext cx="378460" cy="245110"/>
    <xdr:sp macro="" textlink="">
      <xdr:nvSpPr>
        <xdr:cNvPr id="176" name="維持補修費最小値テキスト"/>
        <xdr:cNvSpPr txBox="1"/>
      </xdr:nvSpPr>
      <xdr:spPr>
        <a:xfrm>
          <a:off x="4259580" y="1291272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123190</xdr:rowOff>
    </xdr:from>
    <xdr:to xmlns:xdr="http://schemas.openxmlformats.org/drawingml/2006/spreadsheetDrawing">
      <xdr:col>24</xdr:col>
      <xdr:colOff>152400</xdr:colOff>
      <xdr:row>78</xdr:row>
      <xdr:rowOff>123190</xdr:rowOff>
    </xdr:to>
    <xdr:cxnSp macro="">
      <xdr:nvCxnSpPr>
        <xdr:cNvPr id="177" name="直線コネクタ 176"/>
        <xdr:cNvCxnSpPr/>
      </xdr:nvCxnSpPr>
      <xdr:spPr>
        <a:xfrm>
          <a:off x="4137660" y="1290955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32385</xdr:rowOff>
    </xdr:from>
    <xdr:ext cx="534670" cy="242570"/>
    <xdr:sp macro="" textlink="">
      <xdr:nvSpPr>
        <xdr:cNvPr id="178" name="維持補修費最大値テキスト"/>
        <xdr:cNvSpPr txBox="1"/>
      </xdr:nvSpPr>
      <xdr:spPr>
        <a:xfrm>
          <a:off x="4259580" y="11344275"/>
          <a:ext cx="53467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31,158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83185</xdr:rowOff>
    </xdr:from>
    <xdr:to xmlns:xdr="http://schemas.openxmlformats.org/drawingml/2006/spreadsheetDrawing">
      <xdr:col>24</xdr:col>
      <xdr:colOff>152400</xdr:colOff>
      <xdr:row>70</xdr:row>
      <xdr:rowOff>83185</xdr:rowOff>
    </xdr:to>
    <xdr:cxnSp macro="">
      <xdr:nvCxnSpPr>
        <xdr:cNvPr id="179" name="直線コネクタ 178"/>
        <xdr:cNvCxnSpPr/>
      </xdr:nvCxnSpPr>
      <xdr:spPr>
        <a:xfrm>
          <a:off x="4137660" y="1155890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77</xdr:row>
      <xdr:rowOff>117475</xdr:rowOff>
    </xdr:from>
    <xdr:to xmlns:xdr="http://schemas.openxmlformats.org/drawingml/2006/spreadsheetDrawing">
      <xdr:col>24</xdr:col>
      <xdr:colOff>63500</xdr:colOff>
      <xdr:row>78</xdr:row>
      <xdr:rowOff>10795</xdr:rowOff>
    </xdr:to>
    <xdr:cxnSp macro="">
      <xdr:nvCxnSpPr>
        <xdr:cNvPr id="180" name="直線コネクタ 179"/>
        <xdr:cNvCxnSpPr/>
      </xdr:nvCxnSpPr>
      <xdr:spPr>
        <a:xfrm>
          <a:off x="3454400" y="12740005"/>
          <a:ext cx="75438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38100</xdr:rowOff>
    </xdr:from>
    <xdr:ext cx="469900" cy="243205"/>
    <xdr:sp macro="" textlink="">
      <xdr:nvSpPr>
        <xdr:cNvPr id="181" name="維持補修費平均値テキスト"/>
        <xdr:cNvSpPr txBox="1"/>
      </xdr:nvSpPr>
      <xdr:spPr>
        <a:xfrm>
          <a:off x="4259580" y="12496800"/>
          <a:ext cx="469900" cy="2432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15875</xdr:rowOff>
    </xdr:from>
    <xdr:to xmlns:xdr="http://schemas.openxmlformats.org/drawingml/2006/spreadsheetDrawing">
      <xdr:col>24</xdr:col>
      <xdr:colOff>114300</xdr:colOff>
      <xdr:row>77</xdr:row>
      <xdr:rowOff>113030</xdr:rowOff>
    </xdr:to>
    <xdr:sp macro="" textlink="">
      <xdr:nvSpPr>
        <xdr:cNvPr id="182" name="フローチャート: 判断 181"/>
        <xdr:cNvSpPr/>
      </xdr:nvSpPr>
      <xdr:spPr>
        <a:xfrm>
          <a:off x="4157980" y="1263840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113030</xdr:rowOff>
    </xdr:from>
    <xdr:to xmlns:xdr="http://schemas.openxmlformats.org/drawingml/2006/spreadsheetDrawing">
      <xdr:col>19</xdr:col>
      <xdr:colOff>172720</xdr:colOff>
      <xdr:row>77</xdr:row>
      <xdr:rowOff>117475</xdr:rowOff>
    </xdr:to>
    <xdr:cxnSp macro="">
      <xdr:nvCxnSpPr>
        <xdr:cNvPr id="183" name="直線コネクタ 182"/>
        <xdr:cNvCxnSpPr/>
      </xdr:nvCxnSpPr>
      <xdr:spPr>
        <a:xfrm>
          <a:off x="2641600" y="12735560"/>
          <a:ext cx="8128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37465</xdr:rowOff>
    </xdr:from>
    <xdr:to xmlns:xdr="http://schemas.openxmlformats.org/drawingml/2006/spreadsheetDrawing">
      <xdr:col>20</xdr:col>
      <xdr:colOff>38100</xdr:colOff>
      <xdr:row>77</xdr:row>
      <xdr:rowOff>133985</xdr:rowOff>
    </xdr:to>
    <xdr:sp macro="" textlink="">
      <xdr:nvSpPr>
        <xdr:cNvPr id="184" name="フローチャート: 判断 183"/>
        <xdr:cNvSpPr/>
      </xdr:nvSpPr>
      <xdr:spPr>
        <a:xfrm>
          <a:off x="3408680" y="12659995"/>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75</xdr:row>
      <xdr:rowOff>149860</xdr:rowOff>
    </xdr:from>
    <xdr:ext cx="469900" cy="240665"/>
    <xdr:sp macro="" textlink="">
      <xdr:nvSpPr>
        <xdr:cNvPr id="185" name="テキスト ボックス 184"/>
        <xdr:cNvSpPr txBox="1"/>
      </xdr:nvSpPr>
      <xdr:spPr>
        <a:xfrm>
          <a:off x="3242310" y="1244473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99060</xdr:rowOff>
    </xdr:from>
    <xdr:to xmlns:xdr="http://schemas.openxmlformats.org/drawingml/2006/spreadsheetDrawing">
      <xdr:col>15</xdr:col>
      <xdr:colOff>50800</xdr:colOff>
      <xdr:row>77</xdr:row>
      <xdr:rowOff>113030</xdr:rowOff>
    </xdr:to>
    <xdr:cxnSp macro="">
      <xdr:nvCxnSpPr>
        <xdr:cNvPr id="186" name="直線コネクタ 185"/>
        <xdr:cNvCxnSpPr/>
      </xdr:nvCxnSpPr>
      <xdr:spPr>
        <a:xfrm>
          <a:off x="1841500" y="12721590"/>
          <a:ext cx="8001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33655</xdr:rowOff>
    </xdr:from>
    <xdr:to xmlns:xdr="http://schemas.openxmlformats.org/drawingml/2006/spreadsheetDrawing">
      <xdr:col>15</xdr:col>
      <xdr:colOff>101600</xdr:colOff>
      <xdr:row>77</xdr:row>
      <xdr:rowOff>130175</xdr:rowOff>
    </xdr:to>
    <xdr:sp macro="" textlink="">
      <xdr:nvSpPr>
        <xdr:cNvPr id="187" name="フローチャート: 判断 186"/>
        <xdr:cNvSpPr/>
      </xdr:nvSpPr>
      <xdr:spPr>
        <a:xfrm>
          <a:off x="2590800" y="1265618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75</xdr:row>
      <xdr:rowOff>146685</xdr:rowOff>
    </xdr:from>
    <xdr:ext cx="469900" cy="243205"/>
    <xdr:sp macro="" textlink="">
      <xdr:nvSpPr>
        <xdr:cNvPr id="188" name="テキスト ボックス 187"/>
        <xdr:cNvSpPr txBox="1"/>
      </xdr:nvSpPr>
      <xdr:spPr>
        <a:xfrm>
          <a:off x="2424430" y="1244155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77</xdr:row>
      <xdr:rowOff>99060</xdr:rowOff>
    </xdr:from>
    <xdr:to xmlns:xdr="http://schemas.openxmlformats.org/drawingml/2006/spreadsheetDrawing">
      <xdr:col>10</xdr:col>
      <xdr:colOff>114300</xdr:colOff>
      <xdr:row>78</xdr:row>
      <xdr:rowOff>5080</xdr:rowOff>
    </xdr:to>
    <xdr:cxnSp macro="">
      <xdr:nvCxnSpPr>
        <xdr:cNvPr id="189" name="直線コネクタ 188"/>
        <xdr:cNvCxnSpPr/>
      </xdr:nvCxnSpPr>
      <xdr:spPr>
        <a:xfrm flipV="1">
          <a:off x="1036320" y="12721590"/>
          <a:ext cx="80518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26670</xdr:rowOff>
    </xdr:from>
    <xdr:to xmlns:xdr="http://schemas.openxmlformats.org/drawingml/2006/spreadsheetDrawing">
      <xdr:col>10</xdr:col>
      <xdr:colOff>165100</xdr:colOff>
      <xdr:row>77</xdr:row>
      <xdr:rowOff>123825</xdr:rowOff>
    </xdr:to>
    <xdr:sp macro="" textlink="">
      <xdr:nvSpPr>
        <xdr:cNvPr id="190" name="フローチャート: 判断 189"/>
        <xdr:cNvSpPr/>
      </xdr:nvSpPr>
      <xdr:spPr>
        <a:xfrm>
          <a:off x="1790700" y="1264920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75</xdr:row>
      <xdr:rowOff>139700</xdr:rowOff>
    </xdr:from>
    <xdr:ext cx="469900" cy="240665"/>
    <xdr:sp macro="" textlink="">
      <xdr:nvSpPr>
        <xdr:cNvPr id="191" name="テキスト ボックス 190"/>
        <xdr:cNvSpPr txBox="1"/>
      </xdr:nvSpPr>
      <xdr:spPr>
        <a:xfrm>
          <a:off x="1624330" y="1243457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34925</xdr:rowOff>
    </xdr:from>
    <xdr:to xmlns:xdr="http://schemas.openxmlformats.org/drawingml/2006/spreadsheetDrawing">
      <xdr:col>6</xdr:col>
      <xdr:colOff>38100</xdr:colOff>
      <xdr:row>77</xdr:row>
      <xdr:rowOff>131445</xdr:rowOff>
    </xdr:to>
    <xdr:sp macro="" textlink="">
      <xdr:nvSpPr>
        <xdr:cNvPr id="192" name="フローチャート: 判断 191"/>
        <xdr:cNvSpPr/>
      </xdr:nvSpPr>
      <xdr:spPr>
        <a:xfrm>
          <a:off x="990600" y="12657455"/>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75</xdr:row>
      <xdr:rowOff>147955</xdr:rowOff>
    </xdr:from>
    <xdr:ext cx="469900" cy="240665"/>
    <xdr:sp macro="" textlink="">
      <xdr:nvSpPr>
        <xdr:cNvPr id="193" name="テキスト ボックス 192"/>
        <xdr:cNvSpPr txBox="1"/>
      </xdr:nvSpPr>
      <xdr:spPr>
        <a:xfrm>
          <a:off x="824230" y="1244282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76200</xdr:rowOff>
    </xdr:from>
    <xdr:ext cx="755015" cy="247650"/>
    <xdr:sp macro="" textlink="">
      <xdr:nvSpPr>
        <xdr:cNvPr id="194" name="テキスト ボックス 193"/>
        <xdr:cNvSpPr txBox="1"/>
      </xdr:nvSpPr>
      <xdr:spPr>
        <a:xfrm>
          <a:off x="4036060" y="133540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81</xdr:row>
      <xdr:rowOff>76200</xdr:rowOff>
    </xdr:from>
    <xdr:ext cx="762000" cy="247650"/>
    <xdr:sp macro="" textlink="">
      <xdr:nvSpPr>
        <xdr:cNvPr id="195" name="テキスト ボックス 194"/>
        <xdr:cNvSpPr txBox="1"/>
      </xdr:nvSpPr>
      <xdr:spPr>
        <a:xfrm>
          <a:off x="32816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76200</xdr:rowOff>
    </xdr:from>
    <xdr:ext cx="762000" cy="247650"/>
    <xdr:sp macro="" textlink="">
      <xdr:nvSpPr>
        <xdr:cNvPr id="196" name="テキスト ボックス 195"/>
        <xdr:cNvSpPr txBox="1"/>
      </xdr:nvSpPr>
      <xdr:spPr>
        <a:xfrm>
          <a:off x="24688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76200</xdr:rowOff>
    </xdr:from>
    <xdr:ext cx="762000" cy="247650"/>
    <xdr:sp macro="" textlink="">
      <xdr:nvSpPr>
        <xdr:cNvPr id="197" name="テキスト ボックス 196"/>
        <xdr:cNvSpPr txBox="1"/>
      </xdr:nvSpPr>
      <xdr:spPr>
        <a:xfrm>
          <a:off x="16687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81</xdr:row>
      <xdr:rowOff>76200</xdr:rowOff>
    </xdr:from>
    <xdr:ext cx="762000" cy="247650"/>
    <xdr:sp macro="" textlink="">
      <xdr:nvSpPr>
        <xdr:cNvPr id="198" name="テキスト ボックス 197"/>
        <xdr:cNvSpPr txBox="1"/>
      </xdr:nvSpPr>
      <xdr:spPr>
        <a:xfrm>
          <a:off x="8636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125730</xdr:rowOff>
    </xdr:from>
    <xdr:to xmlns:xdr="http://schemas.openxmlformats.org/drawingml/2006/spreadsheetDrawing">
      <xdr:col>24</xdr:col>
      <xdr:colOff>114300</xdr:colOff>
      <xdr:row>78</xdr:row>
      <xdr:rowOff>59690</xdr:rowOff>
    </xdr:to>
    <xdr:sp macro="" textlink="">
      <xdr:nvSpPr>
        <xdr:cNvPr id="199" name="楕円 198"/>
        <xdr:cNvSpPr/>
      </xdr:nvSpPr>
      <xdr:spPr>
        <a:xfrm>
          <a:off x="4157980" y="127482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45085</xdr:rowOff>
    </xdr:from>
    <xdr:ext cx="469900" cy="243205"/>
    <xdr:sp macro="" textlink="">
      <xdr:nvSpPr>
        <xdr:cNvPr id="200" name="維持補修費該当値テキスト"/>
        <xdr:cNvSpPr txBox="1"/>
      </xdr:nvSpPr>
      <xdr:spPr>
        <a:xfrm>
          <a:off x="4259580" y="1266761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69215</xdr:rowOff>
    </xdr:from>
    <xdr:to xmlns:xdr="http://schemas.openxmlformats.org/drawingml/2006/spreadsheetDrawing">
      <xdr:col>20</xdr:col>
      <xdr:colOff>38100</xdr:colOff>
      <xdr:row>78</xdr:row>
      <xdr:rowOff>2540</xdr:rowOff>
    </xdr:to>
    <xdr:sp macro="" textlink="">
      <xdr:nvSpPr>
        <xdr:cNvPr id="201" name="楕円 200"/>
        <xdr:cNvSpPr/>
      </xdr:nvSpPr>
      <xdr:spPr>
        <a:xfrm>
          <a:off x="3408680" y="1269174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77</xdr:row>
      <xdr:rowOff>158115</xdr:rowOff>
    </xdr:from>
    <xdr:ext cx="469900" cy="243205"/>
    <xdr:sp macro="" textlink="">
      <xdr:nvSpPr>
        <xdr:cNvPr id="202" name="テキスト ボックス 201"/>
        <xdr:cNvSpPr txBox="1"/>
      </xdr:nvSpPr>
      <xdr:spPr>
        <a:xfrm>
          <a:off x="3242310" y="1278064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64135</xdr:rowOff>
    </xdr:from>
    <xdr:to xmlns:xdr="http://schemas.openxmlformats.org/drawingml/2006/spreadsheetDrawing">
      <xdr:col>15</xdr:col>
      <xdr:colOff>101600</xdr:colOff>
      <xdr:row>77</xdr:row>
      <xdr:rowOff>161290</xdr:rowOff>
    </xdr:to>
    <xdr:sp macro="" textlink="">
      <xdr:nvSpPr>
        <xdr:cNvPr id="203" name="楕円 202"/>
        <xdr:cNvSpPr/>
      </xdr:nvSpPr>
      <xdr:spPr>
        <a:xfrm>
          <a:off x="2590800" y="1268666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77</xdr:row>
      <xdr:rowOff>153035</xdr:rowOff>
    </xdr:from>
    <xdr:ext cx="469900" cy="243205"/>
    <xdr:sp macro="" textlink="">
      <xdr:nvSpPr>
        <xdr:cNvPr id="204" name="テキスト ボックス 203"/>
        <xdr:cNvSpPr txBox="1"/>
      </xdr:nvSpPr>
      <xdr:spPr>
        <a:xfrm>
          <a:off x="2424430" y="1277556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50165</xdr:rowOff>
    </xdr:from>
    <xdr:to xmlns:xdr="http://schemas.openxmlformats.org/drawingml/2006/spreadsheetDrawing">
      <xdr:col>10</xdr:col>
      <xdr:colOff>165100</xdr:colOff>
      <xdr:row>77</xdr:row>
      <xdr:rowOff>147955</xdr:rowOff>
    </xdr:to>
    <xdr:sp macro="" textlink="">
      <xdr:nvSpPr>
        <xdr:cNvPr id="205" name="楕円 204"/>
        <xdr:cNvSpPr/>
      </xdr:nvSpPr>
      <xdr:spPr>
        <a:xfrm>
          <a:off x="1790700" y="126726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77</xdr:row>
      <xdr:rowOff>139065</xdr:rowOff>
    </xdr:from>
    <xdr:ext cx="469900" cy="240665"/>
    <xdr:sp macro="" textlink="">
      <xdr:nvSpPr>
        <xdr:cNvPr id="206" name="テキスト ボックス 205"/>
        <xdr:cNvSpPr txBox="1"/>
      </xdr:nvSpPr>
      <xdr:spPr>
        <a:xfrm>
          <a:off x="1624330" y="1276159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120015</xdr:rowOff>
    </xdr:from>
    <xdr:to xmlns:xdr="http://schemas.openxmlformats.org/drawingml/2006/spreadsheetDrawing">
      <xdr:col>6</xdr:col>
      <xdr:colOff>38100</xdr:colOff>
      <xdr:row>78</xdr:row>
      <xdr:rowOff>53340</xdr:rowOff>
    </xdr:to>
    <xdr:sp macro="" textlink="">
      <xdr:nvSpPr>
        <xdr:cNvPr id="207" name="楕円 206"/>
        <xdr:cNvSpPr/>
      </xdr:nvSpPr>
      <xdr:spPr>
        <a:xfrm>
          <a:off x="990600" y="1274254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45085</xdr:rowOff>
    </xdr:from>
    <xdr:ext cx="469900" cy="243205"/>
    <xdr:sp macro="" textlink="">
      <xdr:nvSpPr>
        <xdr:cNvPr id="208" name="テキスト ボックス 207"/>
        <xdr:cNvSpPr txBox="1"/>
      </xdr:nvSpPr>
      <xdr:spPr>
        <a:xfrm>
          <a:off x="824230" y="1283144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54610</xdr:rowOff>
    </xdr:from>
    <xdr:to xmlns:xdr="http://schemas.openxmlformats.org/drawingml/2006/spreadsheetDrawing">
      <xdr:col>28</xdr:col>
      <xdr:colOff>114300</xdr:colOff>
      <xdr:row>85</xdr:row>
      <xdr:rowOff>30480</xdr:rowOff>
    </xdr:to>
    <xdr:sp macro="" textlink="">
      <xdr:nvSpPr>
        <xdr:cNvPr id="209" name="正方形/長方形 208"/>
        <xdr:cNvSpPr/>
      </xdr:nvSpPr>
      <xdr:spPr>
        <a:xfrm>
          <a:off x="690880" y="136601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54610</xdr:rowOff>
    </xdr:from>
    <xdr:to xmlns:xdr="http://schemas.openxmlformats.org/drawingml/2006/spreadsheetDrawing">
      <xdr:col>12</xdr:col>
      <xdr:colOff>127000</xdr:colOff>
      <xdr:row>86</xdr:row>
      <xdr:rowOff>133350</xdr:rowOff>
    </xdr:to>
    <xdr:sp macro="" textlink="">
      <xdr:nvSpPr>
        <xdr:cNvPr id="210" name="正方形/長方形 209"/>
        <xdr:cNvSpPr/>
      </xdr:nvSpPr>
      <xdr:spPr>
        <a:xfrm>
          <a:off x="81788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85090</xdr:rowOff>
    </xdr:from>
    <xdr:to xmlns:xdr="http://schemas.openxmlformats.org/drawingml/2006/spreadsheetDrawing">
      <xdr:col>12</xdr:col>
      <xdr:colOff>127000</xdr:colOff>
      <xdr:row>88</xdr:row>
      <xdr:rowOff>0</xdr:rowOff>
    </xdr:to>
    <xdr:sp macro="" textlink="">
      <xdr:nvSpPr>
        <xdr:cNvPr id="211" name="正方形/長方形 210"/>
        <xdr:cNvSpPr/>
      </xdr:nvSpPr>
      <xdr:spPr>
        <a:xfrm>
          <a:off x="81788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54610</xdr:rowOff>
    </xdr:from>
    <xdr:to xmlns:xdr="http://schemas.openxmlformats.org/drawingml/2006/spreadsheetDrawing">
      <xdr:col>18</xdr:col>
      <xdr:colOff>0</xdr:colOff>
      <xdr:row>86</xdr:row>
      <xdr:rowOff>133350</xdr:rowOff>
    </xdr:to>
    <xdr:sp macro="" textlink="">
      <xdr:nvSpPr>
        <xdr:cNvPr id="212" name="正方形/長方形 211"/>
        <xdr:cNvSpPr/>
      </xdr:nvSpPr>
      <xdr:spPr>
        <a:xfrm>
          <a:off x="172720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85090</xdr:rowOff>
    </xdr:from>
    <xdr:to xmlns:xdr="http://schemas.openxmlformats.org/drawingml/2006/spreadsheetDrawing">
      <xdr:col>18</xdr:col>
      <xdr:colOff>0</xdr:colOff>
      <xdr:row>88</xdr:row>
      <xdr:rowOff>0</xdr:rowOff>
    </xdr:to>
    <xdr:sp macro="" textlink="">
      <xdr:nvSpPr>
        <xdr:cNvPr id="213" name="正方形/長方形 212"/>
        <xdr:cNvSpPr/>
      </xdr:nvSpPr>
      <xdr:spPr>
        <a:xfrm>
          <a:off x="172720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54610</xdr:rowOff>
    </xdr:from>
    <xdr:to xmlns:xdr="http://schemas.openxmlformats.org/drawingml/2006/spreadsheetDrawing">
      <xdr:col>24</xdr:col>
      <xdr:colOff>0</xdr:colOff>
      <xdr:row>86</xdr:row>
      <xdr:rowOff>133350</xdr:rowOff>
    </xdr:to>
    <xdr:sp macro="" textlink="">
      <xdr:nvSpPr>
        <xdr:cNvPr id="214" name="正方形/長方形 213"/>
        <xdr:cNvSpPr/>
      </xdr:nvSpPr>
      <xdr:spPr>
        <a:xfrm>
          <a:off x="27635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86</xdr:row>
      <xdr:rowOff>85090</xdr:rowOff>
    </xdr:from>
    <xdr:to xmlns:xdr="http://schemas.openxmlformats.org/drawingml/2006/spreadsheetDrawing">
      <xdr:col>24</xdr:col>
      <xdr:colOff>0</xdr:colOff>
      <xdr:row>88</xdr:row>
      <xdr:rowOff>0</xdr:rowOff>
    </xdr:to>
    <xdr:sp macro="" textlink="">
      <xdr:nvSpPr>
        <xdr:cNvPr id="215" name="正方形/長方形 214"/>
        <xdr:cNvSpPr/>
      </xdr:nvSpPr>
      <xdr:spPr>
        <a:xfrm>
          <a:off x="27635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119,191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24130</xdr:rowOff>
    </xdr:from>
    <xdr:to xmlns:xdr="http://schemas.openxmlformats.org/drawingml/2006/spreadsheetDrawing">
      <xdr:col>28</xdr:col>
      <xdr:colOff>114300</xdr:colOff>
      <xdr:row>101</xdr:row>
      <xdr:rowOff>82550</xdr:rowOff>
    </xdr:to>
    <xdr:sp macro="" textlink="">
      <xdr:nvSpPr>
        <xdr:cNvPr id="216" name="正方形/長方形 215"/>
        <xdr:cNvSpPr/>
      </xdr:nvSpPr>
      <xdr:spPr>
        <a:xfrm>
          <a:off x="690880" y="14448790"/>
          <a:ext cx="425958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9885" cy="212725"/>
    <xdr:sp macro="" textlink="">
      <xdr:nvSpPr>
        <xdr:cNvPr id="217" name="テキスト ボックス 216"/>
        <xdr:cNvSpPr txBox="1"/>
      </xdr:nvSpPr>
      <xdr:spPr>
        <a:xfrm>
          <a:off x="670560" y="142665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8" name="直線コネクタ 217"/>
        <xdr:cNvCxnSpPr/>
      </xdr:nvCxnSpPr>
      <xdr:spPr>
        <a:xfrm>
          <a:off x="690880" y="167132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2095"/>
    <xdr:sp macro="" textlink="">
      <xdr:nvSpPr>
        <xdr:cNvPr id="219" name="テキスト ボックス 218"/>
        <xdr:cNvSpPr txBox="1"/>
      </xdr:nvSpPr>
      <xdr:spPr>
        <a:xfrm>
          <a:off x="212725" y="165709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20" name="直線コネクタ 219"/>
        <xdr:cNvCxnSpPr/>
      </xdr:nvCxnSpPr>
      <xdr:spPr>
        <a:xfrm>
          <a:off x="690880" y="1638681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21" name="テキスト ボックス 220"/>
        <xdr:cNvSpPr txBox="1"/>
      </xdr:nvSpPr>
      <xdr:spPr>
        <a:xfrm>
          <a:off x="212725" y="162445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22" name="直線コネクタ 221"/>
        <xdr:cNvCxnSpPr/>
      </xdr:nvCxnSpPr>
      <xdr:spPr>
        <a:xfrm>
          <a:off x="690880" y="1605978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144145</xdr:rowOff>
    </xdr:from>
    <xdr:ext cx="588645" cy="252095"/>
    <xdr:sp macro="" textlink="">
      <xdr:nvSpPr>
        <xdr:cNvPr id="223" name="テキスト ボックス 222"/>
        <xdr:cNvSpPr txBox="1"/>
      </xdr:nvSpPr>
      <xdr:spPr>
        <a:xfrm>
          <a:off x="166370" y="15917545"/>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4" name="直線コネクタ 223"/>
        <xdr:cNvCxnSpPr/>
      </xdr:nvCxnSpPr>
      <xdr:spPr>
        <a:xfrm>
          <a:off x="690880" y="1573403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94</xdr:row>
      <xdr:rowOff>160655</xdr:rowOff>
    </xdr:from>
    <xdr:ext cx="588645" cy="259080"/>
    <xdr:sp macro="" textlink="">
      <xdr:nvSpPr>
        <xdr:cNvPr id="225" name="テキスト ボックス 224"/>
        <xdr:cNvSpPr txBox="1"/>
      </xdr:nvSpPr>
      <xdr:spPr>
        <a:xfrm>
          <a:off x="166370" y="1559115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6" name="直線コネクタ 225"/>
        <xdr:cNvCxnSpPr/>
      </xdr:nvCxnSpPr>
      <xdr:spPr>
        <a:xfrm>
          <a:off x="690880" y="1540700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88645" cy="252095"/>
    <xdr:sp macro="" textlink="">
      <xdr:nvSpPr>
        <xdr:cNvPr id="227" name="テキスト ボックス 226"/>
        <xdr:cNvSpPr txBox="1"/>
      </xdr:nvSpPr>
      <xdr:spPr>
        <a:xfrm>
          <a:off x="166370" y="1526540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8" name="直線コネクタ 227"/>
        <xdr:cNvCxnSpPr/>
      </xdr:nvCxnSpPr>
      <xdr:spPr>
        <a:xfrm>
          <a:off x="690880" y="1508061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88645" cy="258445"/>
    <xdr:sp macro="" textlink="">
      <xdr:nvSpPr>
        <xdr:cNvPr id="229" name="テキスト ボックス 228"/>
        <xdr:cNvSpPr txBox="1"/>
      </xdr:nvSpPr>
      <xdr:spPr>
        <a:xfrm>
          <a:off x="166370" y="14938375"/>
          <a:ext cx="588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8255</xdr:rowOff>
    </xdr:from>
    <xdr:to xmlns:xdr="http://schemas.openxmlformats.org/drawingml/2006/spreadsheetDrawing">
      <xdr:col>28</xdr:col>
      <xdr:colOff>114300</xdr:colOff>
      <xdr:row>90</xdr:row>
      <xdr:rowOff>8255</xdr:rowOff>
    </xdr:to>
    <xdr:cxnSp macro="">
      <xdr:nvCxnSpPr>
        <xdr:cNvPr id="230" name="直線コネクタ 229"/>
        <xdr:cNvCxnSpPr/>
      </xdr:nvCxnSpPr>
      <xdr:spPr>
        <a:xfrm>
          <a:off x="690880" y="1476057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36830</xdr:rowOff>
    </xdr:from>
    <xdr:ext cx="588645" cy="243205"/>
    <xdr:sp macro="" textlink="">
      <xdr:nvSpPr>
        <xdr:cNvPr id="231" name="テキスト ボックス 230"/>
        <xdr:cNvSpPr txBox="1"/>
      </xdr:nvSpPr>
      <xdr:spPr>
        <a:xfrm>
          <a:off x="166370" y="1462532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24130</xdr:rowOff>
    </xdr:from>
    <xdr:to xmlns:xdr="http://schemas.openxmlformats.org/drawingml/2006/spreadsheetDrawing">
      <xdr:col>28</xdr:col>
      <xdr:colOff>114300</xdr:colOff>
      <xdr:row>88</xdr:row>
      <xdr:rowOff>24130</xdr:rowOff>
    </xdr:to>
    <xdr:cxnSp macro="">
      <xdr:nvCxnSpPr>
        <xdr:cNvPr id="232" name="直線コネクタ 231"/>
        <xdr:cNvCxnSpPr/>
      </xdr:nvCxnSpPr>
      <xdr:spPr>
        <a:xfrm>
          <a:off x="690880" y="14448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52070</xdr:rowOff>
    </xdr:from>
    <xdr:ext cx="588645" cy="240665"/>
    <xdr:sp macro="" textlink="">
      <xdr:nvSpPr>
        <xdr:cNvPr id="233" name="テキスト ボックス 232"/>
        <xdr:cNvSpPr txBox="1"/>
      </xdr:nvSpPr>
      <xdr:spPr>
        <a:xfrm>
          <a:off x="166370" y="143129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24130</xdr:rowOff>
    </xdr:from>
    <xdr:to xmlns:xdr="http://schemas.openxmlformats.org/drawingml/2006/spreadsheetDrawing">
      <xdr:col>28</xdr:col>
      <xdr:colOff>114300</xdr:colOff>
      <xdr:row>101</xdr:row>
      <xdr:rowOff>82550</xdr:rowOff>
    </xdr:to>
    <xdr:sp macro="" textlink="">
      <xdr:nvSpPr>
        <xdr:cNvPr id="234" name="扶助費グラフ枠"/>
        <xdr:cNvSpPr/>
      </xdr:nvSpPr>
      <xdr:spPr>
        <a:xfrm>
          <a:off x="690880" y="14448790"/>
          <a:ext cx="425958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84455</xdr:rowOff>
    </xdr:from>
    <xdr:to xmlns:xdr="http://schemas.openxmlformats.org/drawingml/2006/spreadsheetDrawing">
      <xdr:col>24</xdr:col>
      <xdr:colOff>62865</xdr:colOff>
      <xdr:row>99</xdr:row>
      <xdr:rowOff>5080</xdr:rowOff>
    </xdr:to>
    <xdr:cxnSp macro="">
      <xdr:nvCxnSpPr>
        <xdr:cNvPr id="235" name="直線コネクタ 234"/>
        <xdr:cNvCxnSpPr/>
      </xdr:nvCxnSpPr>
      <xdr:spPr>
        <a:xfrm flipV="1">
          <a:off x="4206875" y="14836775"/>
          <a:ext cx="1270" cy="14560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8890</xdr:rowOff>
    </xdr:from>
    <xdr:ext cx="534670" cy="252095"/>
    <xdr:sp macro="" textlink="">
      <xdr:nvSpPr>
        <xdr:cNvPr id="236" name="扶助費最小値テキスト"/>
        <xdr:cNvSpPr txBox="1"/>
      </xdr:nvSpPr>
      <xdr:spPr>
        <a:xfrm>
          <a:off x="4259580" y="1629664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98,621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5080</xdr:rowOff>
    </xdr:from>
    <xdr:to xmlns:xdr="http://schemas.openxmlformats.org/drawingml/2006/spreadsheetDrawing">
      <xdr:col>24</xdr:col>
      <xdr:colOff>152400</xdr:colOff>
      <xdr:row>99</xdr:row>
      <xdr:rowOff>5080</xdr:rowOff>
    </xdr:to>
    <xdr:cxnSp macro="">
      <xdr:nvCxnSpPr>
        <xdr:cNvPr id="237" name="直線コネクタ 236"/>
        <xdr:cNvCxnSpPr/>
      </xdr:nvCxnSpPr>
      <xdr:spPr>
        <a:xfrm>
          <a:off x="4137660" y="162928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33655</xdr:rowOff>
    </xdr:from>
    <xdr:ext cx="598805" cy="243205"/>
    <xdr:sp macro="" textlink="">
      <xdr:nvSpPr>
        <xdr:cNvPr id="238" name="扶助費最大値テキスト"/>
        <xdr:cNvSpPr txBox="1"/>
      </xdr:nvSpPr>
      <xdr:spPr>
        <a:xfrm>
          <a:off x="4259580" y="14622145"/>
          <a:ext cx="59880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232,737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84455</xdr:rowOff>
    </xdr:from>
    <xdr:to xmlns:xdr="http://schemas.openxmlformats.org/drawingml/2006/spreadsheetDrawing">
      <xdr:col>24</xdr:col>
      <xdr:colOff>152400</xdr:colOff>
      <xdr:row>90</xdr:row>
      <xdr:rowOff>84455</xdr:rowOff>
    </xdr:to>
    <xdr:cxnSp macro="">
      <xdr:nvCxnSpPr>
        <xdr:cNvPr id="239" name="直線コネクタ 238"/>
        <xdr:cNvCxnSpPr/>
      </xdr:nvCxnSpPr>
      <xdr:spPr>
        <a:xfrm>
          <a:off x="4137660" y="148367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97</xdr:row>
      <xdr:rowOff>16510</xdr:rowOff>
    </xdr:from>
    <xdr:to xmlns:xdr="http://schemas.openxmlformats.org/drawingml/2006/spreadsheetDrawing">
      <xdr:col>24</xdr:col>
      <xdr:colOff>63500</xdr:colOff>
      <xdr:row>97</xdr:row>
      <xdr:rowOff>123190</xdr:rowOff>
    </xdr:to>
    <xdr:cxnSp macro="">
      <xdr:nvCxnSpPr>
        <xdr:cNvPr id="240" name="直線コネクタ 239"/>
        <xdr:cNvCxnSpPr/>
      </xdr:nvCxnSpPr>
      <xdr:spPr>
        <a:xfrm flipV="1">
          <a:off x="3454400" y="15961360"/>
          <a:ext cx="75438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122555</xdr:rowOff>
    </xdr:from>
    <xdr:ext cx="598805" cy="252095"/>
    <xdr:sp macro="" textlink="">
      <xdr:nvSpPr>
        <xdr:cNvPr id="241" name="扶助費平均値テキスト"/>
        <xdr:cNvSpPr txBox="1"/>
      </xdr:nvSpPr>
      <xdr:spPr>
        <a:xfrm>
          <a:off x="4259580" y="15553055"/>
          <a:ext cx="598805"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148,262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99695</xdr:rowOff>
    </xdr:from>
    <xdr:to xmlns:xdr="http://schemas.openxmlformats.org/drawingml/2006/spreadsheetDrawing">
      <xdr:col>24</xdr:col>
      <xdr:colOff>114300</xdr:colOff>
      <xdr:row>96</xdr:row>
      <xdr:rowOff>29845</xdr:rowOff>
    </xdr:to>
    <xdr:sp macro="" textlink="">
      <xdr:nvSpPr>
        <xdr:cNvPr id="242" name="フローチャート: 判断 241"/>
        <xdr:cNvSpPr/>
      </xdr:nvSpPr>
      <xdr:spPr>
        <a:xfrm>
          <a:off x="4157980" y="1570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123190</xdr:rowOff>
    </xdr:from>
    <xdr:to xmlns:xdr="http://schemas.openxmlformats.org/drawingml/2006/spreadsheetDrawing">
      <xdr:col>19</xdr:col>
      <xdr:colOff>172720</xdr:colOff>
      <xdr:row>97</xdr:row>
      <xdr:rowOff>170180</xdr:rowOff>
    </xdr:to>
    <xdr:cxnSp macro="">
      <xdr:nvCxnSpPr>
        <xdr:cNvPr id="243" name="直線コネクタ 242"/>
        <xdr:cNvCxnSpPr/>
      </xdr:nvCxnSpPr>
      <xdr:spPr>
        <a:xfrm flipV="1">
          <a:off x="2641600" y="16068040"/>
          <a:ext cx="8128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5080</xdr:rowOff>
    </xdr:from>
    <xdr:to xmlns:xdr="http://schemas.openxmlformats.org/drawingml/2006/spreadsheetDrawing">
      <xdr:col>20</xdr:col>
      <xdr:colOff>38100</xdr:colOff>
      <xdr:row>96</xdr:row>
      <xdr:rowOff>106680</xdr:rowOff>
    </xdr:to>
    <xdr:sp macro="" textlink="">
      <xdr:nvSpPr>
        <xdr:cNvPr id="244" name="フローチャート: 判断 243"/>
        <xdr:cNvSpPr/>
      </xdr:nvSpPr>
      <xdr:spPr>
        <a:xfrm>
          <a:off x="3408680" y="1577848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94</xdr:row>
      <xdr:rowOff>123190</xdr:rowOff>
    </xdr:from>
    <xdr:ext cx="591820" cy="252095"/>
    <xdr:sp macro="" textlink="">
      <xdr:nvSpPr>
        <xdr:cNvPr id="245" name="テキスト ボックス 244"/>
        <xdr:cNvSpPr txBox="1"/>
      </xdr:nvSpPr>
      <xdr:spPr>
        <a:xfrm>
          <a:off x="3177540" y="1555369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141,177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112395</xdr:rowOff>
    </xdr:from>
    <xdr:to xmlns:xdr="http://schemas.openxmlformats.org/drawingml/2006/spreadsheetDrawing">
      <xdr:col>15</xdr:col>
      <xdr:colOff>50800</xdr:colOff>
      <xdr:row>97</xdr:row>
      <xdr:rowOff>170180</xdr:rowOff>
    </xdr:to>
    <xdr:cxnSp macro="">
      <xdr:nvCxnSpPr>
        <xdr:cNvPr id="246" name="直線コネクタ 245"/>
        <xdr:cNvCxnSpPr/>
      </xdr:nvCxnSpPr>
      <xdr:spPr>
        <a:xfrm>
          <a:off x="1841500" y="16057245"/>
          <a:ext cx="8001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90805</xdr:rowOff>
    </xdr:from>
    <xdr:to xmlns:xdr="http://schemas.openxmlformats.org/drawingml/2006/spreadsheetDrawing">
      <xdr:col>15</xdr:col>
      <xdr:colOff>101600</xdr:colOff>
      <xdr:row>97</xdr:row>
      <xdr:rowOff>20955</xdr:rowOff>
    </xdr:to>
    <xdr:sp macro="" textlink="">
      <xdr:nvSpPr>
        <xdr:cNvPr id="247" name="フローチャート: 判断 246"/>
        <xdr:cNvSpPr/>
      </xdr:nvSpPr>
      <xdr:spPr>
        <a:xfrm>
          <a:off x="2590800" y="1586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95</xdr:row>
      <xdr:rowOff>37465</xdr:rowOff>
    </xdr:from>
    <xdr:ext cx="591820" cy="259080"/>
    <xdr:sp macro="" textlink="">
      <xdr:nvSpPr>
        <xdr:cNvPr id="248" name="テキスト ボックス 247"/>
        <xdr:cNvSpPr txBox="1"/>
      </xdr:nvSpPr>
      <xdr:spPr>
        <a:xfrm>
          <a:off x="2377440" y="1563941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133,325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97</xdr:row>
      <xdr:rowOff>112395</xdr:rowOff>
    </xdr:from>
    <xdr:to xmlns:xdr="http://schemas.openxmlformats.org/drawingml/2006/spreadsheetDrawing">
      <xdr:col>10</xdr:col>
      <xdr:colOff>114300</xdr:colOff>
      <xdr:row>98</xdr:row>
      <xdr:rowOff>161290</xdr:rowOff>
    </xdr:to>
    <xdr:cxnSp macro="">
      <xdr:nvCxnSpPr>
        <xdr:cNvPr id="249" name="直線コネクタ 248"/>
        <xdr:cNvCxnSpPr/>
      </xdr:nvCxnSpPr>
      <xdr:spPr>
        <a:xfrm flipV="1">
          <a:off x="1036320" y="16057245"/>
          <a:ext cx="805180" cy="220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153670</xdr:rowOff>
    </xdr:from>
    <xdr:to xmlns:xdr="http://schemas.openxmlformats.org/drawingml/2006/spreadsheetDrawing">
      <xdr:col>10</xdr:col>
      <xdr:colOff>165100</xdr:colOff>
      <xdr:row>96</xdr:row>
      <xdr:rowOff>83820</xdr:rowOff>
    </xdr:to>
    <xdr:sp macro="" textlink="">
      <xdr:nvSpPr>
        <xdr:cNvPr id="250" name="フローチャート: 判断 249"/>
        <xdr:cNvSpPr/>
      </xdr:nvSpPr>
      <xdr:spPr>
        <a:xfrm>
          <a:off x="1790700" y="1575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94</xdr:row>
      <xdr:rowOff>100330</xdr:rowOff>
    </xdr:from>
    <xdr:ext cx="591820" cy="252095"/>
    <xdr:sp macro="" textlink="">
      <xdr:nvSpPr>
        <xdr:cNvPr id="251" name="テキスト ボックス 250"/>
        <xdr:cNvSpPr txBox="1"/>
      </xdr:nvSpPr>
      <xdr:spPr>
        <a:xfrm>
          <a:off x="1559560" y="1553083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86360</xdr:rowOff>
    </xdr:from>
    <xdr:to xmlns:xdr="http://schemas.openxmlformats.org/drawingml/2006/spreadsheetDrawing">
      <xdr:col>6</xdr:col>
      <xdr:colOff>38100</xdr:colOff>
      <xdr:row>98</xdr:row>
      <xdr:rowOff>15875</xdr:rowOff>
    </xdr:to>
    <xdr:sp macro="" textlink="">
      <xdr:nvSpPr>
        <xdr:cNvPr id="252" name="フローチャート: 判断 251"/>
        <xdr:cNvSpPr/>
      </xdr:nvSpPr>
      <xdr:spPr>
        <a:xfrm>
          <a:off x="990600" y="16031210"/>
          <a:ext cx="8382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96</xdr:row>
      <xdr:rowOff>32385</xdr:rowOff>
    </xdr:from>
    <xdr:ext cx="591820" cy="252095"/>
    <xdr:sp macro="" textlink="">
      <xdr:nvSpPr>
        <xdr:cNvPr id="253" name="テキスト ボックス 252"/>
        <xdr:cNvSpPr txBox="1"/>
      </xdr:nvSpPr>
      <xdr:spPr>
        <a:xfrm>
          <a:off x="759460" y="1580578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118,022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55015" cy="259080"/>
    <xdr:sp macro="" textlink="">
      <xdr:nvSpPr>
        <xdr:cNvPr id="254" name="テキスト ボックス 253"/>
        <xdr:cNvSpPr txBox="1"/>
      </xdr:nvSpPr>
      <xdr:spPr>
        <a:xfrm>
          <a:off x="4036060" y="167106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101</xdr:row>
      <xdr:rowOff>80010</xdr:rowOff>
    </xdr:from>
    <xdr:ext cx="762000" cy="259080"/>
    <xdr:sp macro="" textlink="">
      <xdr:nvSpPr>
        <xdr:cNvPr id="255" name="テキスト ボックス 254"/>
        <xdr:cNvSpPr txBox="1"/>
      </xdr:nvSpPr>
      <xdr:spPr>
        <a:xfrm>
          <a:off x="32816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6" name="テキスト ボックス 255"/>
        <xdr:cNvSpPr txBox="1"/>
      </xdr:nvSpPr>
      <xdr:spPr>
        <a:xfrm>
          <a:off x="24688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7" name="テキスト ボックス 256"/>
        <xdr:cNvSpPr txBox="1"/>
      </xdr:nvSpPr>
      <xdr:spPr>
        <a:xfrm>
          <a:off x="16687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101</xdr:row>
      <xdr:rowOff>80010</xdr:rowOff>
    </xdr:from>
    <xdr:ext cx="762000" cy="259080"/>
    <xdr:sp macro="" textlink="">
      <xdr:nvSpPr>
        <xdr:cNvPr id="258" name="テキスト ボックス 257"/>
        <xdr:cNvSpPr txBox="1"/>
      </xdr:nvSpPr>
      <xdr:spPr>
        <a:xfrm>
          <a:off x="8636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137160</xdr:rowOff>
    </xdr:from>
    <xdr:to xmlns:xdr="http://schemas.openxmlformats.org/drawingml/2006/spreadsheetDrawing">
      <xdr:col>24</xdr:col>
      <xdr:colOff>114300</xdr:colOff>
      <xdr:row>97</xdr:row>
      <xdr:rowOff>67310</xdr:rowOff>
    </xdr:to>
    <xdr:sp macro="" textlink="">
      <xdr:nvSpPr>
        <xdr:cNvPr id="259" name="楕円 258"/>
        <xdr:cNvSpPr/>
      </xdr:nvSpPr>
      <xdr:spPr>
        <a:xfrm>
          <a:off x="4157980" y="1591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115570</xdr:rowOff>
    </xdr:from>
    <xdr:ext cx="598805" cy="259080"/>
    <xdr:sp macro="" textlink="">
      <xdr:nvSpPr>
        <xdr:cNvPr id="260" name="扶助費該当値テキスト"/>
        <xdr:cNvSpPr txBox="1"/>
      </xdr:nvSpPr>
      <xdr:spPr>
        <a:xfrm>
          <a:off x="4259580" y="158889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129,068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72390</xdr:rowOff>
    </xdr:from>
    <xdr:to xmlns:xdr="http://schemas.openxmlformats.org/drawingml/2006/spreadsheetDrawing">
      <xdr:col>20</xdr:col>
      <xdr:colOff>38100</xdr:colOff>
      <xdr:row>98</xdr:row>
      <xdr:rowOff>2540</xdr:rowOff>
    </xdr:to>
    <xdr:sp macro="" textlink="">
      <xdr:nvSpPr>
        <xdr:cNvPr id="261" name="楕円 260"/>
        <xdr:cNvSpPr/>
      </xdr:nvSpPr>
      <xdr:spPr>
        <a:xfrm>
          <a:off x="3408680" y="1601724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97</xdr:row>
      <xdr:rowOff>165100</xdr:rowOff>
    </xdr:from>
    <xdr:ext cx="591820" cy="259080"/>
    <xdr:sp macro="" textlink="">
      <xdr:nvSpPr>
        <xdr:cNvPr id="262" name="テキスト ボックス 261"/>
        <xdr:cNvSpPr txBox="1"/>
      </xdr:nvSpPr>
      <xdr:spPr>
        <a:xfrm>
          <a:off x="3177540" y="161099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119,245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119380</xdr:rowOff>
    </xdr:from>
    <xdr:to xmlns:xdr="http://schemas.openxmlformats.org/drawingml/2006/spreadsheetDrawing">
      <xdr:col>15</xdr:col>
      <xdr:colOff>101600</xdr:colOff>
      <xdr:row>98</xdr:row>
      <xdr:rowOff>49530</xdr:rowOff>
    </xdr:to>
    <xdr:sp macro="" textlink="">
      <xdr:nvSpPr>
        <xdr:cNvPr id="263" name="楕円 262"/>
        <xdr:cNvSpPr/>
      </xdr:nvSpPr>
      <xdr:spPr>
        <a:xfrm>
          <a:off x="2590800" y="1606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98</xdr:row>
      <xdr:rowOff>40640</xdr:rowOff>
    </xdr:from>
    <xdr:ext cx="591820" cy="252095"/>
    <xdr:sp macro="" textlink="">
      <xdr:nvSpPr>
        <xdr:cNvPr id="264" name="テキスト ボックス 263"/>
        <xdr:cNvSpPr txBox="1"/>
      </xdr:nvSpPr>
      <xdr:spPr>
        <a:xfrm>
          <a:off x="2377440" y="1615694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114,942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61595</xdr:rowOff>
    </xdr:from>
    <xdr:to xmlns:xdr="http://schemas.openxmlformats.org/drawingml/2006/spreadsheetDrawing">
      <xdr:col>10</xdr:col>
      <xdr:colOff>165100</xdr:colOff>
      <xdr:row>97</xdr:row>
      <xdr:rowOff>163195</xdr:rowOff>
    </xdr:to>
    <xdr:sp macro="" textlink="">
      <xdr:nvSpPr>
        <xdr:cNvPr id="265" name="楕円 264"/>
        <xdr:cNvSpPr/>
      </xdr:nvSpPr>
      <xdr:spPr>
        <a:xfrm>
          <a:off x="1790700" y="1600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97</xdr:row>
      <xdr:rowOff>154940</xdr:rowOff>
    </xdr:from>
    <xdr:ext cx="591820" cy="252095"/>
    <xdr:sp macro="" textlink="">
      <xdr:nvSpPr>
        <xdr:cNvPr id="266" name="テキスト ボックス 265"/>
        <xdr:cNvSpPr txBox="1"/>
      </xdr:nvSpPr>
      <xdr:spPr>
        <a:xfrm>
          <a:off x="1559560" y="1609979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120,251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110490</xdr:rowOff>
    </xdr:from>
    <xdr:to xmlns:xdr="http://schemas.openxmlformats.org/drawingml/2006/spreadsheetDrawing">
      <xdr:col>6</xdr:col>
      <xdr:colOff>38100</xdr:colOff>
      <xdr:row>99</xdr:row>
      <xdr:rowOff>40640</xdr:rowOff>
    </xdr:to>
    <xdr:sp macro="" textlink="">
      <xdr:nvSpPr>
        <xdr:cNvPr id="267" name="楕円 266"/>
        <xdr:cNvSpPr/>
      </xdr:nvSpPr>
      <xdr:spPr>
        <a:xfrm>
          <a:off x="990600" y="1622679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99</xdr:row>
      <xdr:rowOff>31750</xdr:rowOff>
    </xdr:from>
    <xdr:ext cx="591820" cy="252095"/>
    <xdr:sp macro="" textlink="">
      <xdr:nvSpPr>
        <xdr:cNvPr id="268" name="テキスト ボックス 267"/>
        <xdr:cNvSpPr txBox="1"/>
      </xdr:nvSpPr>
      <xdr:spPr>
        <a:xfrm>
          <a:off x="759460" y="1631950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54610</xdr:rowOff>
    </xdr:from>
    <xdr:to xmlns:xdr="http://schemas.openxmlformats.org/drawingml/2006/spreadsheetDrawing">
      <xdr:col>59</xdr:col>
      <xdr:colOff>50800</xdr:colOff>
      <xdr:row>25</xdr:row>
      <xdr:rowOff>30480</xdr:rowOff>
    </xdr:to>
    <xdr:sp macro="" textlink="">
      <xdr:nvSpPr>
        <xdr:cNvPr id="269" name="正方形/長方形 268"/>
        <xdr:cNvSpPr/>
      </xdr:nvSpPr>
      <xdr:spPr>
        <a:xfrm>
          <a:off x="5999480" y="38303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54610</xdr:rowOff>
    </xdr:from>
    <xdr:to xmlns:xdr="http://schemas.openxmlformats.org/drawingml/2006/spreadsheetDrawing">
      <xdr:col>43</xdr:col>
      <xdr:colOff>63500</xdr:colOff>
      <xdr:row>26</xdr:row>
      <xdr:rowOff>133350</xdr:rowOff>
    </xdr:to>
    <xdr:sp macro="" textlink="">
      <xdr:nvSpPr>
        <xdr:cNvPr id="270" name="正方形/長方形 269"/>
        <xdr:cNvSpPr/>
      </xdr:nvSpPr>
      <xdr:spPr>
        <a:xfrm>
          <a:off x="610870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85090</xdr:rowOff>
    </xdr:from>
    <xdr:to xmlns:xdr="http://schemas.openxmlformats.org/drawingml/2006/spreadsheetDrawing">
      <xdr:col>43</xdr:col>
      <xdr:colOff>63500</xdr:colOff>
      <xdr:row>28</xdr:row>
      <xdr:rowOff>0</xdr:rowOff>
    </xdr:to>
    <xdr:sp macro="" textlink="">
      <xdr:nvSpPr>
        <xdr:cNvPr id="271" name="正方形/長方形 270"/>
        <xdr:cNvSpPr/>
      </xdr:nvSpPr>
      <xdr:spPr>
        <a:xfrm>
          <a:off x="610870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54610</xdr:rowOff>
    </xdr:from>
    <xdr:to xmlns:xdr="http://schemas.openxmlformats.org/drawingml/2006/spreadsheetDrawing">
      <xdr:col>48</xdr:col>
      <xdr:colOff>127000</xdr:colOff>
      <xdr:row>26</xdr:row>
      <xdr:rowOff>133350</xdr:rowOff>
    </xdr:to>
    <xdr:sp macro="" textlink="">
      <xdr:nvSpPr>
        <xdr:cNvPr id="272" name="正方形/長方形 271"/>
        <xdr:cNvSpPr/>
      </xdr:nvSpPr>
      <xdr:spPr>
        <a:xfrm>
          <a:off x="703580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85090</xdr:rowOff>
    </xdr:from>
    <xdr:to xmlns:xdr="http://schemas.openxmlformats.org/drawingml/2006/spreadsheetDrawing">
      <xdr:col>48</xdr:col>
      <xdr:colOff>127000</xdr:colOff>
      <xdr:row>28</xdr:row>
      <xdr:rowOff>0</xdr:rowOff>
    </xdr:to>
    <xdr:sp macro="" textlink="">
      <xdr:nvSpPr>
        <xdr:cNvPr id="273" name="正方形/長方形 272"/>
        <xdr:cNvSpPr/>
      </xdr:nvSpPr>
      <xdr:spPr>
        <a:xfrm>
          <a:off x="703580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54610</xdr:rowOff>
    </xdr:from>
    <xdr:to xmlns:xdr="http://schemas.openxmlformats.org/drawingml/2006/spreadsheetDrawing">
      <xdr:col>54</xdr:col>
      <xdr:colOff>127000</xdr:colOff>
      <xdr:row>26</xdr:row>
      <xdr:rowOff>133350</xdr:rowOff>
    </xdr:to>
    <xdr:sp macro="" textlink="">
      <xdr:nvSpPr>
        <xdr:cNvPr id="274" name="正方形/長方形 273"/>
        <xdr:cNvSpPr/>
      </xdr:nvSpPr>
      <xdr:spPr>
        <a:xfrm>
          <a:off x="80721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26</xdr:row>
      <xdr:rowOff>85090</xdr:rowOff>
    </xdr:from>
    <xdr:to xmlns:xdr="http://schemas.openxmlformats.org/drawingml/2006/spreadsheetDrawing">
      <xdr:col>54</xdr:col>
      <xdr:colOff>127000</xdr:colOff>
      <xdr:row>28</xdr:row>
      <xdr:rowOff>0</xdr:rowOff>
    </xdr:to>
    <xdr:sp macro="" textlink="">
      <xdr:nvSpPr>
        <xdr:cNvPr id="275" name="正方形/長方形 274"/>
        <xdr:cNvSpPr/>
      </xdr:nvSpPr>
      <xdr:spPr>
        <a:xfrm>
          <a:off x="80721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24130</xdr:rowOff>
    </xdr:from>
    <xdr:to xmlns:xdr="http://schemas.openxmlformats.org/drawingml/2006/spreadsheetDrawing">
      <xdr:col>59</xdr:col>
      <xdr:colOff>50800</xdr:colOff>
      <xdr:row>41</xdr:row>
      <xdr:rowOff>78740</xdr:rowOff>
    </xdr:to>
    <xdr:sp macro="" textlink="">
      <xdr:nvSpPr>
        <xdr:cNvPr id="276" name="正方形/長方形 275"/>
        <xdr:cNvSpPr/>
      </xdr:nvSpPr>
      <xdr:spPr>
        <a:xfrm>
          <a:off x="5999480" y="4618990"/>
          <a:ext cx="42418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9885" cy="212725"/>
    <xdr:sp macro="" textlink="">
      <xdr:nvSpPr>
        <xdr:cNvPr id="277" name="テキスト ボックス 276"/>
        <xdr:cNvSpPr txBox="1"/>
      </xdr:nvSpPr>
      <xdr:spPr>
        <a:xfrm>
          <a:off x="5961380" y="44367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78740</xdr:rowOff>
    </xdr:from>
    <xdr:to xmlns:xdr="http://schemas.openxmlformats.org/drawingml/2006/spreadsheetDrawing">
      <xdr:col>59</xdr:col>
      <xdr:colOff>50800</xdr:colOff>
      <xdr:row>41</xdr:row>
      <xdr:rowOff>78740</xdr:rowOff>
    </xdr:to>
    <xdr:cxnSp macro="">
      <xdr:nvCxnSpPr>
        <xdr:cNvPr id="278" name="直線コネクタ 277"/>
        <xdr:cNvCxnSpPr/>
      </xdr:nvCxnSpPr>
      <xdr:spPr>
        <a:xfrm>
          <a:off x="5999480" y="68033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94615</xdr:rowOff>
    </xdr:from>
    <xdr:to xmlns:xdr="http://schemas.openxmlformats.org/drawingml/2006/spreadsheetDrawing">
      <xdr:col>59</xdr:col>
      <xdr:colOff>50800</xdr:colOff>
      <xdr:row>39</xdr:row>
      <xdr:rowOff>94615</xdr:rowOff>
    </xdr:to>
    <xdr:cxnSp macro="">
      <xdr:nvCxnSpPr>
        <xdr:cNvPr id="279" name="直線コネクタ 278"/>
        <xdr:cNvCxnSpPr/>
      </xdr:nvCxnSpPr>
      <xdr:spPr>
        <a:xfrm>
          <a:off x="5999480" y="649160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122555</xdr:rowOff>
    </xdr:from>
    <xdr:ext cx="241935" cy="247650"/>
    <xdr:sp macro="" textlink="">
      <xdr:nvSpPr>
        <xdr:cNvPr id="280" name="テキスト ボックス 279"/>
        <xdr:cNvSpPr txBox="1"/>
      </xdr:nvSpPr>
      <xdr:spPr>
        <a:xfrm>
          <a:off x="5768340" y="635571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109855</xdr:rowOff>
    </xdr:from>
    <xdr:to xmlns:xdr="http://schemas.openxmlformats.org/drawingml/2006/spreadsheetDrawing">
      <xdr:col>59</xdr:col>
      <xdr:colOff>50800</xdr:colOff>
      <xdr:row>37</xdr:row>
      <xdr:rowOff>109855</xdr:rowOff>
    </xdr:to>
    <xdr:cxnSp macro="">
      <xdr:nvCxnSpPr>
        <xdr:cNvPr id="281" name="直線コネクタ 280"/>
        <xdr:cNvCxnSpPr/>
      </xdr:nvCxnSpPr>
      <xdr:spPr>
        <a:xfrm>
          <a:off x="5999480" y="617918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137795</xdr:rowOff>
    </xdr:from>
    <xdr:ext cx="524510" cy="240665"/>
    <xdr:sp macro="" textlink="">
      <xdr:nvSpPr>
        <xdr:cNvPr id="282" name="テキスト ボックス 281"/>
        <xdr:cNvSpPr txBox="1"/>
      </xdr:nvSpPr>
      <xdr:spPr>
        <a:xfrm>
          <a:off x="5521325" y="6043295"/>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125730</xdr:rowOff>
    </xdr:from>
    <xdr:to xmlns:xdr="http://schemas.openxmlformats.org/drawingml/2006/spreadsheetDrawing">
      <xdr:col>59</xdr:col>
      <xdr:colOff>50800</xdr:colOff>
      <xdr:row>35</xdr:row>
      <xdr:rowOff>125730</xdr:rowOff>
    </xdr:to>
    <xdr:cxnSp macro="">
      <xdr:nvCxnSpPr>
        <xdr:cNvPr id="283" name="直線コネクタ 282"/>
        <xdr:cNvCxnSpPr/>
      </xdr:nvCxnSpPr>
      <xdr:spPr>
        <a:xfrm>
          <a:off x="5999480" y="58674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34</xdr:row>
      <xdr:rowOff>153670</xdr:rowOff>
    </xdr:from>
    <xdr:ext cx="524510" cy="243205"/>
    <xdr:sp macro="" textlink="">
      <xdr:nvSpPr>
        <xdr:cNvPr id="284" name="テキスト ボックス 283"/>
        <xdr:cNvSpPr txBox="1"/>
      </xdr:nvSpPr>
      <xdr:spPr>
        <a:xfrm>
          <a:off x="5521325" y="573151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141605</xdr:rowOff>
    </xdr:from>
    <xdr:to xmlns:xdr="http://schemas.openxmlformats.org/drawingml/2006/spreadsheetDrawing">
      <xdr:col>59</xdr:col>
      <xdr:colOff>50800</xdr:colOff>
      <xdr:row>33</xdr:row>
      <xdr:rowOff>141605</xdr:rowOff>
    </xdr:to>
    <xdr:cxnSp macro="">
      <xdr:nvCxnSpPr>
        <xdr:cNvPr id="285" name="直線コネクタ 284"/>
        <xdr:cNvCxnSpPr/>
      </xdr:nvCxnSpPr>
      <xdr:spPr>
        <a:xfrm>
          <a:off x="5999480" y="555561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33</xdr:row>
      <xdr:rowOff>5715</xdr:rowOff>
    </xdr:from>
    <xdr:ext cx="524510" cy="245110"/>
    <xdr:sp macro="" textlink="">
      <xdr:nvSpPr>
        <xdr:cNvPr id="286" name="テキスト ボックス 285"/>
        <xdr:cNvSpPr txBox="1"/>
      </xdr:nvSpPr>
      <xdr:spPr>
        <a:xfrm>
          <a:off x="5521325" y="5419725"/>
          <a:ext cx="5245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157480</xdr:rowOff>
    </xdr:from>
    <xdr:to xmlns:xdr="http://schemas.openxmlformats.org/drawingml/2006/spreadsheetDrawing">
      <xdr:col>59</xdr:col>
      <xdr:colOff>50800</xdr:colOff>
      <xdr:row>31</xdr:row>
      <xdr:rowOff>157480</xdr:rowOff>
    </xdr:to>
    <xdr:cxnSp macro="">
      <xdr:nvCxnSpPr>
        <xdr:cNvPr id="287" name="直線コネクタ 286"/>
        <xdr:cNvCxnSpPr/>
      </xdr:nvCxnSpPr>
      <xdr:spPr>
        <a:xfrm>
          <a:off x="5999480" y="524383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20955</xdr:rowOff>
    </xdr:from>
    <xdr:ext cx="588645" cy="247015"/>
    <xdr:sp macro="" textlink="">
      <xdr:nvSpPr>
        <xdr:cNvPr id="288" name="テキスト ボックス 287"/>
        <xdr:cNvSpPr txBox="1"/>
      </xdr:nvSpPr>
      <xdr:spPr>
        <a:xfrm>
          <a:off x="5457190" y="5107305"/>
          <a:ext cx="58864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8255</xdr:rowOff>
    </xdr:from>
    <xdr:to xmlns:xdr="http://schemas.openxmlformats.org/drawingml/2006/spreadsheetDrawing">
      <xdr:col>59</xdr:col>
      <xdr:colOff>50800</xdr:colOff>
      <xdr:row>30</xdr:row>
      <xdr:rowOff>8255</xdr:rowOff>
    </xdr:to>
    <xdr:cxnSp macro="">
      <xdr:nvCxnSpPr>
        <xdr:cNvPr id="289" name="直線コネクタ 288"/>
        <xdr:cNvCxnSpPr/>
      </xdr:nvCxnSpPr>
      <xdr:spPr>
        <a:xfrm>
          <a:off x="5999480" y="493077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36830</xdr:rowOff>
    </xdr:from>
    <xdr:ext cx="588645" cy="243205"/>
    <xdr:sp macro="" textlink="">
      <xdr:nvSpPr>
        <xdr:cNvPr id="290" name="テキスト ボックス 289"/>
        <xdr:cNvSpPr txBox="1"/>
      </xdr:nvSpPr>
      <xdr:spPr>
        <a:xfrm>
          <a:off x="5457190" y="479552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24130</xdr:rowOff>
    </xdr:from>
    <xdr:to xmlns:xdr="http://schemas.openxmlformats.org/drawingml/2006/spreadsheetDrawing">
      <xdr:col>59</xdr:col>
      <xdr:colOff>50800</xdr:colOff>
      <xdr:row>28</xdr:row>
      <xdr:rowOff>24130</xdr:rowOff>
    </xdr:to>
    <xdr:cxnSp macro="">
      <xdr:nvCxnSpPr>
        <xdr:cNvPr id="291" name="直線コネクタ 290"/>
        <xdr:cNvCxnSpPr/>
      </xdr:nvCxnSpPr>
      <xdr:spPr>
        <a:xfrm>
          <a:off x="5999480" y="46189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52070</xdr:rowOff>
    </xdr:from>
    <xdr:ext cx="588645" cy="240665"/>
    <xdr:sp macro="" textlink="">
      <xdr:nvSpPr>
        <xdr:cNvPr id="292" name="テキスト ボックス 291"/>
        <xdr:cNvSpPr txBox="1"/>
      </xdr:nvSpPr>
      <xdr:spPr>
        <a:xfrm>
          <a:off x="5457190" y="44831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24130</xdr:rowOff>
    </xdr:from>
    <xdr:to xmlns:xdr="http://schemas.openxmlformats.org/drawingml/2006/spreadsheetDrawing">
      <xdr:col>59</xdr:col>
      <xdr:colOff>50800</xdr:colOff>
      <xdr:row>41</xdr:row>
      <xdr:rowOff>78740</xdr:rowOff>
    </xdr:to>
    <xdr:sp macro="" textlink="">
      <xdr:nvSpPr>
        <xdr:cNvPr id="293" name="補助費等グラフ枠"/>
        <xdr:cNvSpPr/>
      </xdr:nvSpPr>
      <xdr:spPr>
        <a:xfrm>
          <a:off x="5999480" y="4618990"/>
          <a:ext cx="42418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34</xdr:row>
      <xdr:rowOff>26035</xdr:rowOff>
    </xdr:from>
    <xdr:to xmlns:xdr="http://schemas.openxmlformats.org/drawingml/2006/spreadsheetDrawing">
      <xdr:col>54</xdr:col>
      <xdr:colOff>172720</xdr:colOff>
      <xdr:row>38</xdr:row>
      <xdr:rowOff>35560</xdr:rowOff>
    </xdr:to>
    <xdr:cxnSp macro="">
      <xdr:nvCxnSpPr>
        <xdr:cNvPr id="294" name="直線コネクタ 293"/>
        <xdr:cNvCxnSpPr/>
      </xdr:nvCxnSpPr>
      <xdr:spPr>
        <a:xfrm flipV="1">
          <a:off x="9499600" y="5603875"/>
          <a:ext cx="0" cy="6648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38735</xdr:rowOff>
    </xdr:from>
    <xdr:ext cx="534670" cy="240665"/>
    <xdr:sp macro="" textlink="">
      <xdr:nvSpPr>
        <xdr:cNvPr id="295" name="補助費等最小値テキスト"/>
        <xdr:cNvSpPr txBox="1"/>
      </xdr:nvSpPr>
      <xdr:spPr>
        <a:xfrm>
          <a:off x="9550400" y="627189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21,465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35560</xdr:rowOff>
    </xdr:from>
    <xdr:to xmlns:xdr="http://schemas.openxmlformats.org/drawingml/2006/spreadsheetDrawing">
      <xdr:col>55</xdr:col>
      <xdr:colOff>88900</xdr:colOff>
      <xdr:row>38</xdr:row>
      <xdr:rowOff>35560</xdr:rowOff>
    </xdr:to>
    <xdr:cxnSp macro="">
      <xdr:nvCxnSpPr>
        <xdr:cNvPr id="296" name="直線コネクタ 295"/>
        <xdr:cNvCxnSpPr/>
      </xdr:nvCxnSpPr>
      <xdr:spPr>
        <a:xfrm>
          <a:off x="9428480" y="626872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32</xdr:row>
      <xdr:rowOff>139065</xdr:rowOff>
    </xdr:from>
    <xdr:ext cx="534670" cy="240665"/>
    <xdr:sp macro="" textlink="">
      <xdr:nvSpPr>
        <xdr:cNvPr id="297" name="補助費等最大値テキスト"/>
        <xdr:cNvSpPr txBox="1"/>
      </xdr:nvSpPr>
      <xdr:spPr>
        <a:xfrm>
          <a:off x="9550400" y="538924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85,328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34</xdr:row>
      <xdr:rowOff>26035</xdr:rowOff>
    </xdr:from>
    <xdr:to xmlns:xdr="http://schemas.openxmlformats.org/drawingml/2006/spreadsheetDrawing">
      <xdr:col>55</xdr:col>
      <xdr:colOff>88900</xdr:colOff>
      <xdr:row>34</xdr:row>
      <xdr:rowOff>26035</xdr:rowOff>
    </xdr:to>
    <xdr:cxnSp macro="">
      <xdr:nvCxnSpPr>
        <xdr:cNvPr id="298" name="直線コネクタ 297"/>
        <xdr:cNvCxnSpPr/>
      </xdr:nvCxnSpPr>
      <xdr:spPr>
        <a:xfrm>
          <a:off x="9428480" y="56038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45720</xdr:rowOff>
    </xdr:from>
    <xdr:to xmlns:xdr="http://schemas.openxmlformats.org/drawingml/2006/spreadsheetDrawing">
      <xdr:col>55</xdr:col>
      <xdr:colOff>0</xdr:colOff>
      <xdr:row>36</xdr:row>
      <xdr:rowOff>70485</xdr:rowOff>
    </xdr:to>
    <xdr:cxnSp macro="">
      <xdr:nvCxnSpPr>
        <xdr:cNvPr id="299" name="直線コネクタ 298"/>
        <xdr:cNvCxnSpPr/>
      </xdr:nvCxnSpPr>
      <xdr:spPr>
        <a:xfrm>
          <a:off x="8750300" y="5951220"/>
          <a:ext cx="7493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138430</xdr:rowOff>
    </xdr:from>
    <xdr:ext cx="534670" cy="240665"/>
    <xdr:sp macro="" textlink="">
      <xdr:nvSpPr>
        <xdr:cNvPr id="300" name="補助費等平均値テキスト"/>
        <xdr:cNvSpPr txBox="1"/>
      </xdr:nvSpPr>
      <xdr:spPr>
        <a:xfrm>
          <a:off x="9550400" y="6043930"/>
          <a:ext cx="53467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36,369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158750</xdr:rowOff>
    </xdr:from>
    <xdr:to xmlns:xdr="http://schemas.openxmlformats.org/drawingml/2006/spreadsheetDrawing">
      <xdr:col>55</xdr:col>
      <xdr:colOff>50800</xdr:colOff>
      <xdr:row>37</xdr:row>
      <xdr:rowOff>92710</xdr:rowOff>
    </xdr:to>
    <xdr:sp macro="" textlink="">
      <xdr:nvSpPr>
        <xdr:cNvPr id="301" name="フローチャート: 判断 300"/>
        <xdr:cNvSpPr/>
      </xdr:nvSpPr>
      <xdr:spPr>
        <a:xfrm>
          <a:off x="9466580" y="606425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35</xdr:row>
      <xdr:rowOff>154305</xdr:rowOff>
    </xdr:from>
    <xdr:to xmlns:xdr="http://schemas.openxmlformats.org/drawingml/2006/spreadsheetDrawing">
      <xdr:col>50</xdr:col>
      <xdr:colOff>114300</xdr:colOff>
      <xdr:row>36</xdr:row>
      <xdr:rowOff>45720</xdr:rowOff>
    </xdr:to>
    <xdr:cxnSp macro="">
      <xdr:nvCxnSpPr>
        <xdr:cNvPr id="302" name="直線コネクタ 301"/>
        <xdr:cNvCxnSpPr/>
      </xdr:nvCxnSpPr>
      <xdr:spPr>
        <a:xfrm>
          <a:off x="7945120" y="5895975"/>
          <a:ext cx="80518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132080</xdr:rowOff>
    </xdr:from>
    <xdr:to xmlns:xdr="http://schemas.openxmlformats.org/drawingml/2006/spreadsheetDrawing">
      <xdr:col>50</xdr:col>
      <xdr:colOff>165100</xdr:colOff>
      <xdr:row>37</xdr:row>
      <xdr:rowOff>65405</xdr:rowOff>
    </xdr:to>
    <xdr:sp macro="" textlink="">
      <xdr:nvSpPr>
        <xdr:cNvPr id="303" name="フローチャート: 判断 302"/>
        <xdr:cNvSpPr/>
      </xdr:nvSpPr>
      <xdr:spPr>
        <a:xfrm>
          <a:off x="8699500" y="603758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37</xdr:row>
      <xdr:rowOff>57150</xdr:rowOff>
    </xdr:from>
    <xdr:ext cx="534670" cy="247650"/>
    <xdr:sp macro="" textlink="">
      <xdr:nvSpPr>
        <xdr:cNvPr id="304" name="テキスト ボックス 303"/>
        <xdr:cNvSpPr txBox="1"/>
      </xdr:nvSpPr>
      <xdr:spPr>
        <a:xfrm>
          <a:off x="8500745" y="612648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38,944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35</xdr:row>
      <xdr:rowOff>154305</xdr:rowOff>
    </xdr:from>
    <xdr:to xmlns:xdr="http://schemas.openxmlformats.org/drawingml/2006/spreadsheetDrawing">
      <xdr:col>45</xdr:col>
      <xdr:colOff>172720</xdr:colOff>
      <xdr:row>36</xdr:row>
      <xdr:rowOff>49530</xdr:rowOff>
    </xdr:to>
    <xdr:cxnSp macro="">
      <xdr:nvCxnSpPr>
        <xdr:cNvPr id="305" name="直線コネクタ 304"/>
        <xdr:cNvCxnSpPr/>
      </xdr:nvCxnSpPr>
      <xdr:spPr>
        <a:xfrm flipV="1">
          <a:off x="7132320" y="5895975"/>
          <a:ext cx="8128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93980</xdr:rowOff>
    </xdr:from>
    <xdr:to xmlns:xdr="http://schemas.openxmlformats.org/drawingml/2006/spreadsheetDrawing">
      <xdr:col>46</xdr:col>
      <xdr:colOff>38100</xdr:colOff>
      <xdr:row>37</xdr:row>
      <xdr:rowOff>27940</xdr:rowOff>
    </xdr:to>
    <xdr:sp macro="" textlink="">
      <xdr:nvSpPr>
        <xdr:cNvPr id="306" name="フローチャート: 判断 305"/>
        <xdr:cNvSpPr/>
      </xdr:nvSpPr>
      <xdr:spPr>
        <a:xfrm>
          <a:off x="7899400" y="599948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37</xdr:row>
      <xdr:rowOff>18415</xdr:rowOff>
    </xdr:from>
    <xdr:ext cx="527685" cy="245110"/>
    <xdr:sp macro="" textlink="">
      <xdr:nvSpPr>
        <xdr:cNvPr id="307" name="テキスト ボックス 306"/>
        <xdr:cNvSpPr txBox="1"/>
      </xdr:nvSpPr>
      <xdr:spPr>
        <a:xfrm>
          <a:off x="7700645" y="6087745"/>
          <a:ext cx="527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30</xdr:row>
      <xdr:rowOff>12700</xdr:rowOff>
    </xdr:from>
    <xdr:to xmlns:xdr="http://schemas.openxmlformats.org/drawingml/2006/spreadsheetDrawing">
      <xdr:col>41</xdr:col>
      <xdr:colOff>50800</xdr:colOff>
      <xdr:row>36</xdr:row>
      <xdr:rowOff>49530</xdr:rowOff>
    </xdr:to>
    <xdr:cxnSp macro="">
      <xdr:nvCxnSpPr>
        <xdr:cNvPr id="308" name="直線コネクタ 307"/>
        <xdr:cNvCxnSpPr/>
      </xdr:nvCxnSpPr>
      <xdr:spPr>
        <a:xfrm>
          <a:off x="6332220" y="4935220"/>
          <a:ext cx="800100" cy="1019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131445</xdr:rowOff>
    </xdr:from>
    <xdr:to xmlns:xdr="http://schemas.openxmlformats.org/drawingml/2006/spreadsheetDrawing">
      <xdr:col>41</xdr:col>
      <xdr:colOff>101600</xdr:colOff>
      <xdr:row>37</xdr:row>
      <xdr:rowOff>64770</xdr:rowOff>
    </xdr:to>
    <xdr:sp macro="" textlink="">
      <xdr:nvSpPr>
        <xdr:cNvPr id="309" name="フローチャート: 判断 308"/>
        <xdr:cNvSpPr/>
      </xdr:nvSpPr>
      <xdr:spPr>
        <a:xfrm>
          <a:off x="7081520" y="603694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37</xdr:row>
      <xdr:rowOff>56515</xdr:rowOff>
    </xdr:from>
    <xdr:ext cx="527685" cy="247650"/>
    <xdr:sp macro="" textlink="">
      <xdr:nvSpPr>
        <xdr:cNvPr id="310" name="テキスト ボックス 309"/>
        <xdr:cNvSpPr txBox="1"/>
      </xdr:nvSpPr>
      <xdr:spPr>
        <a:xfrm>
          <a:off x="6900545" y="612584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77470</xdr:rowOff>
    </xdr:from>
    <xdr:to xmlns:xdr="http://schemas.openxmlformats.org/drawingml/2006/spreadsheetDrawing">
      <xdr:col>36</xdr:col>
      <xdr:colOff>165100</xdr:colOff>
      <xdr:row>31</xdr:row>
      <xdr:rowOff>10795</xdr:rowOff>
    </xdr:to>
    <xdr:sp macro="" textlink="">
      <xdr:nvSpPr>
        <xdr:cNvPr id="311" name="フローチャート: 判断 310"/>
        <xdr:cNvSpPr/>
      </xdr:nvSpPr>
      <xdr:spPr>
        <a:xfrm>
          <a:off x="6281420" y="499999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31</xdr:row>
      <xdr:rowOff>2540</xdr:rowOff>
    </xdr:from>
    <xdr:ext cx="591820" cy="247650"/>
    <xdr:sp macro="" textlink="">
      <xdr:nvSpPr>
        <xdr:cNvPr id="312" name="テキスト ボックス 311"/>
        <xdr:cNvSpPr txBox="1"/>
      </xdr:nvSpPr>
      <xdr:spPr>
        <a:xfrm>
          <a:off x="6050280" y="5088890"/>
          <a:ext cx="591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138,720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76200</xdr:rowOff>
    </xdr:from>
    <xdr:ext cx="762000" cy="247650"/>
    <xdr:sp macro="" textlink="">
      <xdr:nvSpPr>
        <xdr:cNvPr id="313" name="テキスト ボックス 312"/>
        <xdr:cNvSpPr txBox="1"/>
      </xdr:nvSpPr>
      <xdr:spPr>
        <a:xfrm>
          <a:off x="93268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76200</xdr:rowOff>
    </xdr:from>
    <xdr:ext cx="762000" cy="247650"/>
    <xdr:sp macro="" textlink="">
      <xdr:nvSpPr>
        <xdr:cNvPr id="314" name="テキスト ボックス 313"/>
        <xdr:cNvSpPr txBox="1"/>
      </xdr:nvSpPr>
      <xdr:spPr>
        <a:xfrm>
          <a:off x="85775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41</xdr:row>
      <xdr:rowOff>76200</xdr:rowOff>
    </xdr:from>
    <xdr:ext cx="762000" cy="247650"/>
    <xdr:sp macro="" textlink="">
      <xdr:nvSpPr>
        <xdr:cNvPr id="315" name="テキスト ボックス 314"/>
        <xdr:cNvSpPr txBox="1"/>
      </xdr:nvSpPr>
      <xdr:spPr>
        <a:xfrm>
          <a:off x="77724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76200</xdr:rowOff>
    </xdr:from>
    <xdr:ext cx="762000" cy="247650"/>
    <xdr:sp macro="" textlink="">
      <xdr:nvSpPr>
        <xdr:cNvPr id="316" name="テキスト ボックス 315"/>
        <xdr:cNvSpPr txBox="1"/>
      </xdr:nvSpPr>
      <xdr:spPr>
        <a:xfrm>
          <a:off x="69596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76200</xdr:rowOff>
    </xdr:from>
    <xdr:ext cx="762000" cy="247650"/>
    <xdr:sp macro="" textlink="">
      <xdr:nvSpPr>
        <xdr:cNvPr id="317" name="テキスト ボックス 316"/>
        <xdr:cNvSpPr txBox="1"/>
      </xdr:nvSpPr>
      <xdr:spPr>
        <a:xfrm>
          <a:off x="61595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21590</xdr:rowOff>
    </xdr:from>
    <xdr:to xmlns:xdr="http://schemas.openxmlformats.org/drawingml/2006/spreadsheetDrawing">
      <xdr:col>55</xdr:col>
      <xdr:colOff>50800</xdr:colOff>
      <xdr:row>36</xdr:row>
      <xdr:rowOff>118745</xdr:rowOff>
    </xdr:to>
    <xdr:sp macro="" textlink="">
      <xdr:nvSpPr>
        <xdr:cNvPr id="318" name="楕円 317"/>
        <xdr:cNvSpPr/>
      </xdr:nvSpPr>
      <xdr:spPr>
        <a:xfrm>
          <a:off x="9466580" y="592709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43815</xdr:rowOff>
    </xdr:from>
    <xdr:ext cx="534670" cy="243205"/>
    <xdr:sp macro="" textlink="">
      <xdr:nvSpPr>
        <xdr:cNvPr id="319" name="補助費等該当値テキスト"/>
        <xdr:cNvSpPr txBox="1"/>
      </xdr:nvSpPr>
      <xdr:spPr>
        <a:xfrm>
          <a:off x="9550400" y="578548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49,575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35</xdr:row>
      <xdr:rowOff>160655</xdr:rowOff>
    </xdr:from>
    <xdr:to xmlns:xdr="http://schemas.openxmlformats.org/drawingml/2006/spreadsheetDrawing">
      <xdr:col>50</xdr:col>
      <xdr:colOff>165100</xdr:colOff>
      <xdr:row>36</xdr:row>
      <xdr:rowOff>93980</xdr:rowOff>
    </xdr:to>
    <xdr:sp macro="" textlink="">
      <xdr:nvSpPr>
        <xdr:cNvPr id="320" name="楕円 319"/>
        <xdr:cNvSpPr/>
      </xdr:nvSpPr>
      <xdr:spPr>
        <a:xfrm>
          <a:off x="8699500" y="59023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34</xdr:row>
      <xdr:rowOff>109855</xdr:rowOff>
    </xdr:from>
    <xdr:ext cx="534670" cy="247650"/>
    <xdr:sp macro="" textlink="">
      <xdr:nvSpPr>
        <xdr:cNvPr id="321" name="テキスト ボックス 320"/>
        <xdr:cNvSpPr txBox="1"/>
      </xdr:nvSpPr>
      <xdr:spPr>
        <a:xfrm>
          <a:off x="8500745" y="568769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51,977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35</xdr:row>
      <xdr:rowOff>105410</xdr:rowOff>
    </xdr:from>
    <xdr:to xmlns:xdr="http://schemas.openxmlformats.org/drawingml/2006/spreadsheetDrawing">
      <xdr:col>46</xdr:col>
      <xdr:colOff>38100</xdr:colOff>
      <xdr:row>36</xdr:row>
      <xdr:rowOff>38735</xdr:rowOff>
    </xdr:to>
    <xdr:sp macro="" textlink="">
      <xdr:nvSpPr>
        <xdr:cNvPr id="322" name="楕円 321"/>
        <xdr:cNvSpPr/>
      </xdr:nvSpPr>
      <xdr:spPr>
        <a:xfrm>
          <a:off x="7899400" y="584708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34</xdr:row>
      <xdr:rowOff>54610</xdr:rowOff>
    </xdr:from>
    <xdr:ext cx="527685" cy="247650"/>
    <xdr:sp macro="" textlink="">
      <xdr:nvSpPr>
        <xdr:cNvPr id="323" name="テキスト ボックス 322"/>
        <xdr:cNvSpPr txBox="1"/>
      </xdr:nvSpPr>
      <xdr:spPr>
        <a:xfrm>
          <a:off x="7700645" y="563245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57,248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1270</xdr:rowOff>
    </xdr:from>
    <xdr:to xmlns:xdr="http://schemas.openxmlformats.org/drawingml/2006/spreadsheetDrawing">
      <xdr:col>41</xdr:col>
      <xdr:colOff>101600</xdr:colOff>
      <xdr:row>36</xdr:row>
      <xdr:rowOff>98425</xdr:rowOff>
    </xdr:to>
    <xdr:sp macro="" textlink="">
      <xdr:nvSpPr>
        <xdr:cNvPr id="324" name="楕円 323"/>
        <xdr:cNvSpPr/>
      </xdr:nvSpPr>
      <xdr:spPr>
        <a:xfrm>
          <a:off x="7081520" y="59067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34</xdr:row>
      <xdr:rowOff>114300</xdr:rowOff>
    </xdr:from>
    <xdr:ext cx="527685" cy="247650"/>
    <xdr:sp macro="" textlink="">
      <xdr:nvSpPr>
        <xdr:cNvPr id="325" name="テキスト ボックス 324"/>
        <xdr:cNvSpPr txBox="1"/>
      </xdr:nvSpPr>
      <xdr:spPr>
        <a:xfrm>
          <a:off x="6900545" y="569214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51,546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29</xdr:row>
      <xdr:rowOff>127635</xdr:rowOff>
    </xdr:from>
    <xdr:to xmlns:xdr="http://schemas.openxmlformats.org/drawingml/2006/spreadsheetDrawing">
      <xdr:col>36</xdr:col>
      <xdr:colOff>165100</xdr:colOff>
      <xdr:row>30</xdr:row>
      <xdr:rowOff>60960</xdr:rowOff>
    </xdr:to>
    <xdr:sp macro="" textlink="">
      <xdr:nvSpPr>
        <xdr:cNvPr id="326" name="楕円 325"/>
        <xdr:cNvSpPr/>
      </xdr:nvSpPr>
      <xdr:spPr>
        <a:xfrm>
          <a:off x="6281420" y="48863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28</xdr:row>
      <xdr:rowOff>76835</xdr:rowOff>
    </xdr:from>
    <xdr:ext cx="591820" cy="247650"/>
    <xdr:sp macro="" textlink="">
      <xdr:nvSpPr>
        <xdr:cNvPr id="327" name="テキスト ボックス 326"/>
        <xdr:cNvSpPr txBox="1"/>
      </xdr:nvSpPr>
      <xdr:spPr>
        <a:xfrm>
          <a:off x="6050280" y="4671695"/>
          <a:ext cx="591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149,616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54610</xdr:rowOff>
    </xdr:from>
    <xdr:to xmlns:xdr="http://schemas.openxmlformats.org/drawingml/2006/spreadsheetDrawing">
      <xdr:col>59</xdr:col>
      <xdr:colOff>50800</xdr:colOff>
      <xdr:row>45</xdr:row>
      <xdr:rowOff>30480</xdr:rowOff>
    </xdr:to>
    <xdr:sp macro="" textlink="">
      <xdr:nvSpPr>
        <xdr:cNvPr id="328" name="正方形/長方形 327"/>
        <xdr:cNvSpPr/>
      </xdr:nvSpPr>
      <xdr:spPr>
        <a:xfrm>
          <a:off x="5999480" y="71069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54610</xdr:rowOff>
    </xdr:from>
    <xdr:to xmlns:xdr="http://schemas.openxmlformats.org/drawingml/2006/spreadsheetDrawing">
      <xdr:col>43</xdr:col>
      <xdr:colOff>63500</xdr:colOff>
      <xdr:row>46</xdr:row>
      <xdr:rowOff>133350</xdr:rowOff>
    </xdr:to>
    <xdr:sp macro="" textlink="">
      <xdr:nvSpPr>
        <xdr:cNvPr id="329" name="正方形/長方形 328"/>
        <xdr:cNvSpPr/>
      </xdr:nvSpPr>
      <xdr:spPr>
        <a:xfrm>
          <a:off x="610870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85090</xdr:rowOff>
    </xdr:from>
    <xdr:to xmlns:xdr="http://schemas.openxmlformats.org/drawingml/2006/spreadsheetDrawing">
      <xdr:col>43</xdr:col>
      <xdr:colOff>63500</xdr:colOff>
      <xdr:row>48</xdr:row>
      <xdr:rowOff>0</xdr:rowOff>
    </xdr:to>
    <xdr:sp macro="" textlink="">
      <xdr:nvSpPr>
        <xdr:cNvPr id="330" name="正方形/長方形 329"/>
        <xdr:cNvSpPr/>
      </xdr:nvSpPr>
      <xdr:spPr>
        <a:xfrm>
          <a:off x="610870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54610</xdr:rowOff>
    </xdr:from>
    <xdr:to xmlns:xdr="http://schemas.openxmlformats.org/drawingml/2006/spreadsheetDrawing">
      <xdr:col>48</xdr:col>
      <xdr:colOff>127000</xdr:colOff>
      <xdr:row>46</xdr:row>
      <xdr:rowOff>133350</xdr:rowOff>
    </xdr:to>
    <xdr:sp macro="" textlink="">
      <xdr:nvSpPr>
        <xdr:cNvPr id="331" name="正方形/長方形 330"/>
        <xdr:cNvSpPr/>
      </xdr:nvSpPr>
      <xdr:spPr>
        <a:xfrm>
          <a:off x="703580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85090</xdr:rowOff>
    </xdr:from>
    <xdr:to xmlns:xdr="http://schemas.openxmlformats.org/drawingml/2006/spreadsheetDrawing">
      <xdr:col>48</xdr:col>
      <xdr:colOff>127000</xdr:colOff>
      <xdr:row>48</xdr:row>
      <xdr:rowOff>0</xdr:rowOff>
    </xdr:to>
    <xdr:sp macro="" textlink="">
      <xdr:nvSpPr>
        <xdr:cNvPr id="332" name="正方形/長方形 331"/>
        <xdr:cNvSpPr/>
      </xdr:nvSpPr>
      <xdr:spPr>
        <a:xfrm>
          <a:off x="703580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54610</xdr:rowOff>
    </xdr:from>
    <xdr:to xmlns:xdr="http://schemas.openxmlformats.org/drawingml/2006/spreadsheetDrawing">
      <xdr:col>54</xdr:col>
      <xdr:colOff>127000</xdr:colOff>
      <xdr:row>46</xdr:row>
      <xdr:rowOff>133350</xdr:rowOff>
    </xdr:to>
    <xdr:sp macro="" textlink="">
      <xdr:nvSpPr>
        <xdr:cNvPr id="333" name="正方形/長方形 332"/>
        <xdr:cNvSpPr/>
      </xdr:nvSpPr>
      <xdr:spPr>
        <a:xfrm>
          <a:off x="80721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46</xdr:row>
      <xdr:rowOff>85090</xdr:rowOff>
    </xdr:from>
    <xdr:to xmlns:xdr="http://schemas.openxmlformats.org/drawingml/2006/spreadsheetDrawing">
      <xdr:col>54</xdr:col>
      <xdr:colOff>127000</xdr:colOff>
      <xdr:row>48</xdr:row>
      <xdr:rowOff>0</xdr:rowOff>
    </xdr:to>
    <xdr:sp macro="" textlink="">
      <xdr:nvSpPr>
        <xdr:cNvPr id="334" name="正方形/長方形 333"/>
        <xdr:cNvSpPr/>
      </xdr:nvSpPr>
      <xdr:spPr>
        <a:xfrm>
          <a:off x="80721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24130</xdr:rowOff>
    </xdr:from>
    <xdr:to xmlns:xdr="http://schemas.openxmlformats.org/drawingml/2006/spreadsheetDrawing">
      <xdr:col>59</xdr:col>
      <xdr:colOff>50800</xdr:colOff>
      <xdr:row>61</xdr:row>
      <xdr:rowOff>78740</xdr:rowOff>
    </xdr:to>
    <xdr:sp macro="" textlink="">
      <xdr:nvSpPr>
        <xdr:cNvPr id="335" name="正方形/長方形 334"/>
        <xdr:cNvSpPr/>
      </xdr:nvSpPr>
      <xdr:spPr>
        <a:xfrm>
          <a:off x="5999480" y="7895590"/>
          <a:ext cx="42418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9885" cy="212725"/>
    <xdr:sp macro="" textlink="">
      <xdr:nvSpPr>
        <xdr:cNvPr id="336" name="テキスト ボックス 335"/>
        <xdr:cNvSpPr txBox="1"/>
      </xdr:nvSpPr>
      <xdr:spPr>
        <a:xfrm>
          <a:off x="5961380" y="77133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78740</xdr:rowOff>
    </xdr:from>
    <xdr:to xmlns:xdr="http://schemas.openxmlformats.org/drawingml/2006/spreadsheetDrawing">
      <xdr:col>59</xdr:col>
      <xdr:colOff>50800</xdr:colOff>
      <xdr:row>61</xdr:row>
      <xdr:rowOff>78740</xdr:rowOff>
    </xdr:to>
    <xdr:cxnSp macro="">
      <xdr:nvCxnSpPr>
        <xdr:cNvPr id="337" name="直線コネクタ 336"/>
        <xdr:cNvCxnSpPr/>
      </xdr:nvCxnSpPr>
      <xdr:spPr>
        <a:xfrm>
          <a:off x="5999480" y="100799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60</xdr:row>
      <xdr:rowOff>106680</xdr:rowOff>
    </xdr:from>
    <xdr:ext cx="241935" cy="240665"/>
    <xdr:sp macro="" textlink="">
      <xdr:nvSpPr>
        <xdr:cNvPr id="338" name="テキスト ボックス 337"/>
        <xdr:cNvSpPr txBox="1"/>
      </xdr:nvSpPr>
      <xdr:spPr>
        <a:xfrm>
          <a:off x="5768340" y="99441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42545</xdr:rowOff>
    </xdr:from>
    <xdr:to xmlns:xdr="http://schemas.openxmlformats.org/drawingml/2006/spreadsheetDrawing">
      <xdr:col>59</xdr:col>
      <xdr:colOff>50800</xdr:colOff>
      <xdr:row>59</xdr:row>
      <xdr:rowOff>42545</xdr:rowOff>
    </xdr:to>
    <xdr:cxnSp macro="">
      <xdr:nvCxnSpPr>
        <xdr:cNvPr id="339" name="直線コネクタ 338"/>
        <xdr:cNvCxnSpPr/>
      </xdr:nvCxnSpPr>
      <xdr:spPr>
        <a:xfrm>
          <a:off x="5999480" y="97161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58</xdr:row>
      <xdr:rowOff>70485</xdr:rowOff>
    </xdr:from>
    <xdr:ext cx="524510" cy="247650"/>
    <xdr:sp macro="" textlink="">
      <xdr:nvSpPr>
        <xdr:cNvPr id="340" name="テキスト ボックス 339"/>
        <xdr:cNvSpPr txBox="1"/>
      </xdr:nvSpPr>
      <xdr:spPr>
        <a:xfrm>
          <a:off x="5521325" y="9580245"/>
          <a:ext cx="52451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41" name="直線コネクタ 340"/>
        <xdr:cNvCxnSpPr/>
      </xdr:nvCxnSpPr>
      <xdr:spPr>
        <a:xfrm>
          <a:off x="5999480" y="93516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34290</xdr:rowOff>
    </xdr:from>
    <xdr:ext cx="524510" cy="243205"/>
    <xdr:sp macro="" textlink="">
      <xdr:nvSpPr>
        <xdr:cNvPr id="342" name="テキスト ボックス 341"/>
        <xdr:cNvSpPr txBox="1"/>
      </xdr:nvSpPr>
      <xdr:spPr>
        <a:xfrm>
          <a:off x="5521325" y="921639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133350</xdr:rowOff>
    </xdr:from>
    <xdr:to xmlns:xdr="http://schemas.openxmlformats.org/drawingml/2006/spreadsheetDrawing">
      <xdr:col>59</xdr:col>
      <xdr:colOff>50800</xdr:colOff>
      <xdr:row>54</xdr:row>
      <xdr:rowOff>133350</xdr:rowOff>
    </xdr:to>
    <xdr:cxnSp macro="">
      <xdr:nvCxnSpPr>
        <xdr:cNvPr id="343" name="直線コネクタ 342"/>
        <xdr:cNvCxnSpPr/>
      </xdr:nvCxnSpPr>
      <xdr:spPr>
        <a:xfrm>
          <a:off x="5999480" y="89877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161290</xdr:rowOff>
    </xdr:from>
    <xdr:ext cx="524510" cy="240665"/>
    <xdr:sp macro="" textlink="">
      <xdr:nvSpPr>
        <xdr:cNvPr id="344" name="テキスト ボックス 343"/>
        <xdr:cNvSpPr txBox="1"/>
      </xdr:nvSpPr>
      <xdr:spPr>
        <a:xfrm>
          <a:off x="5521325" y="88519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97155</xdr:rowOff>
    </xdr:from>
    <xdr:to xmlns:xdr="http://schemas.openxmlformats.org/drawingml/2006/spreadsheetDrawing">
      <xdr:col>59</xdr:col>
      <xdr:colOff>50800</xdr:colOff>
      <xdr:row>52</xdr:row>
      <xdr:rowOff>97155</xdr:rowOff>
    </xdr:to>
    <xdr:cxnSp macro="">
      <xdr:nvCxnSpPr>
        <xdr:cNvPr id="345" name="直線コネクタ 344"/>
        <xdr:cNvCxnSpPr/>
      </xdr:nvCxnSpPr>
      <xdr:spPr>
        <a:xfrm>
          <a:off x="5999480" y="86239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125095</xdr:rowOff>
    </xdr:from>
    <xdr:ext cx="524510" cy="247650"/>
    <xdr:sp macro="" textlink="">
      <xdr:nvSpPr>
        <xdr:cNvPr id="346" name="テキスト ボックス 345"/>
        <xdr:cNvSpPr txBox="1"/>
      </xdr:nvSpPr>
      <xdr:spPr>
        <a:xfrm>
          <a:off x="5521325" y="8488045"/>
          <a:ext cx="52451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60325</xdr:rowOff>
    </xdr:from>
    <xdr:to xmlns:xdr="http://schemas.openxmlformats.org/drawingml/2006/spreadsheetDrawing">
      <xdr:col>59</xdr:col>
      <xdr:colOff>50800</xdr:colOff>
      <xdr:row>50</xdr:row>
      <xdr:rowOff>60325</xdr:rowOff>
    </xdr:to>
    <xdr:cxnSp macro="">
      <xdr:nvCxnSpPr>
        <xdr:cNvPr id="347" name="直線コネクタ 346"/>
        <xdr:cNvCxnSpPr/>
      </xdr:nvCxnSpPr>
      <xdr:spPr>
        <a:xfrm>
          <a:off x="5999480" y="82594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88900</xdr:rowOff>
    </xdr:from>
    <xdr:ext cx="588645" cy="243205"/>
    <xdr:sp macro="" textlink="">
      <xdr:nvSpPr>
        <xdr:cNvPr id="348" name="テキスト ボックス 347"/>
        <xdr:cNvSpPr txBox="1"/>
      </xdr:nvSpPr>
      <xdr:spPr>
        <a:xfrm>
          <a:off x="5457190" y="812419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24130</xdr:rowOff>
    </xdr:from>
    <xdr:to xmlns:xdr="http://schemas.openxmlformats.org/drawingml/2006/spreadsheetDrawing">
      <xdr:col>59</xdr:col>
      <xdr:colOff>50800</xdr:colOff>
      <xdr:row>48</xdr:row>
      <xdr:rowOff>24130</xdr:rowOff>
    </xdr:to>
    <xdr:cxnSp macro="">
      <xdr:nvCxnSpPr>
        <xdr:cNvPr id="349" name="直線コネクタ 348"/>
        <xdr:cNvCxnSpPr/>
      </xdr:nvCxnSpPr>
      <xdr:spPr>
        <a:xfrm>
          <a:off x="5999480" y="78955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52070</xdr:rowOff>
    </xdr:from>
    <xdr:ext cx="588645" cy="240665"/>
    <xdr:sp macro="" textlink="">
      <xdr:nvSpPr>
        <xdr:cNvPr id="350" name="テキスト ボックス 349"/>
        <xdr:cNvSpPr txBox="1"/>
      </xdr:nvSpPr>
      <xdr:spPr>
        <a:xfrm>
          <a:off x="5457190" y="77597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24130</xdr:rowOff>
    </xdr:from>
    <xdr:to xmlns:xdr="http://schemas.openxmlformats.org/drawingml/2006/spreadsheetDrawing">
      <xdr:col>59</xdr:col>
      <xdr:colOff>50800</xdr:colOff>
      <xdr:row>61</xdr:row>
      <xdr:rowOff>78740</xdr:rowOff>
    </xdr:to>
    <xdr:sp macro="" textlink="">
      <xdr:nvSpPr>
        <xdr:cNvPr id="351" name="普通建設事業費グラフ枠"/>
        <xdr:cNvSpPr/>
      </xdr:nvSpPr>
      <xdr:spPr>
        <a:xfrm>
          <a:off x="5999480" y="7895590"/>
          <a:ext cx="42418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50</xdr:row>
      <xdr:rowOff>110490</xdr:rowOff>
    </xdr:from>
    <xdr:to xmlns:xdr="http://schemas.openxmlformats.org/drawingml/2006/spreadsheetDrawing">
      <xdr:col>54</xdr:col>
      <xdr:colOff>172720</xdr:colOff>
      <xdr:row>58</xdr:row>
      <xdr:rowOff>130175</xdr:rowOff>
    </xdr:to>
    <xdr:cxnSp macro="">
      <xdr:nvCxnSpPr>
        <xdr:cNvPr id="352" name="直線コネクタ 351"/>
        <xdr:cNvCxnSpPr/>
      </xdr:nvCxnSpPr>
      <xdr:spPr>
        <a:xfrm flipV="1">
          <a:off x="9499600" y="8309610"/>
          <a:ext cx="0" cy="13303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133985</xdr:rowOff>
    </xdr:from>
    <xdr:ext cx="534670" cy="247650"/>
    <xdr:sp macro="" textlink="">
      <xdr:nvSpPr>
        <xdr:cNvPr id="353" name="普通建設事業費最小値テキスト"/>
        <xdr:cNvSpPr txBox="1"/>
      </xdr:nvSpPr>
      <xdr:spPr>
        <a:xfrm>
          <a:off x="9550400" y="964374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24,157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130175</xdr:rowOff>
    </xdr:from>
    <xdr:to xmlns:xdr="http://schemas.openxmlformats.org/drawingml/2006/spreadsheetDrawing">
      <xdr:col>55</xdr:col>
      <xdr:colOff>88900</xdr:colOff>
      <xdr:row>58</xdr:row>
      <xdr:rowOff>130175</xdr:rowOff>
    </xdr:to>
    <xdr:cxnSp macro="">
      <xdr:nvCxnSpPr>
        <xdr:cNvPr id="354" name="直線コネクタ 353"/>
        <xdr:cNvCxnSpPr/>
      </xdr:nvCxnSpPr>
      <xdr:spPr>
        <a:xfrm>
          <a:off x="9428480" y="963993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59690</xdr:rowOff>
    </xdr:from>
    <xdr:ext cx="534670" cy="247650"/>
    <xdr:sp macro="" textlink="">
      <xdr:nvSpPr>
        <xdr:cNvPr id="355" name="普通建設事業費最大値テキスト"/>
        <xdr:cNvSpPr txBox="1"/>
      </xdr:nvSpPr>
      <xdr:spPr>
        <a:xfrm>
          <a:off x="9550400" y="809498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97,264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50</xdr:row>
      <xdr:rowOff>110490</xdr:rowOff>
    </xdr:from>
    <xdr:to xmlns:xdr="http://schemas.openxmlformats.org/drawingml/2006/spreadsheetDrawing">
      <xdr:col>55</xdr:col>
      <xdr:colOff>88900</xdr:colOff>
      <xdr:row>50</xdr:row>
      <xdr:rowOff>110490</xdr:rowOff>
    </xdr:to>
    <xdr:cxnSp macro="">
      <xdr:nvCxnSpPr>
        <xdr:cNvPr id="356" name="直線コネクタ 355"/>
        <xdr:cNvCxnSpPr/>
      </xdr:nvCxnSpPr>
      <xdr:spPr>
        <a:xfrm>
          <a:off x="9428480" y="830961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53</xdr:row>
      <xdr:rowOff>126365</xdr:rowOff>
    </xdr:from>
    <xdr:to xmlns:xdr="http://schemas.openxmlformats.org/drawingml/2006/spreadsheetDrawing">
      <xdr:col>55</xdr:col>
      <xdr:colOff>0</xdr:colOff>
      <xdr:row>55</xdr:row>
      <xdr:rowOff>4445</xdr:rowOff>
    </xdr:to>
    <xdr:cxnSp macro="">
      <xdr:nvCxnSpPr>
        <xdr:cNvPr id="357" name="直線コネクタ 356"/>
        <xdr:cNvCxnSpPr/>
      </xdr:nvCxnSpPr>
      <xdr:spPr>
        <a:xfrm>
          <a:off x="8750300" y="8816975"/>
          <a:ext cx="749300" cy="205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88900</xdr:rowOff>
    </xdr:from>
    <xdr:ext cx="534670" cy="243205"/>
    <xdr:sp macro="" textlink="">
      <xdr:nvSpPr>
        <xdr:cNvPr id="358" name="普通建設事業費平均値テキスト"/>
        <xdr:cNvSpPr txBox="1"/>
      </xdr:nvSpPr>
      <xdr:spPr>
        <a:xfrm>
          <a:off x="9550400" y="9107170"/>
          <a:ext cx="534670" cy="2432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49,684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108585</xdr:rowOff>
    </xdr:from>
    <xdr:to xmlns:xdr="http://schemas.openxmlformats.org/drawingml/2006/spreadsheetDrawing">
      <xdr:col>55</xdr:col>
      <xdr:colOff>50800</xdr:colOff>
      <xdr:row>56</xdr:row>
      <xdr:rowOff>41910</xdr:rowOff>
    </xdr:to>
    <xdr:sp macro="" textlink="">
      <xdr:nvSpPr>
        <xdr:cNvPr id="359" name="フローチャート: 判断 358"/>
        <xdr:cNvSpPr/>
      </xdr:nvSpPr>
      <xdr:spPr>
        <a:xfrm>
          <a:off x="9466580" y="912685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53</xdr:row>
      <xdr:rowOff>126365</xdr:rowOff>
    </xdr:from>
    <xdr:to xmlns:xdr="http://schemas.openxmlformats.org/drawingml/2006/spreadsheetDrawing">
      <xdr:col>50</xdr:col>
      <xdr:colOff>114300</xdr:colOff>
      <xdr:row>56</xdr:row>
      <xdr:rowOff>129540</xdr:rowOff>
    </xdr:to>
    <xdr:cxnSp macro="">
      <xdr:nvCxnSpPr>
        <xdr:cNvPr id="360" name="直線コネクタ 359"/>
        <xdr:cNvCxnSpPr/>
      </xdr:nvCxnSpPr>
      <xdr:spPr>
        <a:xfrm flipV="1">
          <a:off x="7945120" y="8816975"/>
          <a:ext cx="805180" cy="4946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55</xdr:row>
      <xdr:rowOff>132080</xdr:rowOff>
    </xdr:from>
    <xdr:to xmlns:xdr="http://schemas.openxmlformats.org/drawingml/2006/spreadsheetDrawing">
      <xdr:col>50</xdr:col>
      <xdr:colOff>165100</xdr:colOff>
      <xdr:row>56</xdr:row>
      <xdr:rowOff>65405</xdr:rowOff>
    </xdr:to>
    <xdr:sp macro="" textlink="">
      <xdr:nvSpPr>
        <xdr:cNvPr id="361" name="フローチャート: 判断 360"/>
        <xdr:cNvSpPr/>
      </xdr:nvSpPr>
      <xdr:spPr>
        <a:xfrm>
          <a:off x="8699500" y="915035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57150</xdr:rowOff>
    </xdr:from>
    <xdr:ext cx="534670" cy="247650"/>
    <xdr:sp macro="" textlink="">
      <xdr:nvSpPr>
        <xdr:cNvPr id="362" name="テキスト ボックス 361"/>
        <xdr:cNvSpPr txBox="1"/>
      </xdr:nvSpPr>
      <xdr:spPr>
        <a:xfrm>
          <a:off x="8500745" y="923925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56</xdr:row>
      <xdr:rowOff>129540</xdr:rowOff>
    </xdr:from>
    <xdr:to xmlns:xdr="http://schemas.openxmlformats.org/drawingml/2006/spreadsheetDrawing">
      <xdr:col>45</xdr:col>
      <xdr:colOff>172720</xdr:colOff>
      <xdr:row>56</xdr:row>
      <xdr:rowOff>130810</xdr:rowOff>
    </xdr:to>
    <xdr:cxnSp macro="">
      <xdr:nvCxnSpPr>
        <xdr:cNvPr id="363" name="直線コネクタ 362"/>
        <xdr:cNvCxnSpPr/>
      </xdr:nvCxnSpPr>
      <xdr:spPr>
        <a:xfrm flipV="1">
          <a:off x="7132320" y="9311640"/>
          <a:ext cx="8128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55</xdr:row>
      <xdr:rowOff>149860</xdr:rowOff>
    </xdr:from>
    <xdr:to xmlns:xdr="http://schemas.openxmlformats.org/drawingml/2006/spreadsheetDrawing">
      <xdr:col>46</xdr:col>
      <xdr:colOff>38100</xdr:colOff>
      <xdr:row>56</xdr:row>
      <xdr:rowOff>83185</xdr:rowOff>
    </xdr:to>
    <xdr:sp macro="" textlink="">
      <xdr:nvSpPr>
        <xdr:cNvPr id="364" name="フローチャート: 判断 363"/>
        <xdr:cNvSpPr/>
      </xdr:nvSpPr>
      <xdr:spPr>
        <a:xfrm>
          <a:off x="7899400" y="916813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54</xdr:row>
      <xdr:rowOff>99060</xdr:rowOff>
    </xdr:from>
    <xdr:ext cx="527685" cy="243205"/>
    <xdr:sp macro="" textlink="">
      <xdr:nvSpPr>
        <xdr:cNvPr id="365" name="テキスト ボックス 364"/>
        <xdr:cNvSpPr txBox="1"/>
      </xdr:nvSpPr>
      <xdr:spPr>
        <a:xfrm>
          <a:off x="7700645" y="8953500"/>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47,446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130810</xdr:rowOff>
    </xdr:from>
    <xdr:to xmlns:xdr="http://schemas.openxmlformats.org/drawingml/2006/spreadsheetDrawing">
      <xdr:col>41</xdr:col>
      <xdr:colOff>50800</xdr:colOff>
      <xdr:row>57</xdr:row>
      <xdr:rowOff>110490</xdr:rowOff>
    </xdr:to>
    <xdr:cxnSp macro="">
      <xdr:nvCxnSpPr>
        <xdr:cNvPr id="366" name="直線コネクタ 365"/>
        <xdr:cNvCxnSpPr/>
      </xdr:nvCxnSpPr>
      <xdr:spPr>
        <a:xfrm flipV="1">
          <a:off x="6332220" y="9312910"/>
          <a:ext cx="800100" cy="143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55</xdr:row>
      <xdr:rowOff>137795</xdr:rowOff>
    </xdr:from>
    <xdr:to xmlns:xdr="http://schemas.openxmlformats.org/drawingml/2006/spreadsheetDrawing">
      <xdr:col>41</xdr:col>
      <xdr:colOff>101600</xdr:colOff>
      <xdr:row>56</xdr:row>
      <xdr:rowOff>71120</xdr:rowOff>
    </xdr:to>
    <xdr:sp macro="" textlink="">
      <xdr:nvSpPr>
        <xdr:cNvPr id="367" name="フローチャート: 判断 366"/>
        <xdr:cNvSpPr/>
      </xdr:nvSpPr>
      <xdr:spPr>
        <a:xfrm>
          <a:off x="7081520" y="915606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54</xdr:row>
      <xdr:rowOff>86995</xdr:rowOff>
    </xdr:from>
    <xdr:ext cx="527685" cy="242570"/>
    <xdr:sp macro="" textlink="">
      <xdr:nvSpPr>
        <xdr:cNvPr id="368" name="テキスト ボックス 367"/>
        <xdr:cNvSpPr txBox="1"/>
      </xdr:nvSpPr>
      <xdr:spPr>
        <a:xfrm>
          <a:off x="6900545" y="8941435"/>
          <a:ext cx="52768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48,105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62865</xdr:rowOff>
    </xdr:from>
    <xdr:to xmlns:xdr="http://schemas.openxmlformats.org/drawingml/2006/spreadsheetDrawing">
      <xdr:col>36</xdr:col>
      <xdr:colOff>165100</xdr:colOff>
      <xdr:row>55</xdr:row>
      <xdr:rowOff>160020</xdr:rowOff>
    </xdr:to>
    <xdr:sp macro="" textlink="">
      <xdr:nvSpPr>
        <xdr:cNvPr id="369" name="フローチャート: 判断 368"/>
        <xdr:cNvSpPr/>
      </xdr:nvSpPr>
      <xdr:spPr>
        <a:xfrm>
          <a:off x="6281420" y="90811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12065</xdr:rowOff>
    </xdr:from>
    <xdr:ext cx="534670" cy="247650"/>
    <xdr:sp macro="" textlink="">
      <xdr:nvSpPr>
        <xdr:cNvPr id="370" name="テキスト ボックス 369"/>
        <xdr:cNvSpPr txBox="1"/>
      </xdr:nvSpPr>
      <xdr:spPr>
        <a:xfrm>
          <a:off x="6082665" y="886650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76200</xdr:rowOff>
    </xdr:from>
    <xdr:ext cx="762000" cy="247650"/>
    <xdr:sp macro="" textlink="">
      <xdr:nvSpPr>
        <xdr:cNvPr id="371" name="テキスト ボックス 370"/>
        <xdr:cNvSpPr txBox="1"/>
      </xdr:nvSpPr>
      <xdr:spPr>
        <a:xfrm>
          <a:off x="93268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76200</xdr:rowOff>
    </xdr:from>
    <xdr:ext cx="762000" cy="247650"/>
    <xdr:sp macro="" textlink="">
      <xdr:nvSpPr>
        <xdr:cNvPr id="372" name="テキスト ボックス 371"/>
        <xdr:cNvSpPr txBox="1"/>
      </xdr:nvSpPr>
      <xdr:spPr>
        <a:xfrm>
          <a:off x="85775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61</xdr:row>
      <xdr:rowOff>76200</xdr:rowOff>
    </xdr:from>
    <xdr:ext cx="762000" cy="247650"/>
    <xdr:sp macro="" textlink="">
      <xdr:nvSpPr>
        <xdr:cNvPr id="373" name="テキスト ボックス 372"/>
        <xdr:cNvSpPr txBox="1"/>
      </xdr:nvSpPr>
      <xdr:spPr>
        <a:xfrm>
          <a:off x="77724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76200</xdr:rowOff>
    </xdr:from>
    <xdr:ext cx="762000" cy="247650"/>
    <xdr:sp macro="" textlink="">
      <xdr:nvSpPr>
        <xdr:cNvPr id="374" name="テキスト ボックス 373"/>
        <xdr:cNvSpPr txBox="1"/>
      </xdr:nvSpPr>
      <xdr:spPr>
        <a:xfrm>
          <a:off x="69596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76200</xdr:rowOff>
    </xdr:from>
    <xdr:ext cx="762000" cy="247650"/>
    <xdr:sp macro="" textlink="">
      <xdr:nvSpPr>
        <xdr:cNvPr id="375" name="テキスト ボックス 374"/>
        <xdr:cNvSpPr txBox="1"/>
      </xdr:nvSpPr>
      <xdr:spPr>
        <a:xfrm>
          <a:off x="61595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54</xdr:row>
      <xdr:rowOff>119380</xdr:rowOff>
    </xdr:from>
    <xdr:to xmlns:xdr="http://schemas.openxmlformats.org/drawingml/2006/spreadsheetDrawing">
      <xdr:col>55</xdr:col>
      <xdr:colOff>50800</xdr:colOff>
      <xdr:row>55</xdr:row>
      <xdr:rowOff>52705</xdr:rowOff>
    </xdr:to>
    <xdr:sp macro="" textlink="">
      <xdr:nvSpPr>
        <xdr:cNvPr id="376" name="楕円 375"/>
        <xdr:cNvSpPr/>
      </xdr:nvSpPr>
      <xdr:spPr>
        <a:xfrm>
          <a:off x="9466580" y="897382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53</xdr:row>
      <xdr:rowOff>141605</xdr:rowOff>
    </xdr:from>
    <xdr:ext cx="534670" cy="242570"/>
    <xdr:sp macro="" textlink="">
      <xdr:nvSpPr>
        <xdr:cNvPr id="377" name="普通建設事業費該当値テキスト"/>
        <xdr:cNvSpPr txBox="1"/>
      </xdr:nvSpPr>
      <xdr:spPr>
        <a:xfrm>
          <a:off x="9550400" y="8832215"/>
          <a:ext cx="53467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58,099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53</xdr:row>
      <xdr:rowOff>78105</xdr:rowOff>
    </xdr:from>
    <xdr:to xmlns:xdr="http://schemas.openxmlformats.org/drawingml/2006/spreadsheetDrawing">
      <xdr:col>50</xdr:col>
      <xdr:colOff>165100</xdr:colOff>
      <xdr:row>54</xdr:row>
      <xdr:rowOff>11430</xdr:rowOff>
    </xdr:to>
    <xdr:sp macro="" textlink="">
      <xdr:nvSpPr>
        <xdr:cNvPr id="378" name="楕円 377"/>
        <xdr:cNvSpPr/>
      </xdr:nvSpPr>
      <xdr:spPr>
        <a:xfrm>
          <a:off x="8699500" y="876871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52</xdr:row>
      <xdr:rowOff>27940</xdr:rowOff>
    </xdr:from>
    <xdr:ext cx="534670" cy="240665"/>
    <xdr:sp macro="" textlink="">
      <xdr:nvSpPr>
        <xdr:cNvPr id="379" name="テキスト ボックス 378"/>
        <xdr:cNvSpPr txBox="1"/>
      </xdr:nvSpPr>
      <xdr:spPr>
        <a:xfrm>
          <a:off x="8500745" y="855472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81280</xdr:rowOff>
    </xdr:from>
    <xdr:to xmlns:xdr="http://schemas.openxmlformats.org/drawingml/2006/spreadsheetDrawing">
      <xdr:col>46</xdr:col>
      <xdr:colOff>38100</xdr:colOff>
      <xdr:row>57</xdr:row>
      <xdr:rowOff>14605</xdr:rowOff>
    </xdr:to>
    <xdr:sp macro="" textlink="">
      <xdr:nvSpPr>
        <xdr:cNvPr id="380" name="楕円 379"/>
        <xdr:cNvSpPr/>
      </xdr:nvSpPr>
      <xdr:spPr>
        <a:xfrm>
          <a:off x="7899400" y="926338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5715</xdr:rowOff>
    </xdr:from>
    <xdr:ext cx="527685" cy="245110"/>
    <xdr:sp macro="" textlink="">
      <xdr:nvSpPr>
        <xdr:cNvPr id="381" name="テキスト ボックス 380"/>
        <xdr:cNvSpPr txBox="1"/>
      </xdr:nvSpPr>
      <xdr:spPr>
        <a:xfrm>
          <a:off x="7700645" y="9351645"/>
          <a:ext cx="527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56</xdr:row>
      <xdr:rowOff>82550</xdr:rowOff>
    </xdr:from>
    <xdr:to xmlns:xdr="http://schemas.openxmlformats.org/drawingml/2006/spreadsheetDrawing">
      <xdr:col>41</xdr:col>
      <xdr:colOff>101600</xdr:colOff>
      <xdr:row>57</xdr:row>
      <xdr:rowOff>15875</xdr:rowOff>
    </xdr:to>
    <xdr:sp macro="" textlink="">
      <xdr:nvSpPr>
        <xdr:cNvPr id="382" name="楕円 381"/>
        <xdr:cNvSpPr/>
      </xdr:nvSpPr>
      <xdr:spPr>
        <a:xfrm>
          <a:off x="7081520" y="926465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6985</xdr:rowOff>
    </xdr:from>
    <xdr:ext cx="527685" cy="245110"/>
    <xdr:sp macro="" textlink="">
      <xdr:nvSpPr>
        <xdr:cNvPr id="383" name="テキスト ボックス 382"/>
        <xdr:cNvSpPr txBox="1"/>
      </xdr:nvSpPr>
      <xdr:spPr>
        <a:xfrm>
          <a:off x="6900545" y="9352915"/>
          <a:ext cx="527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61595</xdr:rowOff>
    </xdr:from>
    <xdr:to xmlns:xdr="http://schemas.openxmlformats.org/drawingml/2006/spreadsheetDrawing">
      <xdr:col>36</xdr:col>
      <xdr:colOff>165100</xdr:colOff>
      <xdr:row>57</xdr:row>
      <xdr:rowOff>158750</xdr:rowOff>
    </xdr:to>
    <xdr:sp macro="" textlink="">
      <xdr:nvSpPr>
        <xdr:cNvPr id="384" name="楕円 383"/>
        <xdr:cNvSpPr/>
      </xdr:nvSpPr>
      <xdr:spPr>
        <a:xfrm>
          <a:off x="6281420" y="94075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150495</xdr:rowOff>
    </xdr:from>
    <xdr:ext cx="534670" cy="240665"/>
    <xdr:sp macro="" textlink="">
      <xdr:nvSpPr>
        <xdr:cNvPr id="385" name="テキスト ボックス 384"/>
        <xdr:cNvSpPr txBox="1"/>
      </xdr:nvSpPr>
      <xdr:spPr>
        <a:xfrm>
          <a:off x="6082665" y="949642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54610</xdr:rowOff>
    </xdr:from>
    <xdr:to xmlns:xdr="http://schemas.openxmlformats.org/drawingml/2006/spreadsheetDrawing">
      <xdr:col>59</xdr:col>
      <xdr:colOff>50800</xdr:colOff>
      <xdr:row>65</xdr:row>
      <xdr:rowOff>30480</xdr:rowOff>
    </xdr:to>
    <xdr:sp macro="" textlink="">
      <xdr:nvSpPr>
        <xdr:cNvPr id="386" name="正方形/長方形 385"/>
        <xdr:cNvSpPr/>
      </xdr:nvSpPr>
      <xdr:spPr>
        <a:xfrm>
          <a:off x="5999480" y="103835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54610</xdr:rowOff>
    </xdr:from>
    <xdr:to xmlns:xdr="http://schemas.openxmlformats.org/drawingml/2006/spreadsheetDrawing">
      <xdr:col>43</xdr:col>
      <xdr:colOff>63500</xdr:colOff>
      <xdr:row>66</xdr:row>
      <xdr:rowOff>133350</xdr:rowOff>
    </xdr:to>
    <xdr:sp macro="" textlink="">
      <xdr:nvSpPr>
        <xdr:cNvPr id="387" name="正方形/長方形 386"/>
        <xdr:cNvSpPr/>
      </xdr:nvSpPr>
      <xdr:spPr>
        <a:xfrm>
          <a:off x="610870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85090</xdr:rowOff>
    </xdr:from>
    <xdr:to xmlns:xdr="http://schemas.openxmlformats.org/drawingml/2006/spreadsheetDrawing">
      <xdr:col>43</xdr:col>
      <xdr:colOff>63500</xdr:colOff>
      <xdr:row>68</xdr:row>
      <xdr:rowOff>0</xdr:rowOff>
    </xdr:to>
    <xdr:sp macro="" textlink="">
      <xdr:nvSpPr>
        <xdr:cNvPr id="388" name="正方形/長方形 387"/>
        <xdr:cNvSpPr/>
      </xdr:nvSpPr>
      <xdr:spPr>
        <a:xfrm>
          <a:off x="610870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54610</xdr:rowOff>
    </xdr:from>
    <xdr:to xmlns:xdr="http://schemas.openxmlformats.org/drawingml/2006/spreadsheetDrawing">
      <xdr:col>48</xdr:col>
      <xdr:colOff>127000</xdr:colOff>
      <xdr:row>66</xdr:row>
      <xdr:rowOff>133350</xdr:rowOff>
    </xdr:to>
    <xdr:sp macro="" textlink="">
      <xdr:nvSpPr>
        <xdr:cNvPr id="389" name="正方形/長方形 388"/>
        <xdr:cNvSpPr/>
      </xdr:nvSpPr>
      <xdr:spPr>
        <a:xfrm>
          <a:off x="703580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85090</xdr:rowOff>
    </xdr:from>
    <xdr:to xmlns:xdr="http://schemas.openxmlformats.org/drawingml/2006/spreadsheetDrawing">
      <xdr:col>48</xdr:col>
      <xdr:colOff>127000</xdr:colOff>
      <xdr:row>68</xdr:row>
      <xdr:rowOff>0</xdr:rowOff>
    </xdr:to>
    <xdr:sp macro="" textlink="">
      <xdr:nvSpPr>
        <xdr:cNvPr id="390" name="正方形/長方形 389"/>
        <xdr:cNvSpPr/>
      </xdr:nvSpPr>
      <xdr:spPr>
        <a:xfrm>
          <a:off x="703580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54610</xdr:rowOff>
    </xdr:from>
    <xdr:to xmlns:xdr="http://schemas.openxmlformats.org/drawingml/2006/spreadsheetDrawing">
      <xdr:col>54</xdr:col>
      <xdr:colOff>127000</xdr:colOff>
      <xdr:row>66</xdr:row>
      <xdr:rowOff>133350</xdr:rowOff>
    </xdr:to>
    <xdr:sp macro="" textlink="">
      <xdr:nvSpPr>
        <xdr:cNvPr id="391" name="正方形/長方形 390"/>
        <xdr:cNvSpPr/>
      </xdr:nvSpPr>
      <xdr:spPr>
        <a:xfrm>
          <a:off x="80721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66</xdr:row>
      <xdr:rowOff>85090</xdr:rowOff>
    </xdr:from>
    <xdr:to xmlns:xdr="http://schemas.openxmlformats.org/drawingml/2006/spreadsheetDrawing">
      <xdr:col>54</xdr:col>
      <xdr:colOff>127000</xdr:colOff>
      <xdr:row>68</xdr:row>
      <xdr:rowOff>0</xdr:rowOff>
    </xdr:to>
    <xdr:sp macro="" textlink="">
      <xdr:nvSpPr>
        <xdr:cNvPr id="392" name="正方形/長方形 391"/>
        <xdr:cNvSpPr/>
      </xdr:nvSpPr>
      <xdr:spPr>
        <a:xfrm>
          <a:off x="80721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24130</xdr:rowOff>
    </xdr:from>
    <xdr:to xmlns:xdr="http://schemas.openxmlformats.org/drawingml/2006/spreadsheetDrawing">
      <xdr:col>59</xdr:col>
      <xdr:colOff>50800</xdr:colOff>
      <xdr:row>81</xdr:row>
      <xdr:rowOff>78740</xdr:rowOff>
    </xdr:to>
    <xdr:sp macro="" textlink="">
      <xdr:nvSpPr>
        <xdr:cNvPr id="393" name="正方形/長方形 392"/>
        <xdr:cNvSpPr/>
      </xdr:nvSpPr>
      <xdr:spPr>
        <a:xfrm>
          <a:off x="5999480" y="11172190"/>
          <a:ext cx="42418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9885" cy="212725"/>
    <xdr:sp macro="" textlink="">
      <xdr:nvSpPr>
        <xdr:cNvPr id="394" name="テキスト ボックス 393"/>
        <xdr:cNvSpPr txBox="1"/>
      </xdr:nvSpPr>
      <xdr:spPr>
        <a:xfrm>
          <a:off x="5961380" y="109899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78740</xdr:rowOff>
    </xdr:from>
    <xdr:to xmlns:xdr="http://schemas.openxmlformats.org/drawingml/2006/spreadsheetDrawing">
      <xdr:col>59</xdr:col>
      <xdr:colOff>50800</xdr:colOff>
      <xdr:row>81</xdr:row>
      <xdr:rowOff>78740</xdr:rowOff>
    </xdr:to>
    <xdr:cxnSp macro="">
      <xdr:nvCxnSpPr>
        <xdr:cNvPr id="395" name="直線コネクタ 394"/>
        <xdr:cNvCxnSpPr/>
      </xdr:nvCxnSpPr>
      <xdr:spPr>
        <a:xfrm>
          <a:off x="5999480" y="133565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42545</xdr:rowOff>
    </xdr:from>
    <xdr:to xmlns:xdr="http://schemas.openxmlformats.org/drawingml/2006/spreadsheetDrawing">
      <xdr:col>59</xdr:col>
      <xdr:colOff>50800</xdr:colOff>
      <xdr:row>79</xdr:row>
      <xdr:rowOff>42545</xdr:rowOff>
    </xdr:to>
    <xdr:cxnSp macro="">
      <xdr:nvCxnSpPr>
        <xdr:cNvPr id="396" name="直線コネクタ 395"/>
        <xdr:cNvCxnSpPr/>
      </xdr:nvCxnSpPr>
      <xdr:spPr>
        <a:xfrm>
          <a:off x="5999480" y="129927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70485</xdr:rowOff>
    </xdr:from>
    <xdr:ext cx="241935" cy="247650"/>
    <xdr:sp macro="" textlink="">
      <xdr:nvSpPr>
        <xdr:cNvPr id="397" name="テキスト ボックス 396"/>
        <xdr:cNvSpPr txBox="1"/>
      </xdr:nvSpPr>
      <xdr:spPr>
        <a:xfrm>
          <a:off x="5768340" y="1285684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5715</xdr:rowOff>
    </xdr:from>
    <xdr:to xmlns:xdr="http://schemas.openxmlformats.org/drawingml/2006/spreadsheetDrawing">
      <xdr:col>59</xdr:col>
      <xdr:colOff>50800</xdr:colOff>
      <xdr:row>77</xdr:row>
      <xdr:rowOff>5715</xdr:rowOff>
    </xdr:to>
    <xdr:cxnSp macro="">
      <xdr:nvCxnSpPr>
        <xdr:cNvPr id="398" name="直線コネクタ 397"/>
        <xdr:cNvCxnSpPr/>
      </xdr:nvCxnSpPr>
      <xdr:spPr>
        <a:xfrm>
          <a:off x="5999480" y="126282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34290</xdr:rowOff>
    </xdr:from>
    <xdr:ext cx="524510" cy="243205"/>
    <xdr:sp macro="" textlink="">
      <xdr:nvSpPr>
        <xdr:cNvPr id="399" name="テキスト ボックス 398"/>
        <xdr:cNvSpPr txBox="1"/>
      </xdr:nvSpPr>
      <xdr:spPr>
        <a:xfrm>
          <a:off x="5521325" y="1249299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133350</xdr:rowOff>
    </xdr:from>
    <xdr:to xmlns:xdr="http://schemas.openxmlformats.org/drawingml/2006/spreadsheetDrawing">
      <xdr:col>59</xdr:col>
      <xdr:colOff>50800</xdr:colOff>
      <xdr:row>74</xdr:row>
      <xdr:rowOff>133350</xdr:rowOff>
    </xdr:to>
    <xdr:cxnSp macro="">
      <xdr:nvCxnSpPr>
        <xdr:cNvPr id="400" name="直線コネクタ 399"/>
        <xdr:cNvCxnSpPr/>
      </xdr:nvCxnSpPr>
      <xdr:spPr>
        <a:xfrm>
          <a:off x="5999480" y="122643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161290</xdr:rowOff>
    </xdr:from>
    <xdr:ext cx="524510" cy="240665"/>
    <xdr:sp macro="" textlink="">
      <xdr:nvSpPr>
        <xdr:cNvPr id="401" name="テキスト ボックス 400"/>
        <xdr:cNvSpPr txBox="1"/>
      </xdr:nvSpPr>
      <xdr:spPr>
        <a:xfrm>
          <a:off x="5521325" y="121285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97155</xdr:rowOff>
    </xdr:from>
    <xdr:to xmlns:xdr="http://schemas.openxmlformats.org/drawingml/2006/spreadsheetDrawing">
      <xdr:col>59</xdr:col>
      <xdr:colOff>50800</xdr:colOff>
      <xdr:row>72</xdr:row>
      <xdr:rowOff>97155</xdr:rowOff>
    </xdr:to>
    <xdr:cxnSp macro="">
      <xdr:nvCxnSpPr>
        <xdr:cNvPr id="402" name="直線コネクタ 401"/>
        <xdr:cNvCxnSpPr/>
      </xdr:nvCxnSpPr>
      <xdr:spPr>
        <a:xfrm>
          <a:off x="5999480" y="119005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125095</xdr:rowOff>
    </xdr:from>
    <xdr:ext cx="524510" cy="247650"/>
    <xdr:sp macro="" textlink="">
      <xdr:nvSpPr>
        <xdr:cNvPr id="403" name="テキスト ボックス 402"/>
        <xdr:cNvSpPr txBox="1"/>
      </xdr:nvSpPr>
      <xdr:spPr>
        <a:xfrm>
          <a:off x="5521325" y="11764645"/>
          <a:ext cx="52451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60325</xdr:rowOff>
    </xdr:from>
    <xdr:to xmlns:xdr="http://schemas.openxmlformats.org/drawingml/2006/spreadsheetDrawing">
      <xdr:col>59</xdr:col>
      <xdr:colOff>50800</xdr:colOff>
      <xdr:row>70</xdr:row>
      <xdr:rowOff>60325</xdr:rowOff>
    </xdr:to>
    <xdr:cxnSp macro="">
      <xdr:nvCxnSpPr>
        <xdr:cNvPr id="404" name="直線コネクタ 403"/>
        <xdr:cNvCxnSpPr/>
      </xdr:nvCxnSpPr>
      <xdr:spPr>
        <a:xfrm>
          <a:off x="5999480" y="11536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88900</xdr:rowOff>
    </xdr:from>
    <xdr:ext cx="524510" cy="243205"/>
    <xdr:sp macro="" textlink="">
      <xdr:nvSpPr>
        <xdr:cNvPr id="405" name="テキスト ボックス 404"/>
        <xdr:cNvSpPr txBox="1"/>
      </xdr:nvSpPr>
      <xdr:spPr>
        <a:xfrm>
          <a:off x="5521325" y="1140079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24130</xdr:rowOff>
    </xdr:from>
    <xdr:to xmlns:xdr="http://schemas.openxmlformats.org/drawingml/2006/spreadsheetDrawing">
      <xdr:col>59</xdr:col>
      <xdr:colOff>50800</xdr:colOff>
      <xdr:row>68</xdr:row>
      <xdr:rowOff>24130</xdr:rowOff>
    </xdr:to>
    <xdr:cxnSp macro="">
      <xdr:nvCxnSpPr>
        <xdr:cNvPr id="406" name="直線コネクタ 405"/>
        <xdr:cNvCxnSpPr/>
      </xdr:nvCxnSpPr>
      <xdr:spPr>
        <a:xfrm>
          <a:off x="5999480" y="111721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52070</xdr:rowOff>
    </xdr:from>
    <xdr:ext cx="524510" cy="240665"/>
    <xdr:sp macro="" textlink="">
      <xdr:nvSpPr>
        <xdr:cNvPr id="407" name="テキスト ボックス 406"/>
        <xdr:cNvSpPr txBox="1"/>
      </xdr:nvSpPr>
      <xdr:spPr>
        <a:xfrm>
          <a:off x="5521325" y="110363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24130</xdr:rowOff>
    </xdr:from>
    <xdr:to xmlns:xdr="http://schemas.openxmlformats.org/drawingml/2006/spreadsheetDrawing">
      <xdr:col>59</xdr:col>
      <xdr:colOff>50800</xdr:colOff>
      <xdr:row>81</xdr:row>
      <xdr:rowOff>78740</xdr:rowOff>
    </xdr:to>
    <xdr:sp macro="" textlink="">
      <xdr:nvSpPr>
        <xdr:cNvPr id="408" name="普通建設事業費 （ うち新規整備　）グラフ枠"/>
        <xdr:cNvSpPr/>
      </xdr:nvSpPr>
      <xdr:spPr>
        <a:xfrm>
          <a:off x="5999480" y="11172190"/>
          <a:ext cx="42418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71</xdr:row>
      <xdr:rowOff>22225</xdr:rowOff>
    </xdr:from>
    <xdr:to xmlns:xdr="http://schemas.openxmlformats.org/drawingml/2006/spreadsheetDrawing">
      <xdr:col>54</xdr:col>
      <xdr:colOff>172720</xdr:colOff>
      <xdr:row>79</xdr:row>
      <xdr:rowOff>27940</xdr:rowOff>
    </xdr:to>
    <xdr:cxnSp macro="">
      <xdr:nvCxnSpPr>
        <xdr:cNvPr id="409" name="直線コネクタ 408"/>
        <xdr:cNvCxnSpPr/>
      </xdr:nvCxnSpPr>
      <xdr:spPr>
        <a:xfrm flipV="1">
          <a:off x="9499600" y="11661775"/>
          <a:ext cx="0" cy="13163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31750</xdr:rowOff>
    </xdr:from>
    <xdr:ext cx="378460" cy="243205"/>
    <xdr:sp macro="" textlink="">
      <xdr:nvSpPr>
        <xdr:cNvPr id="410" name="普通建設事業費 （ うち新規整備　）最小値テキスト"/>
        <xdr:cNvSpPr txBox="1"/>
      </xdr:nvSpPr>
      <xdr:spPr>
        <a:xfrm>
          <a:off x="9550400" y="12981940"/>
          <a:ext cx="3784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27940</xdr:rowOff>
    </xdr:from>
    <xdr:to xmlns:xdr="http://schemas.openxmlformats.org/drawingml/2006/spreadsheetDrawing">
      <xdr:col>55</xdr:col>
      <xdr:colOff>88900</xdr:colOff>
      <xdr:row>79</xdr:row>
      <xdr:rowOff>27940</xdr:rowOff>
    </xdr:to>
    <xdr:cxnSp macro="">
      <xdr:nvCxnSpPr>
        <xdr:cNvPr id="411" name="直線コネクタ 410"/>
        <xdr:cNvCxnSpPr/>
      </xdr:nvCxnSpPr>
      <xdr:spPr>
        <a:xfrm>
          <a:off x="9428480" y="129781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135255</xdr:rowOff>
    </xdr:from>
    <xdr:ext cx="534670" cy="247650"/>
    <xdr:sp macro="" textlink="">
      <xdr:nvSpPr>
        <xdr:cNvPr id="412" name="普通建設事業費 （ うち新規整備　）最大値テキスト"/>
        <xdr:cNvSpPr txBox="1"/>
      </xdr:nvSpPr>
      <xdr:spPr>
        <a:xfrm>
          <a:off x="9550400" y="1144714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36,551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22225</xdr:rowOff>
    </xdr:from>
    <xdr:to xmlns:xdr="http://schemas.openxmlformats.org/drawingml/2006/spreadsheetDrawing">
      <xdr:col>55</xdr:col>
      <xdr:colOff>88900</xdr:colOff>
      <xdr:row>71</xdr:row>
      <xdr:rowOff>22225</xdr:rowOff>
    </xdr:to>
    <xdr:cxnSp macro="">
      <xdr:nvCxnSpPr>
        <xdr:cNvPr id="413" name="直線コネクタ 412"/>
        <xdr:cNvCxnSpPr/>
      </xdr:nvCxnSpPr>
      <xdr:spPr>
        <a:xfrm>
          <a:off x="9428480" y="116617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49530</xdr:rowOff>
    </xdr:from>
    <xdr:to xmlns:xdr="http://schemas.openxmlformats.org/drawingml/2006/spreadsheetDrawing">
      <xdr:col>55</xdr:col>
      <xdr:colOff>0</xdr:colOff>
      <xdr:row>77</xdr:row>
      <xdr:rowOff>55245</xdr:rowOff>
    </xdr:to>
    <xdr:cxnSp macro="">
      <xdr:nvCxnSpPr>
        <xdr:cNvPr id="414" name="直線コネクタ 413"/>
        <xdr:cNvCxnSpPr/>
      </xdr:nvCxnSpPr>
      <xdr:spPr>
        <a:xfrm flipV="1">
          <a:off x="8750300" y="12672060"/>
          <a:ext cx="7493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158750</xdr:rowOff>
    </xdr:from>
    <xdr:ext cx="469900" cy="240665"/>
    <xdr:sp macro="" textlink="">
      <xdr:nvSpPr>
        <xdr:cNvPr id="415" name="普通建設事業費 （ うち新規整備　）平均値テキスト"/>
        <xdr:cNvSpPr txBox="1"/>
      </xdr:nvSpPr>
      <xdr:spPr>
        <a:xfrm>
          <a:off x="9550400" y="12453620"/>
          <a:ext cx="46990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137160</xdr:rowOff>
    </xdr:from>
    <xdr:to xmlns:xdr="http://schemas.openxmlformats.org/drawingml/2006/spreadsheetDrawing">
      <xdr:col>55</xdr:col>
      <xdr:colOff>50800</xdr:colOff>
      <xdr:row>77</xdr:row>
      <xdr:rowOff>70485</xdr:rowOff>
    </xdr:to>
    <xdr:sp macro="" textlink="">
      <xdr:nvSpPr>
        <xdr:cNvPr id="416" name="フローチャート: 判断 415"/>
        <xdr:cNvSpPr/>
      </xdr:nvSpPr>
      <xdr:spPr>
        <a:xfrm>
          <a:off x="9466580" y="1259586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77</xdr:row>
      <xdr:rowOff>55245</xdr:rowOff>
    </xdr:from>
    <xdr:to xmlns:xdr="http://schemas.openxmlformats.org/drawingml/2006/spreadsheetDrawing">
      <xdr:col>50</xdr:col>
      <xdr:colOff>114300</xdr:colOff>
      <xdr:row>77</xdr:row>
      <xdr:rowOff>124460</xdr:rowOff>
    </xdr:to>
    <xdr:cxnSp macro="">
      <xdr:nvCxnSpPr>
        <xdr:cNvPr id="417" name="直線コネクタ 416"/>
        <xdr:cNvCxnSpPr/>
      </xdr:nvCxnSpPr>
      <xdr:spPr>
        <a:xfrm flipV="1">
          <a:off x="7945120" y="12677775"/>
          <a:ext cx="80518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76</xdr:row>
      <xdr:rowOff>96520</xdr:rowOff>
    </xdr:from>
    <xdr:to xmlns:xdr="http://schemas.openxmlformats.org/drawingml/2006/spreadsheetDrawing">
      <xdr:col>50</xdr:col>
      <xdr:colOff>165100</xdr:colOff>
      <xdr:row>77</xdr:row>
      <xdr:rowOff>29845</xdr:rowOff>
    </xdr:to>
    <xdr:sp macro="" textlink="">
      <xdr:nvSpPr>
        <xdr:cNvPr id="418" name="フローチャート: 判断 417"/>
        <xdr:cNvSpPr/>
      </xdr:nvSpPr>
      <xdr:spPr>
        <a:xfrm>
          <a:off x="8699500" y="1255522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45720</xdr:rowOff>
    </xdr:from>
    <xdr:ext cx="534670" cy="243205"/>
    <xdr:sp macro="" textlink="">
      <xdr:nvSpPr>
        <xdr:cNvPr id="419" name="テキスト ボックス 418"/>
        <xdr:cNvSpPr txBox="1"/>
      </xdr:nvSpPr>
      <xdr:spPr>
        <a:xfrm>
          <a:off x="8500745" y="12340590"/>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71755</xdr:rowOff>
    </xdr:from>
    <xdr:to xmlns:xdr="http://schemas.openxmlformats.org/drawingml/2006/spreadsheetDrawing">
      <xdr:col>45</xdr:col>
      <xdr:colOff>172720</xdr:colOff>
      <xdr:row>77</xdr:row>
      <xdr:rowOff>124460</xdr:rowOff>
    </xdr:to>
    <xdr:cxnSp macro="">
      <xdr:nvCxnSpPr>
        <xdr:cNvPr id="420" name="直線コネクタ 419"/>
        <xdr:cNvCxnSpPr/>
      </xdr:nvCxnSpPr>
      <xdr:spPr>
        <a:xfrm>
          <a:off x="7132320" y="12694285"/>
          <a:ext cx="8128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33020</xdr:rowOff>
    </xdr:from>
    <xdr:to xmlns:xdr="http://schemas.openxmlformats.org/drawingml/2006/spreadsheetDrawing">
      <xdr:col>46</xdr:col>
      <xdr:colOff>38100</xdr:colOff>
      <xdr:row>76</xdr:row>
      <xdr:rowOff>129540</xdr:rowOff>
    </xdr:to>
    <xdr:sp macro="" textlink="">
      <xdr:nvSpPr>
        <xdr:cNvPr id="421" name="フローチャート: 判断 420"/>
        <xdr:cNvSpPr/>
      </xdr:nvSpPr>
      <xdr:spPr>
        <a:xfrm>
          <a:off x="7899400" y="1249172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146050</xdr:rowOff>
    </xdr:from>
    <xdr:ext cx="527685" cy="243205"/>
    <xdr:sp macro="" textlink="">
      <xdr:nvSpPr>
        <xdr:cNvPr id="422" name="テキスト ボックス 421"/>
        <xdr:cNvSpPr txBox="1"/>
      </xdr:nvSpPr>
      <xdr:spPr>
        <a:xfrm>
          <a:off x="7700645" y="12277090"/>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76</xdr:row>
      <xdr:rowOff>127635</xdr:rowOff>
    </xdr:from>
    <xdr:to xmlns:xdr="http://schemas.openxmlformats.org/drawingml/2006/spreadsheetDrawing">
      <xdr:col>41</xdr:col>
      <xdr:colOff>50800</xdr:colOff>
      <xdr:row>77</xdr:row>
      <xdr:rowOff>71755</xdr:rowOff>
    </xdr:to>
    <xdr:cxnSp macro="">
      <xdr:nvCxnSpPr>
        <xdr:cNvPr id="423" name="直線コネクタ 422"/>
        <xdr:cNvCxnSpPr/>
      </xdr:nvCxnSpPr>
      <xdr:spPr>
        <a:xfrm>
          <a:off x="6332220" y="12586335"/>
          <a:ext cx="8001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11430</xdr:rowOff>
    </xdr:from>
    <xdr:to xmlns:xdr="http://schemas.openxmlformats.org/drawingml/2006/spreadsheetDrawing">
      <xdr:col>41</xdr:col>
      <xdr:colOff>101600</xdr:colOff>
      <xdr:row>76</xdr:row>
      <xdr:rowOff>108585</xdr:rowOff>
    </xdr:to>
    <xdr:sp macro="" textlink="">
      <xdr:nvSpPr>
        <xdr:cNvPr id="424" name="フローチャート: 判断 423"/>
        <xdr:cNvSpPr/>
      </xdr:nvSpPr>
      <xdr:spPr>
        <a:xfrm>
          <a:off x="7081520" y="1247013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74</xdr:row>
      <xdr:rowOff>124460</xdr:rowOff>
    </xdr:from>
    <xdr:ext cx="527685" cy="247650"/>
    <xdr:sp macro="" textlink="">
      <xdr:nvSpPr>
        <xdr:cNvPr id="425" name="テキスト ボックス 424"/>
        <xdr:cNvSpPr txBox="1"/>
      </xdr:nvSpPr>
      <xdr:spPr>
        <a:xfrm>
          <a:off x="6900545" y="1225550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75</xdr:row>
      <xdr:rowOff>147320</xdr:rowOff>
    </xdr:from>
    <xdr:to xmlns:xdr="http://schemas.openxmlformats.org/drawingml/2006/spreadsheetDrawing">
      <xdr:col>36</xdr:col>
      <xdr:colOff>165100</xdr:colOff>
      <xdr:row>76</xdr:row>
      <xdr:rowOff>80010</xdr:rowOff>
    </xdr:to>
    <xdr:sp macro="" textlink="">
      <xdr:nvSpPr>
        <xdr:cNvPr id="426" name="フローチャート: 判断 425"/>
        <xdr:cNvSpPr/>
      </xdr:nvSpPr>
      <xdr:spPr>
        <a:xfrm>
          <a:off x="6281420" y="1244219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74</xdr:row>
      <xdr:rowOff>95885</xdr:rowOff>
    </xdr:from>
    <xdr:ext cx="534670" cy="240665"/>
    <xdr:sp macro="" textlink="">
      <xdr:nvSpPr>
        <xdr:cNvPr id="427" name="テキスト ボックス 426"/>
        <xdr:cNvSpPr txBox="1"/>
      </xdr:nvSpPr>
      <xdr:spPr>
        <a:xfrm>
          <a:off x="6082665" y="1222692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76200</xdr:rowOff>
    </xdr:from>
    <xdr:ext cx="762000" cy="247650"/>
    <xdr:sp macro="" textlink="">
      <xdr:nvSpPr>
        <xdr:cNvPr id="428" name="テキスト ボックス 427"/>
        <xdr:cNvSpPr txBox="1"/>
      </xdr:nvSpPr>
      <xdr:spPr>
        <a:xfrm>
          <a:off x="93268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76200</xdr:rowOff>
    </xdr:from>
    <xdr:ext cx="762000" cy="247650"/>
    <xdr:sp macro="" textlink="">
      <xdr:nvSpPr>
        <xdr:cNvPr id="429" name="テキスト ボックス 428"/>
        <xdr:cNvSpPr txBox="1"/>
      </xdr:nvSpPr>
      <xdr:spPr>
        <a:xfrm>
          <a:off x="85775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81</xdr:row>
      <xdr:rowOff>76200</xdr:rowOff>
    </xdr:from>
    <xdr:ext cx="762000" cy="247650"/>
    <xdr:sp macro="" textlink="">
      <xdr:nvSpPr>
        <xdr:cNvPr id="430" name="テキスト ボックス 429"/>
        <xdr:cNvSpPr txBox="1"/>
      </xdr:nvSpPr>
      <xdr:spPr>
        <a:xfrm>
          <a:off x="77724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76200</xdr:rowOff>
    </xdr:from>
    <xdr:ext cx="762000" cy="247650"/>
    <xdr:sp macro="" textlink="">
      <xdr:nvSpPr>
        <xdr:cNvPr id="431" name="テキスト ボックス 430"/>
        <xdr:cNvSpPr txBox="1"/>
      </xdr:nvSpPr>
      <xdr:spPr>
        <a:xfrm>
          <a:off x="69596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76200</xdr:rowOff>
    </xdr:from>
    <xdr:ext cx="762000" cy="247650"/>
    <xdr:sp macro="" textlink="">
      <xdr:nvSpPr>
        <xdr:cNvPr id="432" name="テキスト ボックス 431"/>
        <xdr:cNvSpPr txBox="1"/>
      </xdr:nvSpPr>
      <xdr:spPr>
        <a:xfrm>
          <a:off x="61595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1270</xdr:rowOff>
    </xdr:from>
    <xdr:to xmlns:xdr="http://schemas.openxmlformats.org/drawingml/2006/spreadsheetDrawing">
      <xdr:col>55</xdr:col>
      <xdr:colOff>50800</xdr:colOff>
      <xdr:row>77</xdr:row>
      <xdr:rowOff>98425</xdr:rowOff>
    </xdr:to>
    <xdr:sp macro="" textlink="">
      <xdr:nvSpPr>
        <xdr:cNvPr id="433" name="楕円 432"/>
        <xdr:cNvSpPr/>
      </xdr:nvSpPr>
      <xdr:spPr>
        <a:xfrm>
          <a:off x="9466580" y="1262380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144780</xdr:rowOff>
    </xdr:from>
    <xdr:ext cx="469900" cy="243205"/>
    <xdr:sp macro="" textlink="">
      <xdr:nvSpPr>
        <xdr:cNvPr id="434" name="普通建設事業費 （ うち新規整備　）該当値テキスト"/>
        <xdr:cNvSpPr txBox="1"/>
      </xdr:nvSpPr>
      <xdr:spPr>
        <a:xfrm>
          <a:off x="9550400" y="1260348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8,796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6350</xdr:rowOff>
    </xdr:from>
    <xdr:to xmlns:xdr="http://schemas.openxmlformats.org/drawingml/2006/spreadsheetDrawing">
      <xdr:col>50</xdr:col>
      <xdr:colOff>165100</xdr:colOff>
      <xdr:row>77</xdr:row>
      <xdr:rowOff>104140</xdr:rowOff>
    </xdr:to>
    <xdr:sp macro="" textlink="">
      <xdr:nvSpPr>
        <xdr:cNvPr id="435" name="楕円 434"/>
        <xdr:cNvSpPr/>
      </xdr:nvSpPr>
      <xdr:spPr>
        <a:xfrm>
          <a:off x="8699500" y="126288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77</xdr:row>
      <xdr:rowOff>95250</xdr:rowOff>
    </xdr:from>
    <xdr:ext cx="469900" cy="240665"/>
    <xdr:sp macro="" textlink="">
      <xdr:nvSpPr>
        <xdr:cNvPr id="436" name="テキスト ボックス 435"/>
        <xdr:cNvSpPr txBox="1"/>
      </xdr:nvSpPr>
      <xdr:spPr>
        <a:xfrm>
          <a:off x="8533130" y="1271778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75565</xdr:rowOff>
    </xdr:from>
    <xdr:to xmlns:xdr="http://schemas.openxmlformats.org/drawingml/2006/spreadsheetDrawing">
      <xdr:col>46</xdr:col>
      <xdr:colOff>38100</xdr:colOff>
      <xdr:row>78</xdr:row>
      <xdr:rowOff>8890</xdr:rowOff>
    </xdr:to>
    <xdr:sp macro="" textlink="">
      <xdr:nvSpPr>
        <xdr:cNvPr id="437" name="楕円 436"/>
        <xdr:cNvSpPr/>
      </xdr:nvSpPr>
      <xdr:spPr>
        <a:xfrm>
          <a:off x="7899400" y="1269809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78</xdr:row>
      <xdr:rowOff>635</xdr:rowOff>
    </xdr:from>
    <xdr:ext cx="469900" cy="247650"/>
    <xdr:sp macro="" textlink="">
      <xdr:nvSpPr>
        <xdr:cNvPr id="438" name="テキスト ボックス 437"/>
        <xdr:cNvSpPr txBox="1"/>
      </xdr:nvSpPr>
      <xdr:spPr>
        <a:xfrm>
          <a:off x="7733030" y="1278699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23495</xdr:rowOff>
    </xdr:from>
    <xdr:to xmlns:xdr="http://schemas.openxmlformats.org/drawingml/2006/spreadsheetDrawing">
      <xdr:col>41</xdr:col>
      <xdr:colOff>101600</xdr:colOff>
      <xdr:row>77</xdr:row>
      <xdr:rowOff>120650</xdr:rowOff>
    </xdr:to>
    <xdr:sp macro="" textlink="">
      <xdr:nvSpPr>
        <xdr:cNvPr id="439" name="楕円 438"/>
        <xdr:cNvSpPr/>
      </xdr:nvSpPr>
      <xdr:spPr>
        <a:xfrm>
          <a:off x="7081520" y="126460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77</xdr:row>
      <xdr:rowOff>112395</xdr:rowOff>
    </xdr:from>
    <xdr:ext cx="469900" cy="247650"/>
    <xdr:sp macro="" textlink="">
      <xdr:nvSpPr>
        <xdr:cNvPr id="440" name="テキスト ボックス 439"/>
        <xdr:cNvSpPr txBox="1"/>
      </xdr:nvSpPr>
      <xdr:spPr>
        <a:xfrm>
          <a:off x="6915150" y="1273492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79375</xdr:rowOff>
    </xdr:from>
    <xdr:to xmlns:xdr="http://schemas.openxmlformats.org/drawingml/2006/spreadsheetDrawing">
      <xdr:col>36</xdr:col>
      <xdr:colOff>165100</xdr:colOff>
      <xdr:row>77</xdr:row>
      <xdr:rowOff>12700</xdr:rowOff>
    </xdr:to>
    <xdr:sp macro="" textlink="">
      <xdr:nvSpPr>
        <xdr:cNvPr id="441" name="楕円 440"/>
        <xdr:cNvSpPr/>
      </xdr:nvSpPr>
      <xdr:spPr>
        <a:xfrm>
          <a:off x="6281420" y="1253807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4445</xdr:rowOff>
    </xdr:from>
    <xdr:ext cx="534670" cy="247650"/>
    <xdr:sp macro="" textlink="">
      <xdr:nvSpPr>
        <xdr:cNvPr id="442" name="テキスト ボックス 441"/>
        <xdr:cNvSpPr txBox="1"/>
      </xdr:nvSpPr>
      <xdr:spPr>
        <a:xfrm>
          <a:off x="6082665" y="1262697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54610</xdr:rowOff>
    </xdr:from>
    <xdr:to xmlns:xdr="http://schemas.openxmlformats.org/drawingml/2006/spreadsheetDrawing">
      <xdr:col>59</xdr:col>
      <xdr:colOff>50800</xdr:colOff>
      <xdr:row>85</xdr:row>
      <xdr:rowOff>30480</xdr:rowOff>
    </xdr:to>
    <xdr:sp macro="" textlink="">
      <xdr:nvSpPr>
        <xdr:cNvPr id="443" name="正方形/長方形 442"/>
        <xdr:cNvSpPr/>
      </xdr:nvSpPr>
      <xdr:spPr>
        <a:xfrm>
          <a:off x="5999480" y="136601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54610</xdr:rowOff>
    </xdr:from>
    <xdr:to xmlns:xdr="http://schemas.openxmlformats.org/drawingml/2006/spreadsheetDrawing">
      <xdr:col>43</xdr:col>
      <xdr:colOff>63500</xdr:colOff>
      <xdr:row>86</xdr:row>
      <xdr:rowOff>133350</xdr:rowOff>
    </xdr:to>
    <xdr:sp macro="" textlink="">
      <xdr:nvSpPr>
        <xdr:cNvPr id="444" name="正方形/長方形 443"/>
        <xdr:cNvSpPr/>
      </xdr:nvSpPr>
      <xdr:spPr>
        <a:xfrm>
          <a:off x="610870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85090</xdr:rowOff>
    </xdr:from>
    <xdr:to xmlns:xdr="http://schemas.openxmlformats.org/drawingml/2006/spreadsheetDrawing">
      <xdr:col>43</xdr:col>
      <xdr:colOff>63500</xdr:colOff>
      <xdr:row>88</xdr:row>
      <xdr:rowOff>0</xdr:rowOff>
    </xdr:to>
    <xdr:sp macro="" textlink="">
      <xdr:nvSpPr>
        <xdr:cNvPr id="445" name="正方形/長方形 444"/>
        <xdr:cNvSpPr/>
      </xdr:nvSpPr>
      <xdr:spPr>
        <a:xfrm>
          <a:off x="610870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54610</xdr:rowOff>
    </xdr:from>
    <xdr:to xmlns:xdr="http://schemas.openxmlformats.org/drawingml/2006/spreadsheetDrawing">
      <xdr:col>48</xdr:col>
      <xdr:colOff>127000</xdr:colOff>
      <xdr:row>86</xdr:row>
      <xdr:rowOff>133350</xdr:rowOff>
    </xdr:to>
    <xdr:sp macro="" textlink="">
      <xdr:nvSpPr>
        <xdr:cNvPr id="446" name="正方形/長方形 445"/>
        <xdr:cNvSpPr/>
      </xdr:nvSpPr>
      <xdr:spPr>
        <a:xfrm>
          <a:off x="703580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85090</xdr:rowOff>
    </xdr:from>
    <xdr:to xmlns:xdr="http://schemas.openxmlformats.org/drawingml/2006/spreadsheetDrawing">
      <xdr:col>48</xdr:col>
      <xdr:colOff>127000</xdr:colOff>
      <xdr:row>88</xdr:row>
      <xdr:rowOff>0</xdr:rowOff>
    </xdr:to>
    <xdr:sp macro="" textlink="">
      <xdr:nvSpPr>
        <xdr:cNvPr id="447" name="正方形/長方形 446"/>
        <xdr:cNvSpPr/>
      </xdr:nvSpPr>
      <xdr:spPr>
        <a:xfrm>
          <a:off x="703580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54610</xdr:rowOff>
    </xdr:from>
    <xdr:to xmlns:xdr="http://schemas.openxmlformats.org/drawingml/2006/spreadsheetDrawing">
      <xdr:col>54</xdr:col>
      <xdr:colOff>127000</xdr:colOff>
      <xdr:row>86</xdr:row>
      <xdr:rowOff>133350</xdr:rowOff>
    </xdr:to>
    <xdr:sp macro="" textlink="">
      <xdr:nvSpPr>
        <xdr:cNvPr id="448" name="正方形/長方形 447"/>
        <xdr:cNvSpPr/>
      </xdr:nvSpPr>
      <xdr:spPr>
        <a:xfrm>
          <a:off x="80721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86</xdr:row>
      <xdr:rowOff>85090</xdr:rowOff>
    </xdr:from>
    <xdr:to xmlns:xdr="http://schemas.openxmlformats.org/drawingml/2006/spreadsheetDrawing">
      <xdr:col>54</xdr:col>
      <xdr:colOff>127000</xdr:colOff>
      <xdr:row>88</xdr:row>
      <xdr:rowOff>0</xdr:rowOff>
    </xdr:to>
    <xdr:sp macro="" textlink="">
      <xdr:nvSpPr>
        <xdr:cNvPr id="449" name="正方形/長方形 448"/>
        <xdr:cNvSpPr/>
      </xdr:nvSpPr>
      <xdr:spPr>
        <a:xfrm>
          <a:off x="80721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42,236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24130</xdr:rowOff>
    </xdr:from>
    <xdr:to xmlns:xdr="http://schemas.openxmlformats.org/drawingml/2006/spreadsheetDrawing">
      <xdr:col>59</xdr:col>
      <xdr:colOff>50800</xdr:colOff>
      <xdr:row>101</xdr:row>
      <xdr:rowOff>82550</xdr:rowOff>
    </xdr:to>
    <xdr:sp macro="" textlink="">
      <xdr:nvSpPr>
        <xdr:cNvPr id="450" name="正方形/長方形 449"/>
        <xdr:cNvSpPr/>
      </xdr:nvSpPr>
      <xdr:spPr>
        <a:xfrm>
          <a:off x="5999480" y="14448790"/>
          <a:ext cx="424180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9885" cy="212725"/>
    <xdr:sp macro="" textlink="">
      <xdr:nvSpPr>
        <xdr:cNvPr id="451" name="テキスト ボックス 450"/>
        <xdr:cNvSpPr txBox="1"/>
      </xdr:nvSpPr>
      <xdr:spPr>
        <a:xfrm>
          <a:off x="5961380" y="142665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52" name="直線コネクタ 451"/>
        <xdr:cNvCxnSpPr/>
      </xdr:nvCxnSpPr>
      <xdr:spPr>
        <a:xfrm>
          <a:off x="5999480" y="16713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53" name="直線コネクタ 452"/>
        <xdr:cNvCxnSpPr/>
      </xdr:nvCxnSpPr>
      <xdr:spPr>
        <a:xfrm>
          <a:off x="5999480" y="16332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1935" cy="259080"/>
    <xdr:sp macro="" textlink="">
      <xdr:nvSpPr>
        <xdr:cNvPr id="454" name="テキスト ボックス 453"/>
        <xdr:cNvSpPr txBox="1"/>
      </xdr:nvSpPr>
      <xdr:spPr>
        <a:xfrm>
          <a:off x="5768340" y="161899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55" name="直線コネクタ 454"/>
        <xdr:cNvCxnSpPr/>
      </xdr:nvCxnSpPr>
      <xdr:spPr>
        <a:xfrm>
          <a:off x="5999480" y="15951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24510" cy="259080"/>
    <xdr:sp macro="" textlink="">
      <xdr:nvSpPr>
        <xdr:cNvPr id="456" name="テキスト ボックス 455"/>
        <xdr:cNvSpPr txBox="1"/>
      </xdr:nvSpPr>
      <xdr:spPr>
        <a:xfrm>
          <a:off x="5521325" y="15808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57" name="直線コネクタ 456"/>
        <xdr:cNvCxnSpPr/>
      </xdr:nvCxnSpPr>
      <xdr:spPr>
        <a:xfrm>
          <a:off x="5999480" y="15570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24510" cy="252095"/>
    <xdr:sp macro="" textlink="">
      <xdr:nvSpPr>
        <xdr:cNvPr id="458" name="テキスト ボックス 457"/>
        <xdr:cNvSpPr txBox="1"/>
      </xdr:nvSpPr>
      <xdr:spPr>
        <a:xfrm>
          <a:off x="5521325" y="1542796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9" name="直線コネクタ 458"/>
        <xdr:cNvCxnSpPr/>
      </xdr:nvCxnSpPr>
      <xdr:spPr>
        <a:xfrm>
          <a:off x="5999480" y="15189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24510" cy="259080"/>
    <xdr:sp macro="" textlink="">
      <xdr:nvSpPr>
        <xdr:cNvPr id="460" name="テキスト ボックス 459"/>
        <xdr:cNvSpPr txBox="1"/>
      </xdr:nvSpPr>
      <xdr:spPr>
        <a:xfrm>
          <a:off x="5521325" y="15046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60325</xdr:rowOff>
    </xdr:from>
    <xdr:to xmlns:xdr="http://schemas.openxmlformats.org/drawingml/2006/spreadsheetDrawing">
      <xdr:col>59</xdr:col>
      <xdr:colOff>50800</xdr:colOff>
      <xdr:row>90</xdr:row>
      <xdr:rowOff>60325</xdr:rowOff>
    </xdr:to>
    <xdr:cxnSp macro="">
      <xdr:nvCxnSpPr>
        <xdr:cNvPr id="461" name="直線コネクタ 460"/>
        <xdr:cNvCxnSpPr/>
      </xdr:nvCxnSpPr>
      <xdr:spPr>
        <a:xfrm>
          <a:off x="5999480" y="148126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89</xdr:row>
      <xdr:rowOff>88900</xdr:rowOff>
    </xdr:from>
    <xdr:ext cx="524510" cy="245110"/>
    <xdr:sp macro="" textlink="">
      <xdr:nvSpPr>
        <xdr:cNvPr id="462" name="テキスト ボックス 461"/>
        <xdr:cNvSpPr txBox="1"/>
      </xdr:nvSpPr>
      <xdr:spPr>
        <a:xfrm>
          <a:off x="5521325" y="14677390"/>
          <a:ext cx="5245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24130</xdr:rowOff>
    </xdr:from>
    <xdr:to xmlns:xdr="http://schemas.openxmlformats.org/drawingml/2006/spreadsheetDrawing">
      <xdr:col>59</xdr:col>
      <xdr:colOff>50800</xdr:colOff>
      <xdr:row>88</xdr:row>
      <xdr:rowOff>24130</xdr:rowOff>
    </xdr:to>
    <xdr:cxnSp macro="">
      <xdr:nvCxnSpPr>
        <xdr:cNvPr id="463" name="直線コネクタ 462"/>
        <xdr:cNvCxnSpPr/>
      </xdr:nvCxnSpPr>
      <xdr:spPr>
        <a:xfrm>
          <a:off x="5999480" y="144487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52070</xdr:rowOff>
    </xdr:from>
    <xdr:ext cx="588645" cy="240665"/>
    <xdr:sp macro="" textlink="">
      <xdr:nvSpPr>
        <xdr:cNvPr id="464" name="テキスト ボックス 463"/>
        <xdr:cNvSpPr txBox="1"/>
      </xdr:nvSpPr>
      <xdr:spPr>
        <a:xfrm>
          <a:off x="5457190" y="143129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24130</xdr:rowOff>
    </xdr:from>
    <xdr:to xmlns:xdr="http://schemas.openxmlformats.org/drawingml/2006/spreadsheetDrawing">
      <xdr:col>59</xdr:col>
      <xdr:colOff>50800</xdr:colOff>
      <xdr:row>101</xdr:row>
      <xdr:rowOff>82550</xdr:rowOff>
    </xdr:to>
    <xdr:sp macro="" textlink="">
      <xdr:nvSpPr>
        <xdr:cNvPr id="465" name="普通建設事業費 （ うち更新整備　）グラフ枠"/>
        <xdr:cNvSpPr/>
      </xdr:nvSpPr>
      <xdr:spPr>
        <a:xfrm>
          <a:off x="5999480" y="14448790"/>
          <a:ext cx="424180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90</xdr:row>
      <xdr:rowOff>62865</xdr:rowOff>
    </xdr:from>
    <xdr:to xmlns:xdr="http://schemas.openxmlformats.org/drawingml/2006/spreadsheetDrawing">
      <xdr:col>54</xdr:col>
      <xdr:colOff>172720</xdr:colOff>
      <xdr:row>98</xdr:row>
      <xdr:rowOff>15240</xdr:rowOff>
    </xdr:to>
    <xdr:cxnSp macro="">
      <xdr:nvCxnSpPr>
        <xdr:cNvPr id="466" name="直線コネクタ 465"/>
        <xdr:cNvCxnSpPr/>
      </xdr:nvCxnSpPr>
      <xdr:spPr>
        <a:xfrm flipV="1">
          <a:off x="9499600" y="14815185"/>
          <a:ext cx="0" cy="13163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19050</xdr:rowOff>
    </xdr:from>
    <xdr:ext cx="534670" cy="252095"/>
    <xdr:sp macro="" textlink="">
      <xdr:nvSpPr>
        <xdr:cNvPr id="467" name="普通建設事業費 （ うち更新整備　）最小値テキスト"/>
        <xdr:cNvSpPr txBox="1"/>
      </xdr:nvSpPr>
      <xdr:spPr>
        <a:xfrm>
          <a:off x="9550400" y="1613535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15240</xdr:rowOff>
    </xdr:from>
    <xdr:to xmlns:xdr="http://schemas.openxmlformats.org/drawingml/2006/spreadsheetDrawing">
      <xdr:col>55</xdr:col>
      <xdr:colOff>88900</xdr:colOff>
      <xdr:row>98</xdr:row>
      <xdr:rowOff>15240</xdr:rowOff>
    </xdr:to>
    <xdr:cxnSp macro="">
      <xdr:nvCxnSpPr>
        <xdr:cNvPr id="468" name="直線コネクタ 467"/>
        <xdr:cNvCxnSpPr/>
      </xdr:nvCxnSpPr>
      <xdr:spPr>
        <a:xfrm>
          <a:off x="9428480" y="1613154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12065</xdr:rowOff>
    </xdr:from>
    <xdr:ext cx="534670" cy="247650"/>
    <xdr:sp macro="" textlink="">
      <xdr:nvSpPr>
        <xdr:cNvPr id="469" name="普通建設事業費 （ うち更新整備　）最大値テキスト"/>
        <xdr:cNvSpPr txBox="1"/>
      </xdr:nvSpPr>
      <xdr:spPr>
        <a:xfrm>
          <a:off x="9550400" y="1460055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79,873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62865</xdr:rowOff>
    </xdr:from>
    <xdr:to xmlns:xdr="http://schemas.openxmlformats.org/drawingml/2006/spreadsheetDrawing">
      <xdr:col>55</xdr:col>
      <xdr:colOff>88900</xdr:colOff>
      <xdr:row>90</xdr:row>
      <xdr:rowOff>62865</xdr:rowOff>
    </xdr:to>
    <xdr:cxnSp macro="">
      <xdr:nvCxnSpPr>
        <xdr:cNvPr id="470" name="直線コネクタ 469"/>
        <xdr:cNvCxnSpPr/>
      </xdr:nvCxnSpPr>
      <xdr:spPr>
        <a:xfrm>
          <a:off x="9428480" y="1481518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93</xdr:row>
      <xdr:rowOff>88900</xdr:rowOff>
    </xdr:from>
    <xdr:to xmlns:xdr="http://schemas.openxmlformats.org/drawingml/2006/spreadsheetDrawing">
      <xdr:col>55</xdr:col>
      <xdr:colOff>0</xdr:colOff>
      <xdr:row>94</xdr:row>
      <xdr:rowOff>126365</xdr:rowOff>
    </xdr:to>
    <xdr:cxnSp macro="">
      <xdr:nvCxnSpPr>
        <xdr:cNvPr id="471" name="直線コネクタ 470"/>
        <xdr:cNvCxnSpPr/>
      </xdr:nvCxnSpPr>
      <xdr:spPr>
        <a:xfrm>
          <a:off x="8750300" y="15347950"/>
          <a:ext cx="749300" cy="208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52070</xdr:rowOff>
    </xdr:from>
    <xdr:ext cx="534670" cy="252095"/>
    <xdr:sp macro="" textlink="">
      <xdr:nvSpPr>
        <xdr:cNvPr id="472" name="普通建設事業費 （ うち更新整備　）平均値テキスト"/>
        <xdr:cNvSpPr txBox="1"/>
      </xdr:nvSpPr>
      <xdr:spPr>
        <a:xfrm>
          <a:off x="9550400" y="1565402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31,814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73660</xdr:rowOff>
    </xdr:from>
    <xdr:to xmlns:xdr="http://schemas.openxmlformats.org/drawingml/2006/spreadsheetDrawing">
      <xdr:col>55</xdr:col>
      <xdr:colOff>50800</xdr:colOff>
      <xdr:row>96</xdr:row>
      <xdr:rowOff>3810</xdr:rowOff>
    </xdr:to>
    <xdr:sp macro="" textlink="">
      <xdr:nvSpPr>
        <xdr:cNvPr id="473" name="フローチャート: 判断 472"/>
        <xdr:cNvSpPr/>
      </xdr:nvSpPr>
      <xdr:spPr>
        <a:xfrm>
          <a:off x="9466580" y="1567561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93</xdr:row>
      <xdr:rowOff>88900</xdr:rowOff>
    </xdr:from>
    <xdr:to xmlns:xdr="http://schemas.openxmlformats.org/drawingml/2006/spreadsheetDrawing">
      <xdr:col>50</xdr:col>
      <xdr:colOff>114300</xdr:colOff>
      <xdr:row>96</xdr:row>
      <xdr:rowOff>20955</xdr:rowOff>
    </xdr:to>
    <xdr:cxnSp macro="">
      <xdr:nvCxnSpPr>
        <xdr:cNvPr id="474" name="直線コネクタ 473"/>
        <xdr:cNvCxnSpPr/>
      </xdr:nvCxnSpPr>
      <xdr:spPr>
        <a:xfrm flipV="1">
          <a:off x="7945120" y="15347950"/>
          <a:ext cx="805180" cy="446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132715</xdr:rowOff>
    </xdr:from>
    <xdr:to xmlns:xdr="http://schemas.openxmlformats.org/drawingml/2006/spreadsheetDrawing">
      <xdr:col>50</xdr:col>
      <xdr:colOff>165100</xdr:colOff>
      <xdr:row>96</xdr:row>
      <xdr:rowOff>63500</xdr:rowOff>
    </xdr:to>
    <xdr:sp macro="" textlink="">
      <xdr:nvSpPr>
        <xdr:cNvPr id="475" name="フローチャート: 判断 474"/>
        <xdr:cNvSpPr/>
      </xdr:nvSpPr>
      <xdr:spPr>
        <a:xfrm>
          <a:off x="8699500" y="157346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53975</xdr:rowOff>
    </xdr:from>
    <xdr:ext cx="534670" cy="252095"/>
    <xdr:sp macro="" textlink="">
      <xdr:nvSpPr>
        <xdr:cNvPr id="476" name="テキスト ボックス 475"/>
        <xdr:cNvSpPr txBox="1"/>
      </xdr:nvSpPr>
      <xdr:spPr>
        <a:xfrm>
          <a:off x="8500745" y="158273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20955</xdr:rowOff>
    </xdr:from>
    <xdr:to xmlns:xdr="http://schemas.openxmlformats.org/drawingml/2006/spreadsheetDrawing">
      <xdr:col>45</xdr:col>
      <xdr:colOff>172720</xdr:colOff>
      <xdr:row>96</xdr:row>
      <xdr:rowOff>48895</xdr:rowOff>
    </xdr:to>
    <xdr:cxnSp macro="">
      <xdr:nvCxnSpPr>
        <xdr:cNvPr id="477" name="直線コネクタ 476"/>
        <xdr:cNvCxnSpPr/>
      </xdr:nvCxnSpPr>
      <xdr:spPr>
        <a:xfrm flipV="1">
          <a:off x="7132320" y="15794355"/>
          <a:ext cx="8128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4445</xdr:rowOff>
    </xdr:from>
    <xdr:to xmlns:xdr="http://schemas.openxmlformats.org/drawingml/2006/spreadsheetDrawing">
      <xdr:col>46</xdr:col>
      <xdr:colOff>38100</xdr:colOff>
      <xdr:row>96</xdr:row>
      <xdr:rowOff>106045</xdr:rowOff>
    </xdr:to>
    <xdr:sp macro="" textlink="">
      <xdr:nvSpPr>
        <xdr:cNvPr id="478" name="フローチャート: 判断 477"/>
        <xdr:cNvSpPr/>
      </xdr:nvSpPr>
      <xdr:spPr>
        <a:xfrm>
          <a:off x="7899400" y="15777845"/>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97790</xdr:rowOff>
    </xdr:from>
    <xdr:ext cx="527685" cy="252095"/>
    <xdr:sp macro="" textlink="">
      <xdr:nvSpPr>
        <xdr:cNvPr id="479" name="テキスト ボックス 478"/>
        <xdr:cNvSpPr txBox="1"/>
      </xdr:nvSpPr>
      <xdr:spPr>
        <a:xfrm>
          <a:off x="7700645" y="1587119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96</xdr:row>
      <xdr:rowOff>48895</xdr:rowOff>
    </xdr:from>
    <xdr:to xmlns:xdr="http://schemas.openxmlformats.org/drawingml/2006/spreadsheetDrawing">
      <xdr:col>41</xdr:col>
      <xdr:colOff>50800</xdr:colOff>
      <xdr:row>97</xdr:row>
      <xdr:rowOff>135890</xdr:rowOff>
    </xdr:to>
    <xdr:cxnSp macro="">
      <xdr:nvCxnSpPr>
        <xdr:cNvPr id="480" name="直線コネクタ 479"/>
        <xdr:cNvCxnSpPr/>
      </xdr:nvCxnSpPr>
      <xdr:spPr>
        <a:xfrm flipV="1">
          <a:off x="6332220" y="15822295"/>
          <a:ext cx="800100" cy="258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19050</xdr:rowOff>
    </xdr:from>
    <xdr:to xmlns:xdr="http://schemas.openxmlformats.org/drawingml/2006/spreadsheetDrawing">
      <xdr:col>41</xdr:col>
      <xdr:colOff>101600</xdr:colOff>
      <xdr:row>96</xdr:row>
      <xdr:rowOff>120650</xdr:rowOff>
    </xdr:to>
    <xdr:sp macro="" textlink="">
      <xdr:nvSpPr>
        <xdr:cNvPr id="481" name="フローチャート: 判断 480"/>
        <xdr:cNvSpPr/>
      </xdr:nvSpPr>
      <xdr:spPr>
        <a:xfrm>
          <a:off x="7081520" y="1579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111760</xdr:rowOff>
    </xdr:from>
    <xdr:ext cx="527685" cy="252095"/>
    <xdr:sp macro="" textlink="">
      <xdr:nvSpPr>
        <xdr:cNvPr id="482" name="テキスト ボックス 481"/>
        <xdr:cNvSpPr txBox="1"/>
      </xdr:nvSpPr>
      <xdr:spPr>
        <a:xfrm>
          <a:off x="6900545" y="1588516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153670</xdr:rowOff>
    </xdr:from>
    <xdr:to xmlns:xdr="http://schemas.openxmlformats.org/drawingml/2006/spreadsheetDrawing">
      <xdr:col>36</xdr:col>
      <xdr:colOff>165100</xdr:colOff>
      <xdr:row>96</xdr:row>
      <xdr:rowOff>83820</xdr:rowOff>
    </xdr:to>
    <xdr:sp macro="" textlink="">
      <xdr:nvSpPr>
        <xdr:cNvPr id="483" name="フローチャート: 判断 482"/>
        <xdr:cNvSpPr/>
      </xdr:nvSpPr>
      <xdr:spPr>
        <a:xfrm>
          <a:off x="6281420" y="1575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100330</xdr:rowOff>
    </xdr:from>
    <xdr:ext cx="534670" cy="252095"/>
    <xdr:sp macro="" textlink="">
      <xdr:nvSpPr>
        <xdr:cNvPr id="484" name="テキスト ボックス 483"/>
        <xdr:cNvSpPr txBox="1"/>
      </xdr:nvSpPr>
      <xdr:spPr>
        <a:xfrm>
          <a:off x="6082665" y="1553083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27,598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5" name="テキスト ボックス 484"/>
        <xdr:cNvSpPr txBox="1"/>
      </xdr:nvSpPr>
      <xdr:spPr>
        <a:xfrm>
          <a:off x="93268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6" name="テキスト ボックス 485"/>
        <xdr:cNvSpPr txBox="1"/>
      </xdr:nvSpPr>
      <xdr:spPr>
        <a:xfrm>
          <a:off x="85775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101</xdr:row>
      <xdr:rowOff>80010</xdr:rowOff>
    </xdr:from>
    <xdr:ext cx="762000" cy="259080"/>
    <xdr:sp macro="" textlink="">
      <xdr:nvSpPr>
        <xdr:cNvPr id="487" name="テキスト ボックス 486"/>
        <xdr:cNvSpPr txBox="1"/>
      </xdr:nvSpPr>
      <xdr:spPr>
        <a:xfrm>
          <a:off x="77724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88" name="テキスト ボックス 487"/>
        <xdr:cNvSpPr txBox="1"/>
      </xdr:nvSpPr>
      <xdr:spPr>
        <a:xfrm>
          <a:off x="69596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9" name="テキスト ボックス 488"/>
        <xdr:cNvSpPr txBox="1"/>
      </xdr:nvSpPr>
      <xdr:spPr>
        <a:xfrm>
          <a:off x="61595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94</xdr:row>
      <xdr:rowOff>75565</xdr:rowOff>
    </xdr:from>
    <xdr:to xmlns:xdr="http://schemas.openxmlformats.org/drawingml/2006/spreadsheetDrawing">
      <xdr:col>55</xdr:col>
      <xdr:colOff>50800</xdr:colOff>
      <xdr:row>95</xdr:row>
      <xdr:rowOff>6350</xdr:rowOff>
    </xdr:to>
    <xdr:sp macro="" textlink="">
      <xdr:nvSpPr>
        <xdr:cNvPr id="490" name="楕円 489"/>
        <xdr:cNvSpPr/>
      </xdr:nvSpPr>
      <xdr:spPr>
        <a:xfrm>
          <a:off x="9466580" y="15506065"/>
          <a:ext cx="8382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93</xdr:row>
      <xdr:rowOff>98425</xdr:rowOff>
    </xdr:from>
    <xdr:ext cx="534670" cy="252095"/>
    <xdr:sp macro="" textlink="">
      <xdr:nvSpPr>
        <xdr:cNvPr id="491" name="普通建設事業費 （ うち更新整備　）該当値テキスト"/>
        <xdr:cNvSpPr txBox="1"/>
      </xdr:nvSpPr>
      <xdr:spPr>
        <a:xfrm>
          <a:off x="9550400" y="153574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40,689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93</xdr:row>
      <xdr:rowOff>38100</xdr:rowOff>
    </xdr:from>
    <xdr:to xmlns:xdr="http://schemas.openxmlformats.org/drawingml/2006/spreadsheetDrawing">
      <xdr:col>50</xdr:col>
      <xdr:colOff>165100</xdr:colOff>
      <xdr:row>93</xdr:row>
      <xdr:rowOff>139700</xdr:rowOff>
    </xdr:to>
    <xdr:sp macro="" textlink="">
      <xdr:nvSpPr>
        <xdr:cNvPr id="492" name="楕円 491"/>
        <xdr:cNvSpPr/>
      </xdr:nvSpPr>
      <xdr:spPr>
        <a:xfrm>
          <a:off x="8699500" y="1529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91</xdr:row>
      <xdr:rowOff>156210</xdr:rowOff>
    </xdr:from>
    <xdr:ext cx="534670" cy="252095"/>
    <xdr:sp macro="" textlink="">
      <xdr:nvSpPr>
        <xdr:cNvPr id="493" name="テキスト ボックス 492"/>
        <xdr:cNvSpPr txBox="1"/>
      </xdr:nvSpPr>
      <xdr:spPr>
        <a:xfrm>
          <a:off x="8500745" y="1507236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51,667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95</xdr:row>
      <xdr:rowOff>141605</xdr:rowOff>
    </xdr:from>
    <xdr:to xmlns:xdr="http://schemas.openxmlformats.org/drawingml/2006/spreadsheetDrawing">
      <xdr:col>46</xdr:col>
      <xdr:colOff>38100</xdr:colOff>
      <xdr:row>96</xdr:row>
      <xdr:rowOff>71755</xdr:rowOff>
    </xdr:to>
    <xdr:sp macro="" textlink="">
      <xdr:nvSpPr>
        <xdr:cNvPr id="494" name="楕円 493"/>
        <xdr:cNvSpPr/>
      </xdr:nvSpPr>
      <xdr:spPr>
        <a:xfrm>
          <a:off x="7899400" y="15743555"/>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88265</xdr:rowOff>
    </xdr:from>
    <xdr:ext cx="527685" cy="252095"/>
    <xdr:sp macro="" textlink="">
      <xdr:nvSpPr>
        <xdr:cNvPr id="495" name="テキスト ボックス 494"/>
        <xdr:cNvSpPr txBox="1"/>
      </xdr:nvSpPr>
      <xdr:spPr>
        <a:xfrm>
          <a:off x="7700645" y="1551876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28,232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95</xdr:row>
      <xdr:rowOff>169545</xdr:rowOff>
    </xdr:from>
    <xdr:to xmlns:xdr="http://schemas.openxmlformats.org/drawingml/2006/spreadsheetDrawing">
      <xdr:col>41</xdr:col>
      <xdr:colOff>101600</xdr:colOff>
      <xdr:row>96</xdr:row>
      <xdr:rowOff>99695</xdr:rowOff>
    </xdr:to>
    <xdr:sp macro="" textlink="">
      <xdr:nvSpPr>
        <xdr:cNvPr id="496" name="楕円 495"/>
        <xdr:cNvSpPr/>
      </xdr:nvSpPr>
      <xdr:spPr>
        <a:xfrm>
          <a:off x="7081520" y="1577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116205</xdr:rowOff>
    </xdr:from>
    <xdr:ext cx="527685" cy="259080"/>
    <xdr:sp macro="" textlink="">
      <xdr:nvSpPr>
        <xdr:cNvPr id="497" name="テキスト ボックス 496"/>
        <xdr:cNvSpPr txBox="1"/>
      </xdr:nvSpPr>
      <xdr:spPr>
        <a:xfrm>
          <a:off x="6900545" y="1554670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85090</xdr:rowOff>
    </xdr:from>
    <xdr:to xmlns:xdr="http://schemas.openxmlformats.org/drawingml/2006/spreadsheetDrawing">
      <xdr:col>36</xdr:col>
      <xdr:colOff>165100</xdr:colOff>
      <xdr:row>98</xdr:row>
      <xdr:rowOff>15240</xdr:rowOff>
    </xdr:to>
    <xdr:sp macro="" textlink="">
      <xdr:nvSpPr>
        <xdr:cNvPr id="498" name="楕円 497"/>
        <xdr:cNvSpPr/>
      </xdr:nvSpPr>
      <xdr:spPr>
        <a:xfrm>
          <a:off x="6281420" y="1602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6350</xdr:rowOff>
    </xdr:from>
    <xdr:ext cx="534670" cy="252095"/>
    <xdr:sp macro="" textlink="">
      <xdr:nvSpPr>
        <xdr:cNvPr id="499" name="テキスト ボックス 498"/>
        <xdr:cNvSpPr txBox="1"/>
      </xdr:nvSpPr>
      <xdr:spPr>
        <a:xfrm>
          <a:off x="6082665" y="1612265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54610</xdr:rowOff>
    </xdr:from>
    <xdr:to xmlns:xdr="http://schemas.openxmlformats.org/drawingml/2006/spreadsheetDrawing">
      <xdr:col>89</xdr:col>
      <xdr:colOff>172720</xdr:colOff>
      <xdr:row>25</xdr:row>
      <xdr:rowOff>30480</xdr:rowOff>
    </xdr:to>
    <xdr:sp macro="" textlink="">
      <xdr:nvSpPr>
        <xdr:cNvPr id="500" name="正方形/長方形 499"/>
        <xdr:cNvSpPr/>
      </xdr:nvSpPr>
      <xdr:spPr>
        <a:xfrm>
          <a:off x="11290300" y="38303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54610</xdr:rowOff>
    </xdr:from>
    <xdr:to xmlns:xdr="http://schemas.openxmlformats.org/drawingml/2006/spreadsheetDrawing">
      <xdr:col>74</xdr:col>
      <xdr:colOff>0</xdr:colOff>
      <xdr:row>26</xdr:row>
      <xdr:rowOff>133350</xdr:rowOff>
    </xdr:to>
    <xdr:sp macro="" textlink="">
      <xdr:nvSpPr>
        <xdr:cNvPr id="501" name="正方形/長方形 500"/>
        <xdr:cNvSpPr/>
      </xdr:nvSpPr>
      <xdr:spPr>
        <a:xfrm>
          <a:off x="113995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85090</xdr:rowOff>
    </xdr:from>
    <xdr:to xmlns:xdr="http://schemas.openxmlformats.org/drawingml/2006/spreadsheetDrawing">
      <xdr:col>74</xdr:col>
      <xdr:colOff>0</xdr:colOff>
      <xdr:row>28</xdr:row>
      <xdr:rowOff>0</xdr:rowOff>
    </xdr:to>
    <xdr:sp macro="" textlink="">
      <xdr:nvSpPr>
        <xdr:cNvPr id="502" name="正方形/長方形 501"/>
        <xdr:cNvSpPr/>
      </xdr:nvSpPr>
      <xdr:spPr>
        <a:xfrm>
          <a:off x="113995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54610</xdr:rowOff>
    </xdr:from>
    <xdr:to xmlns:xdr="http://schemas.openxmlformats.org/drawingml/2006/spreadsheetDrawing">
      <xdr:col>79</xdr:col>
      <xdr:colOff>63500</xdr:colOff>
      <xdr:row>26</xdr:row>
      <xdr:rowOff>133350</xdr:rowOff>
    </xdr:to>
    <xdr:sp macro="" textlink="">
      <xdr:nvSpPr>
        <xdr:cNvPr id="503" name="正方形/長方形 502"/>
        <xdr:cNvSpPr/>
      </xdr:nvSpPr>
      <xdr:spPr>
        <a:xfrm>
          <a:off x="123266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85090</xdr:rowOff>
    </xdr:from>
    <xdr:to xmlns:xdr="http://schemas.openxmlformats.org/drawingml/2006/spreadsheetDrawing">
      <xdr:col>79</xdr:col>
      <xdr:colOff>63500</xdr:colOff>
      <xdr:row>28</xdr:row>
      <xdr:rowOff>0</xdr:rowOff>
    </xdr:to>
    <xdr:sp macro="" textlink="">
      <xdr:nvSpPr>
        <xdr:cNvPr id="504" name="正方形/長方形 503"/>
        <xdr:cNvSpPr/>
      </xdr:nvSpPr>
      <xdr:spPr>
        <a:xfrm>
          <a:off x="123266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54610</xdr:rowOff>
    </xdr:from>
    <xdr:to xmlns:xdr="http://schemas.openxmlformats.org/drawingml/2006/spreadsheetDrawing">
      <xdr:col>85</xdr:col>
      <xdr:colOff>63500</xdr:colOff>
      <xdr:row>26</xdr:row>
      <xdr:rowOff>133350</xdr:rowOff>
    </xdr:to>
    <xdr:sp macro="" textlink="">
      <xdr:nvSpPr>
        <xdr:cNvPr id="505" name="正方形/長方形 504"/>
        <xdr:cNvSpPr/>
      </xdr:nvSpPr>
      <xdr:spPr>
        <a:xfrm>
          <a:off x="1336294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26</xdr:row>
      <xdr:rowOff>85090</xdr:rowOff>
    </xdr:from>
    <xdr:to xmlns:xdr="http://schemas.openxmlformats.org/drawingml/2006/spreadsheetDrawing">
      <xdr:col>85</xdr:col>
      <xdr:colOff>63500</xdr:colOff>
      <xdr:row>28</xdr:row>
      <xdr:rowOff>0</xdr:rowOff>
    </xdr:to>
    <xdr:sp macro="" textlink="">
      <xdr:nvSpPr>
        <xdr:cNvPr id="506" name="正方形/長方形 505"/>
        <xdr:cNvSpPr/>
      </xdr:nvSpPr>
      <xdr:spPr>
        <a:xfrm>
          <a:off x="1336294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24130</xdr:rowOff>
    </xdr:from>
    <xdr:to xmlns:xdr="http://schemas.openxmlformats.org/drawingml/2006/spreadsheetDrawing">
      <xdr:col>89</xdr:col>
      <xdr:colOff>172720</xdr:colOff>
      <xdr:row>41</xdr:row>
      <xdr:rowOff>78740</xdr:rowOff>
    </xdr:to>
    <xdr:sp macro="" textlink="">
      <xdr:nvSpPr>
        <xdr:cNvPr id="507" name="正方形/長方形 506"/>
        <xdr:cNvSpPr/>
      </xdr:nvSpPr>
      <xdr:spPr>
        <a:xfrm>
          <a:off x="11290300" y="4618990"/>
          <a:ext cx="42545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2900" cy="212725"/>
    <xdr:sp macro="" textlink="">
      <xdr:nvSpPr>
        <xdr:cNvPr id="508" name="テキスト ボックス 507"/>
        <xdr:cNvSpPr txBox="1"/>
      </xdr:nvSpPr>
      <xdr:spPr>
        <a:xfrm>
          <a:off x="11252200" y="44367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78740</xdr:rowOff>
    </xdr:from>
    <xdr:to xmlns:xdr="http://schemas.openxmlformats.org/drawingml/2006/spreadsheetDrawing">
      <xdr:col>89</xdr:col>
      <xdr:colOff>172720</xdr:colOff>
      <xdr:row>41</xdr:row>
      <xdr:rowOff>78740</xdr:rowOff>
    </xdr:to>
    <xdr:cxnSp macro="">
      <xdr:nvCxnSpPr>
        <xdr:cNvPr id="509" name="直線コネクタ 508"/>
        <xdr:cNvCxnSpPr/>
      </xdr:nvCxnSpPr>
      <xdr:spPr>
        <a:xfrm>
          <a:off x="11290300" y="68033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94615</xdr:rowOff>
    </xdr:from>
    <xdr:to xmlns:xdr="http://schemas.openxmlformats.org/drawingml/2006/spreadsheetDrawing">
      <xdr:col>89</xdr:col>
      <xdr:colOff>172720</xdr:colOff>
      <xdr:row>39</xdr:row>
      <xdr:rowOff>94615</xdr:rowOff>
    </xdr:to>
    <xdr:cxnSp macro="">
      <xdr:nvCxnSpPr>
        <xdr:cNvPr id="510" name="直線コネクタ 509"/>
        <xdr:cNvCxnSpPr/>
      </xdr:nvCxnSpPr>
      <xdr:spPr>
        <a:xfrm>
          <a:off x="11290300" y="649160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122555</xdr:rowOff>
    </xdr:from>
    <xdr:ext cx="241935" cy="247650"/>
    <xdr:sp macro="" textlink="">
      <xdr:nvSpPr>
        <xdr:cNvPr id="511" name="テキスト ボックス 510"/>
        <xdr:cNvSpPr txBox="1"/>
      </xdr:nvSpPr>
      <xdr:spPr>
        <a:xfrm>
          <a:off x="11059160" y="635571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109855</xdr:rowOff>
    </xdr:from>
    <xdr:to xmlns:xdr="http://schemas.openxmlformats.org/drawingml/2006/spreadsheetDrawing">
      <xdr:col>89</xdr:col>
      <xdr:colOff>172720</xdr:colOff>
      <xdr:row>37</xdr:row>
      <xdr:rowOff>109855</xdr:rowOff>
    </xdr:to>
    <xdr:cxnSp macro="">
      <xdr:nvCxnSpPr>
        <xdr:cNvPr id="512" name="直線コネクタ 511"/>
        <xdr:cNvCxnSpPr/>
      </xdr:nvCxnSpPr>
      <xdr:spPr>
        <a:xfrm>
          <a:off x="11290300" y="617918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36</xdr:row>
      <xdr:rowOff>137795</xdr:rowOff>
    </xdr:from>
    <xdr:ext cx="467360" cy="240665"/>
    <xdr:sp macro="" textlink="">
      <xdr:nvSpPr>
        <xdr:cNvPr id="513" name="テキスト ボックス 512"/>
        <xdr:cNvSpPr txBox="1"/>
      </xdr:nvSpPr>
      <xdr:spPr>
        <a:xfrm>
          <a:off x="10876280" y="6043295"/>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125730</xdr:rowOff>
    </xdr:from>
    <xdr:to xmlns:xdr="http://schemas.openxmlformats.org/drawingml/2006/spreadsheetDrawing">
      <xdr:col>89</xdr:col>
      <xdr:colOff>172720</xdr:colOff>
      <xdr:row>35</xdr:row>
      <xdr:rowOff>125730</xdr:rowOff>
    </xdr:to>
    <xdr:cxnSp macro="">
      <xdr:nvCxnSpPr>
        <xdr:cNvPr id="514" name="直線コネクタ 513"/>
        <xdr:cNvCxnSpPr/>
      </xdr:nvCxnSpPr>
      <xdr:spPr>
        <a:xfrm>
          <a:off x="11290300" y="58674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34</xdr:row>
      <xdr:rowOff>153670</xdr:rowOff>
    </xdr:from>
    <xdr:ext cx="467360" cy="243205"/>
    <xdr:sp macro="" textlink="">
      <xdr:nvSpPr>
        <xdr:cNvPr id="515" name="テキスト ボックス 514"/>
        <xdr:cNvSpPr txBox="1"/>
      </xdr:nvSpPr>
      <xdr:spPr>
        <a:xfrm>
          <a:off x="10876280" y="573151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141605</xdr:rowOff>
    </xdr:from>
    <xdr:to xmlns:xdr="http://schemas.openxmlformats.org/drawingml/2006/spreadsheetDrawing">
      <xdr:col>89</xdr:col>
      <xdr:colOff>172720</xdr:colOff>
      <xdr:row>33</xdr:row>
      <xdr:rowOff>141605</xdr:rowOff>
    </xdr:to>
    <xdr:cxnSp macro="">
      <xdr:nvCxnSpPr>
        <xdr:cNvPr id="516" name="直線コネクタ 515"/>
        <xdr:cNvCxnSpPr/>
      </xdr:nvCxnSpPr>
      <xdr:spPr>
        <a:xfrm>
          <a:off x="11290300" y="555561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33</xdr:row>
      <xdr:rowOff>5715</xdr:rowOff>
    </xdr:from>
    <xdr:ext cx="467360" cy="245110"/>
    <xdr:sp macro="" textlink="">
      <xdr:nvSpPr>
        <xdr:cNvPr id="517" name="テキスト ボックス 516"/>
        <xdr:cNvSpPr txBox="1"/>
      </xdr:nvSpPr>
      <xdr:spPr>
        <a:xfrm>
          <a:off x="10876280" y="5419725"/>
          <a:ext cx="4673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157480</xdr:rowOff>
    </xdr:from>
    <xdr:to xmlns:xdr="http://schemas.openxmlformats.org/drawingml/2006/spreadsheetDrawing">
      <xdr:col>89</xdr:col>
      <xdr:colOff>172720</xdr:colOff>
      <xdr:row>31</xdr:row>
      <xdr:rowOff>157480</xdr:rowOff>
    </xdr:to>
    <xdr:cxnSp macro="">
      <xdr:nvCxnSpPr>
        <xdr:cNvPr id="518" name="直線コネクタ 517"/>
        <xdr:cNvCxnSpPr/>
      </xdr:nvCxnSpPr>
      <xdr:spPr>
        <a:xfrm>
          <a:off x="11290300" y="524383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20955</xdr:rowOff>
    </xdr:from>
    <xdr:ext cx="524510" cy="247015"/>
    <xdr:sp macro="" textlink="">
      <xdr:nvSpPr>
        <xdr:cNvPr id="519" name="テキスト ボックス 518"/>
        <xdr:cNvSpPr txBox="1"/>
      </xdr:nvSpPr>
      <xdr:spPr>
        <a:xfrm>
          <a:off x="10812145" y="5107305"/>
          <a:ext cx="52451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8255</xdr:rowOff>
    </xdr:from>
    <xdr:to xmlns:xdr="http://schemas.openxmlformats.org/drawingml/2006/spreadsheetDrawing">
      <xdr:col>89</xdr:col>
      <xdr:colOff>172720</xdr:colOff>
      <xdr:row>30</xdr:row>
      <xdr:rowOff>8255</xdr:rowOff>
    </xdr:to>
    <xdr:cxnSp macro="">
      <xdr:nvCxnSpPr>
        <xdr:cNvPr id="520" name="直線コネクタ 519"/>
        <xdr:cNvCxnSpPr/>
      </xdr:nvCxnSpPr>
      <xdr:spPr>
        <a:xfrm>
          <a:off x="11290300" y="493077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36830</xdr:rowOff>
    </xdr:from>
    <xdr:ext cx="524510" cy="243205"/>
    <xdr:sp macro="" textlink="">
      <xdr:nvSpPr>
        <xdr:cNvPr id="521" name="テキスト ボックス 520"/>
        <xdr:cNvSpPr txBox="1"/>
      </xdr:nvSpPr>
      <xdr:spPr>
        <a:xfrm>
          <a:off x="10812145" y="479552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24130</xdr:rowOff>
    </xdr:from>
    <xdr:to xmlns:xdr="http://schemas.openxmlformats.org/drawingml/2006/spreadsheetDrawing">
      <xdr:col>89</xdr:col>
      <xdr:colOff>172720</xdr:colOff>
      <xdr:row>28</xdr:row>
      <xdr:rowOff>24130</xdr:rowOff>
    </xdr:to>
    <xdr:cxnSp macro="">
      <xdr:nvCxnSpPr>
        <xdr:cNvPr id="522" name="直線コネクタ 521"/>
        <xdr:cNvCxnSpPr/>
      </xdr:nvCxnSpPr>
      <xdr:spPr>
        <a:xfrm>
          <a:off x="11290300" y="46189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52070</xdr:rowOff>
    </xdr:from>
    <xdr:ext cx="524510" cy="240665"/>
    <xdr:sp macro="" textlink="">
      <xdr:nvSpPr>
        <xdr:cNvPr id="523" name="テキスト ボックス 522"/>
        <xdr:cNvSpPr txBox="1"/>
      </xdr:nvSpPr>
      <xdr:spPr>
        <a:xfrm>
          <a:off x="10812145" y="44831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24130</xdr:rowOff>
    </xdr:from>
    <xdr:to xmlns:xdr="http://schemas.openxmlformats.org/drawingml/2006/spreadsheetDrawing">
      <xdr:col>89</xdr:col>
      <xdr:colOff>172720</xdr:colOff>
      <xdr:row>41</xdr:row>
      <xdr:rowOff>78740</xdr:rowOff>
    </xdr:to>
    <xdr:sp macro="" textlink="">
      <xdr:nvSpPr>
        <xdr:cNvPr id="524" name="災害復旧事業費グラフ枠"/>
        <xdr:cNvSpPr/>
      </xdr:nvSpPr>
      <xdr:spPr>
        <a:xfrm>
          <a:off x="11290300" y="4618990"/>
          <a:ext cx="42545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5715</xdr:rowOff>
    </xdr:from>
    <xdr:to xmlns:xdr="http://schemas.openxmlformats.org/drawingml/2006/spreadsheetDrawing">
      <xdr:col>85</xdr:col>
      <xdr:colOff>126365</xdr:colOff>
      <xdr:row>39</xdr:row>
      <xdr:rowOff>94615</xdr:rowOff>
    </xdr:to>
    <xdr:cxnSp macro="">
      <xdr:nvCxnSpPr>
        <xdr:cNvPr id="525" name="直線コネクタ 524"/>
        <xdr:cNvCxnSpPr/>
      </xdr:nvCxnSpPr>
      <xdr:spPr>
        <a:xfrm flipV="1">
          <a:off x="14806295" y="5092065"/>
          <a:ext cx="1270" cy="13995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39</xdr:row>
      <xdr:rowOff>98425</xdr:rowOff>
    </xdr:from>
    <xdr:ext cx="249555" cy="243205"/>
    <xdr:sp macro="" textlink="">
      <xdr:nvSpPr>
        <xdr:cNvPr id="526" name="災害復旧事業費最小値テキスト"/>
        <xdr:cNvSpPr txBox="1"/>
      </xdr:nvSpPr>
      <xdr:spPr>
        <a:xfrm>
          <a:off x="14853920" y="6495415"/>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94615</xdr:rowOff>
    </xdr:from>
    <xdr:to xmlns:xdr="http://schemas.openxmlformats.org/drawingml/2006/spreadsheetDrawing">
      <xdr:col>86</xdr:col>
      <xdr:colOff>25400</xdr:colOff>
      <xdr:row>39</xdr:row>
      <xdr:rowOff>94615</xdr:rowOff>
    </xdr:to>
    <xdr:cxnSp macro="">
      <xdr:nvCxnSpPr>
        <xdr:cNvPr id="527" name="直線コネクタ 526"/>
        <xdr:cNvCxnSpPr/>
      </xdr:nvCxnSpPr>
      <xdr:spPr>
        <a:xfrm>
          <a:off x="14719300" y="649160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29</xdr:row>
      <xdr:rowOff>118110</xdr:rowOff>
    </xdr:from>
    <xdr:ext cx="534670" cy="245110"/>
    <xdr:sp macro="" textlink="">
      <xdr:nvSpPr>
        <xdr:cNvPr id="528" name="災害復旧事業費最大値テキスト"/>
        <xdr:cNvSpPr txBox="1"/>
      </xdr:nvSpPr>
      <xdr:spPr>
        <a:xfrm>
          <a:off x="14853920" y="487680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13,457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5715</xdr:rowOff>
    </xdr:from>
    <xdr:to xmlns:xdr="http://schemas.openxmlformats.org/drawingml/2006/spreadsheetDrawing">
      <xdr:col>86</xdr:col>
      <xdr:colOff>25400</xdr:colOff>
      <xdr:row>31</xdr:row>
      <xdr:rowOff>5715</xdr:rowOff>
    </xdr:to>
    <xdr:cxnSp macro="">
      <xdr:nvCxnSpPr>
        <xdr:cNvPr id="529" name="直線コネクタ 528"/>
        <xdr:cNvCxnSpPr/>
      </xdr:nvCxnSpPr>
      <xdr:spPr>
        <a:xfrm>
          <a:off x="14719300" y="509206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89535</xdr:rowOff>
    </xdr:from>
    <xdr:to xmlns:xdr="http://schemas.openxmlformats.org/drawingml/2006/spreadsheetDrawing">
      <xdr:col>85</xdr:col>
      <xdr:colOff>127000</xdr:colOff>
      <xdr:row>39</xdr:row>
      <xdr:rowOff>94615</xdr:rowOff>
    </xdr:to>
    <xdr:cxnSp macro="">
      <xdr:nvCxnSpPr>
        <xdr:cNvPr id="530" name="直線コネクタ 529"/>
        <xdr:cNvCxnSpPr/>
      </xdr:nvCxnSpPr>
      <xdr:spPr>
        <a:xfrm>
          <a:off x="14041120" y="6486525"/>
          <a:ext cx="76708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37</xdr:row>
      <xdr:rowOff>121920</xdr:rowOff>
    </xdr:from>
    <xdr:ext cx="469900" cy="247650"/>
    <xdr:sp macro="" textlink="">
      <xdr:nvSpPr>
        <xdr:cNvPr id="531" name="災害復旧事業費平均値テキスト"/>
        <xdr:cNvSpPr txBox="1"/>
      </xdr:nvSpPr>
      <xdr:spPr>
        <a:xfrm>
          <a:off x="14853920" y="6191250"/>
          <a:ext cx="46990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100330</xdr:rowOff>
    </xdr:from>
    <xdr:to xmlns:xdr="http://schemas.openxmlformats.org/drawingml/2006/spreadsheetDrawing">
      <xdr:col>85</xdr:col>
      <xdr:colOff>172720</xdr:colOff>
      <xdr:row>39</xdr:row>
      <xdr:rowOff>33655</xdr:rowOff>
    </xdr:to>
    <xdr:sp macro="" textlink="">
      <xdr:nvSpPr>
        <xdr:cNvPr id="532" name="フローチャート: 判断 531"/>
        <xdr:cNvSpPr/>
      </xdr:nvSpPr>
      <xdr:spPr>
        <a:xfrm>
          <a:off x="14757400" y="6333490"/>
          <a:ext cx="965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79375</xdr:rowOff>
    </xdr:from>
    <xdr:to xmlns:xdr="http://schemas.openxmlformats.org/drawingml/2006/spreadsheetDrawing">
      <xdr:col>81</xdr:col>
      <xdr:colOff>50800</xdr:colOff>
      <xdr:row>39</xdr:row>
      <xdr:rowOff>89535</xdr:rowOff>
    </xdr:to>
    <xdr:cxnSp macro="">
      <xdr:nvCxnSpPr>
        <xdr:cNvPr id="533" name="直線コネクタ 532"/>
        <xdr:cNvCxnSpPr/>
      </xdr:nvCxnSpPr>
      <xdr:spPr>
        <a:xfrm>
          <a:off x="13241020" y="6476365"/>
          <a:ext cx="8001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94615</xdr:rowOff>
    </xdr:from>
    <xdr:to xmlns:xdr="http://schemas.openxmlformats.org/drawingml/2006/spreadsheetDrawing">
      <xdr:col>81</xdr:col>
      <xdr:colOff>101600</xdr:colOff>
      <xdr:row>39</xdr:row>
      <xdr:rowOff>27940</xdr:rowOff>
    </xdr:to>
    <xdr:sp macro="" textlink="">
      <xdr:nvSpPr>
        <xdr:cNvPr id="534" name="フローチャート: 判断 533"/>
        <xdr:cNvSpPr/>
      </xdr:nvSpPr>
      <xdr:spPr>
        <a:xfrm>
          <a:off x="13990320" y="632777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37</xdr:row>
      <xdr:rowOff>43815</xdr:rowOff>
    </xdr:from>
    <xdr:ext cx="469900" cy="243205"/>
    <xdr:sp macro="" textlink="">
      <xdr:nvSpPr>
        <xdr:cNvPr id="535" name="テキスト ボックス 534"/>
        <xdr:cNvSpPr txBox="1"/>
      </xdr:nvSpPr>
      <xdr:spPr>
        <a:xfrm>
          <a:off x="13823950" y="611314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39</xdr:row>
      <xdr:rowOff>74295</xdr:rowOff>
    </xdr:from>
    <xdr:to xmlns:xdr="http://schemas.openxmlformats.org/drawingml/2006/spreadsheetDrawing">
      <xdr:col>76</xdr:col>
      <xdr:colOff>114300</xdr:colOff>
      <xdr:row>39</xdr:row>
      <xdr:rowOff>79375</xdr:rowOff>
    </xdr:to>
    <xdr:cxnSp macro="">
      <xdr:nvCxnSpPr>
        <xdr:cNvPr id="536" name="直線コネクタ 535"/>
        <xdr:cNvCxnSpPr/>
      </xdr:nvCxnSpPr>
      <xdr:spPr>
        <a:xfrm>
          <a:off x="12435840" y="6471285"/>
          <a:ext cx="80518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128905</xdr:rowOff>
    </xdr:from>
    <xdr:to xmlns:xdr="http://schemas.openxmlformats.org/drawingml/2006/spreadsheetDrawing">
      <xdr:col>76</xdr:col>
      <xdr:colOff>165100</xdr:colOff>
      <xdr:row>39</xdr:row>
      <xdr:rowOff>62230</xdr:rowOff>
    </xdr:to>
    <xdr:sp macro="" textlink="">
      <xdr:nvSpPr>
        <xdr:cNvPr id="537" name="フローチャート: 判断 536"/>
        <xdr:cNvSpPr/>
      </xdr:nvSpPr>
      <xdr:spPr>
        <a:xfrm>
          <a:off x="13190220" y="636206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37</xdr:row>
      <xdr:rowOff>78105</xdr:rowOff>
    </xdr:from>
    <xdr:ext cx="378460" cy="247650"/>
    <xdr:sp macro="" textlink="">
      <xdr:nvSpPr>
        <xdr:cNvPr id="538" name="テキスト ボックス 537"/>
        <xdr:cNvSpPr txBox="1"/>
      </xdr:nvSpPr>
      <xdr:spPr>
        <a:xfrm>
          <a:off x="13069570" y="6147435"/>
          <a:ext cx="3784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147955</xdr:rowOff>
    </xdr:from>
    <xdr:to xmlns:xdr="http://schemas.openxmlformats.org/drawingml/2006/spreadsheetDrawing">
      <xdr:col>71</xdr:col>
      <xdr:colOff>172720</xdr:colOff>
      <xdr:row>39</xdr:row>
      <xdr:rowOff>74295</xdr:rowOff>
    </xdr:to>
    <xdr:cxnSp macro="">
      <xdr:nvCxnSpPr>
        <xdr:cNvPr id="539" name="直線コネクタ 538"/>
        <xdr:cNvCxnSpPr/>
      </xdr:nvCxnSpPr>
      <xdr:spPr>
        <a:xfrm>
          <a:off x="11623040" y="6381115"/>
          <a:ext cx="81280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69850</xdr:rowOff>
    </xdr:from>
    <xdr:to xmlns:xdr="http://schemas.openxmlformats.org/drawingml/2006/spreadsheetDrawing">
      <xdr:col>72</xdr:col>
      <xdr:colOff>38100</xdr:colOff>
      <xdr:row>39</xdr:row>
      <xdr:rowOff>3175</xdr:rowOff>
    </xdr:to>
    <xdr:sp macro="" textlink="">
      <xdr:nvSpPr>
        <xdr:cNvPr id="540" name="フローチャート: 判断 539"/>
        <xdr:cNvSpPr/>
      </xdr:nvSpPr>
      <xdr:spPr>
        <a:xfrm>
          <a:off x="12390120" y="630301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37</xdr:row>
      <xdr:rowOff>18415</xdr:rowOff>
    </xdr:from>
    <xdr:ext cx="469900" cy="245110"/>
    <xdr:sp macro="" textlink="">
      <xdr:nvSpPr>
        <xdr:cNvPr id="541" name="テキスト ボックス 540"/>
        <xdr:cNvSpPr txBox="1"/>
      </xdr:nvSpPr>
      <xdr:spPr>
        <a:xfrm>
          <a:off x="12223750" y="608774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61595</xdr:rowOff>
    </xdr:from>
    <xdr:to xmlns:xdr="http://schemas.openxmlformats.org/drawingml/2006/spreadsheetDrawing">
      <xdr:col>67</xdr:col>
      <xdr:colOff>101600</xdr:colOff>
      <xdr:row>37</xdr:row>
      <xdr:rowOff>158750</xdr:rowOff>
    </xdr:to>
    <xdr:sp macro="" textlink="">
      <xdr:nvSpPr>
        <xdr:cNvPr id="542" name="フローチャート: 判断 541"/>
        <xdr:cNvSpPr/>
      </xdr:nvSpPr>
      <xdr:spPr>
        <a:xfrm>
          <a:off x="11572240" y="613092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36</xdr:row>
      <xdr:rowOff>10795</xdr:rowOff>
    </xdr:from>
    <xdr:ext cx="469900" cy="247650"/>
    <xdr:sp macro="" textlink="">
      <xdr:nvSpPr>
        <xdr:cNvPr id="543" name="テキスト ボックス 542"/>
        <xdr:cNvSpPr txBox="1"/>
      </xdr:nvSpPr>
      <xdr:spPr>
        <a:xfrm>
          <a:off x="11405870" y="591629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76200</xdr:rowOff>
    </xdr:from>
    <xdr:ext cx="755015" cy="247650"/>
    <xdr:sp macro="" textlink="">
      <xdr:nvSpPr>
        <xdr:cNvPr id="544" name="テキスト ボックス 543"/>
        <xdr:cNvSpPr txBox="1"/>
      </xdr:nvSpPr>
      <xdr:spPr>
        <a:xfrm>
          <a:off x="14635480" y="68008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76200</xdr:rowOff>
    </xdr:from>
    <xdr:ext cx="762000" cy="247650"/>
    <xdr:sp macro="" textlink="">
      <xdr:nvSpPr>
        <xdr:cNvPr id="545" name="テキスト ボックス 544"/>
        <xdr:cNvSpPr txBox="1"/>
      </xdr:nvSpPr>
      <xdr:spPr>
        <a:xfrm>
          <a:off x="138684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76200</xdr:rowOff>
    </xdr:from>
    <xdr:ext cx="762000" cy="247650"/>
    <xdr:sp macro="" textlink="">
      <xdr:nvSpPr>
        <xdr:cNvPr id="546" name="テキスト ボックス 545"/>
        <xdr:cNvSpPr txBox="1"/>
      </xdr:nvSpPr>
      <xdr:spPr>
        <a:xfrm>
          <a:off x="130683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41</xdr:row>
      <xdr:rowOff>76200</xdr:rowOff>
    </xdr:from>
    <xdr:ext cx="762000" cy="247650"/>
    <xdr:sp macro="" textlink="">
      <xdr:nvSpPr>
        <xdr:cNvPr id="547" name="テキスト ボックス 546"/>
        <xdr:cNvSpPr txBox="1"/>
      </xdr:nvSpPr>
      <xdr:spPr>
        <a:xfrm>
          <a:off x="122631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76200</xdr:rowOff>
    </xdr:from>
    <xdr:ext cx="762000" cy="247650"/>
    <xdr:sp macro="" textlink="">
      <xdr:nvSpPr>
        <xdr:cNvPr id="548" name="テキスト ボックス 547"/>
        <xdr:cNvSpPr txBox="1"/>
      </xdr:nvSpPr>
      <xdr:spPr>
        <a:xfrm>
          <a:off x="114503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39</xdr:row>
      <xdr:rowOff>46355</xdr:rowOff>
    </xdr:from>
    <xdr:to xmlns:xdr="http://schemas.openxmlformats.org/drawingml/2006/spreadsheetDrawing">
      <xdr:col>85</xdr:col>
      <xdr:colOff>172720</xdr:colOff>
      <xdr:row>39</xdr:row>
      <xdr:rowOff>143510</xdr:rowOff>
    </xdr:to>
    <xdr:sp macro="" textlink="">
      <xdr:nvSpPr>
        <xdr:cNvPr id="549" name="楕円 548"/>
        <xdr:cNvSpPr/>
      </xdr:nvSpPr>
      <xdr:spPr>
        <a:xfrm>
          <a:off x="14757400" y="6443345"/>
          <a:ext cx="965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38</xdr:row>
      <xdr:rowOff>128270</xdr:rowOff>
    </xdr:from>
    <xdr:ext cx="249555" cy="245110"/>
    <xdr:sp macro="" textlink="">
      <xdr:nvSpPr>
        <xdr:cNvPr id="550" name="災害復旧事業費該当値テキスト"/>
        <xdr:cNvSpPr txBox="1"/>
      </xdr:nvSpPr>
      <xdr:spPr>
        <a:xfrm>
          <a:off x="14853920" y="636143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39</xdr:row>
      <xdr:rowOff>40640</xdr:rowOff>
    </xdr:from>
    <xdr:to xmlns:xdr="http://schemas.openxmlformats.org/drawingml/2006/spreadsheetDrawing">
      <xdr:col>81</xdr:col>
      <xdr:colOff>101600</xdr:colOff>
      <xdr:row>39</xdr:row>
      <xdr:rowOff>137795</xdr:rowOff>
    </xdr:to>
    <xdr:sp macro="" textlink="">
      <xdr:nvSpPr>
        <xdr:cNvPr id="551" name="楕円 550"/>
        <xdr:cNvSpPr/>
      </xdr:nvSpPr>
      <xdr:spPr>
        <a:xfrm>
          <a:off x="13990320" y="64376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39</xdr:row>
      <xdr:rowOff>129540</xdr:rowOff>
    </xdr:from>
    <xdr:ext cx="306705" cy="247650"/>
    <xdr:sp macro="" textlink="">
      <xdr:nvSpPr>
        <xdr:cNvPr id="552" name="テキスト ボックス 551"/>
        <xdr:cNvSpPr txBox="1"/>
      </xdr:nvSpPr>
      <xdr:spPr>
        <a:xfrm>
          <a:off x="13902055" y="6526530"/>
          <a:ext cx="3067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39</xdr:row>
      <xdr:rowOff>31115</xdr:rowOff>
    </xdr:from>
    <xdr:to xmlns:xdr="http://schemas.openxmlformats.org/drawingml/2006/spreadsheetDrawing">
      <xdr:col>76</xdr:col>
      <xdr:colOff>165100</xdr:colOff>
      <xdr:row>39</xdr:row>
      <xdr:rowOff>127635</xdr:rowOff>
    </xdr:to>
    <xdr:sp macro="" textlink="">
      <xdr:nvSpPr>
        <xdr:cNvPr id="553" name="楕円 552"/>
        <xdr:cNvSpPr/>
      </xdr:nvSpPr>
      <xdr:spPr>
        <a:xfrm>
          <a:off x="13190220" y="642810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39</xdr:row>
      <xdr:rowOff>119380</xdr:rowOff>
    </xdr:from>
    <xdr:ext cx="378460" cy="247015"/>
    <xdr:sp macro="" textlink="">
      <xdr:nvSpPr>
        <xdr:cNvPr id="554" name="テキスト ボックス 553"/>
        <xdr:cNvSpPr txBox="1"/>
      </xdr:nvSpPr>
      <xdr:spPr>
        <a:xfrm>
          <a:off x="13069570" y="6516370"/>
          <a:ext cx="37846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39</xdr:row>
      <xdr:rowOff>26035</xdr:rowOff>
    </xdr:from>
    <xdr:to xmlns:xdr="http://schemas.openxmlformats.org/drawingml/2006/spreadsheetDrawing">
      <xdr:col>72</xdr:col>
      <xdr:colOff>38100</xdr:colOff>
      <xdr:row>39</xdr:row>
      <xdr:rowOff>123190</xdr:rowOff>
    </xdr:to>
    <xdr:sp macro="" textlink="">
      <xdr:nvSpPr>
        <xdr:cNvPr id="555" name="楕円 554"/>
        <xdr:cNvSpPr/>
      </xdr:nvSpPr>
      <xdr:spPr>
        <a:xfrm>
          <a:off x="12390120" y="642302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172720</xdr:colOff>
      <xdr:row>39</xdr:row>
      <xdr:rowOff>114935</xdr:rowOff>
    </xdr:from>
    <xdr:ext cx="378460" cy="245110"/>
    <xdr:sp macro="" textlink="">
      <xdr:nvSpPr>
        <xdr:cNvPr id="556" name="テキスト ボックス 555"/>
        <xdr:cNvSpPr txBox="1"/>
      </xdr:nvSpPr>
      <xdr:spPr>
        <a:xfrm>
          <a:off x="12263120" y="651192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99695</xdr:rowOff>
    </xdr:from>
    <xdr:to xmlns:xdr="http://schemas.openxmlformats.org/drawingml/2006/spreadsheetDrawing">
      <xdr:col>67</xdr:col>
      <xdr:colOff>101600</xdr:colOff>
      <xdr:row>39</xdr:row>
      <xdr:rowOff>33020</xdr:rowOff>
    </xdr:to>
    <xdr:sp macro="" textlink="">
      <xdr:nvSpPr>
        <xdr:cNvPr id="557" name="楕円 556"/>
        <xdr:cNvSpPr/>
      </xdr:nvSpPr>
      <xdr:spPr>
        <a:xfrm>
          <a:off x="11572240" y="633285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39</xdr:row>
      <xdr:rowOff>24130</xdr:rowOff>
    </xdr:from>
    <xdr:ext cx="469900" cy="247650"/>
    <xdr:sp macro="" textlink="">
      <xdr:nvSpPr>
        <xdr:cNvPr id="558" name="テキスト ボックス 557"/>
        <xdr:cNvSpPr txBox="1"/>
      </xdr:nvSpPr>
      <xdr:spPr>
        <a:xfrm>
          <a:off x="11405870" y="642112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54610</xdr:rowOff>
    </xdr:from>
    <xdr:to xmlns:xdr="http://schemas.openxmlformats.org/drawingml/2006/spreadsheetDrawing">
      <xdr:col>89</xdr:col>
      <xdr:colOff>172720</xdr:colOff>
      <xdr:row>45</xdr:row>
      <xdr:rowOff>30480</xdr:rowOff>
    </xdr:to>
    <xdr:sp macro="" textlink="">
      <xdr:nvSpPr>
        <xdr:cNvPr id="559" name="正方形/長方形 558"/>
        <xdr:cNvSpPr/>
      </xdr:nvSpPr>
      <xdr:spPr>
        <a:xfrm>
          <a:off x="11290300" y="71069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54610</xdr:rowOff>
    </xdr:from>
    <xdr:to xmlns:xdr="http://schemas.openxmlformats.org/drawingml/2006/spreadsheetDrawing">
      <xdr:col>74</xdr:col>
      <xdr:colOff>0</xdr:colOff>
      <xdr:row>46</xdr:row>
      <xdr:rowOff>133350</xdr:rowOff>
    </xdr:to>
    <xdr:sp macro="" textlink="">
      <xdr:nvSpPr>
        <xdr:cNvPr id="560" name="正方形/長方形 559"/>
        <xdr:cNvSpPr/>
      </xdr:nvSpPr>
      <xdr:spPr>
        <a:xfrm>
          <a:off x="113995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85090</xdr:rowOff>
    </xdr:from>
    <xdr:to xmlns:xdr="http://schemas.openxmlformats.org/drawingml/2006/spreadsheetDrawing">
      <xdr:col>74</xdr:col>
      <xdr:colOff>0</xdr:colOff>
      <xdr:row>48</xdr:row>
      <xdr:rowOff>0</xdr:rowOff>
    </xdr:to>
    <xdr:sp macro="" textlink="">
      <xdr:nvSpPr>
        <xdr:cNvPr id="561" name="正方形/長方形 560"/>
        <xdr:cNvSpPr/>
      </xdr:nvSpPr>
      <xdr:spPr>
        <a:xfrm>
          <a:off x="113995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54610</xdr:rowOff>
    </xdr:from>
    <xdr:to xmlns:xdr="http://schemas.openxmlformats.org/drawingml/2006/spreadsheetDrawing">
      <xdr:col>79</xdr:col>
      <xdr:colOff>63500</xdr:colOff>
      <xdr:row>46</xdr:row>
      <xdr:rowOff>133350</xdr:rowOff>
    </xdr:to>
    <xdr:sp macro="" textlink="">
      <xdr:nvSpPr>
        <xdr:cNvPr id="562" name="正方形/長方形 561"/>
        <xdr:cNvSpPr/>
      </xdr:nvSpPr>
      <xdr:spPr>
        <a:xfrm>
          <a:off x="123266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85090</xdr:rowOff>
    </xdr:from>
    <xdr:to xmlns:xdr="http://schemas.openxmlformats.org/drawingml/2006/spreadsheetDrawing">
      <xdr:col>79</xdr:col>
      <xdr:colOff>63500</xdr:colOff>
      <xdr:row>48</xdr:row>
      <xdr:rowOff>0</xdr:rowOff>
    </xdr:to>
    <xdr:sp macro="" textlink="">
      <xdr:nvSpPr>
        <xdr:cNvPr id="563" name="正方形/長方形 562"/>
        <xdr:cNvSpPr/>
      </xdr:nvSpPr>
      <xdr:spPr>
        <a:xfrm>
          <a:off x="123266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54610</xdr:rowOff>
    </xdr:from>
    <xdr:to xmlns:xdr="http://schemas.openxmlformats.org/drawingml/2006/spreadsheetDrawing">
      <xdr:col>85</xdr:col>
      <xdr:colOff>63500</xdr:colOff>
      <xdr:row>46</xdr:row>
      <xdr:rowOff>133350</xdr:rowOff>
    </xdr:to>
    <xdr:sp macro="" textlink="">
      <xdr:nvSpPr>
        <xdr:cNvPr id="564" name="正方形/長方形 563"/>
        <xdr:cNvSpPr/>
      </xdr:nvSpPr>
      <xdr:spPr>
        <a:xfrm>
          <a:off x="1336294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46</xdr:row>
      <xdr:rowOff>85090</xdr:rowOff>
    </xdr:from>
    <xdr:to xmlns:xdr="http://schemas.openxmlformats.org/drawingml/2006/spreadsheetDrawing">
      <xdr:col>85</xdr:col>
      <xdr:colOff>63500</xdr:colOff>
      <xdr:row>48</xdr:row>
      <xdr:rowOff>0</xdr:rowOff>
    </xdr:to>
    <xdr:sp macro="" textlink="">
      <xdr:nvSpPr>
        <xdr:cNvPr id="565" name="正方形/長方形 564"/>
        <xdr:cNvSpPr/>
      </xdr:nvSpPr>
      <xdr:spPr>
        <a:xfrm>
          <a:off x="1336294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24130</xdr:rowOff>
    </xdr:from>
    <xdr:to xmlns:xdr="http://schemas.openxmlformats.org/drawingml/2006/spreadsheetDrawing">
      <xdr:col>89</xdr:col>
      <xdr:colOff>172720</xdr:colOff>
      <xdr:row>61</xdr:row>
      <xdr:rowOff>78740</xdr:rowOff>
    </xdr:to>
    <xdr:sp macro="" textlink="">
      <xdr:nvSpPr>
        <xdr:cNvPr id="566" name="正方形/長方形 565"/>
        <xdr:cNvSpPr/>
      </xdr:nvSpPr>
      <xdr:spPr>
        <a:xfrm>
          <a:off x="11290300" y="7895590"/>
          <a:ext cx="42545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2900" cy="212725"/>
    <xdr:sp macro="" textlink="">
      <xdr:nvSpPr>
        <xdr:cNvPr id="567" name="テキスト ボックス 566"/>
        <xdr:cNvSpPr txBox="1"/>
      </xdr:nvSpPr>
      <xdr:spPr>
        <a:xfrm>
          <a:off x="11252200" y="77133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78740</xdr:rowOff>
    </xdr:from>
    <xdr:to xmlns:xdr="http://schemas.openxmlformats.org/drawingml/2006/spreadsheetDrawing">
      <xdr:col>89</xdr:col>
      <xdr:colOff>172720</xdr:colOff>
      <xdr:row>61</xdr:row>
      <xdr:rowOff>78740</xdr:rowOff>
    </xdr:to>
    <xdr:cxnSp macro="">
      <xdr:nvCxnSpPr>
        <xdr:cNvPr id="568" name="直線コネクタ 567"/>
        <xdr:cNvCxnSpPr/>
      </xdr:nvCxnSpPr>
      <xdr:spPr>
        <a:xfrm>
          <a:off x="11290300" y="100799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133350</xdr:rowOff>
    </xdr:from>
    <xdr:to xmlns:xdr="http://schemas.openxmlformats.org/drawingml/2006/spreadsheetDrawing">
      <xdr:col>89</xdr:col>
      <xdr:colOff>172720</xdr:colOff>
      <xdr:row>54</xdr:row>
      <xdr:rowOff>133350</xdr:rowOff>
    </xdr:to>
    <xdr:cxnSp macro="">
      <xdr:nvCxnSpPr>
        <xdr:cNvPr id="569" name="直線コネクタ 568"/>
        <xdr:cNvCxnSpPr/>
      </xdr:nvCxnSpPr>
      <xdr:spPr>
        <a:xfrm>
          <a:off x="11290300" y="89877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161290</xdr:rowOff>
    </xdr:from>
    <xdr:ext cx="241935" cy="240665"/>
    <xdr:sp macro="" textlink="">
      <xdr:nvSpPr>
        <xdr:cNvPr id="570" name="テキスト ボックス 569"/>
        <xdr:cNvSpPr txBox="1"/>
      </xdr:nvSpPr>
      <xdr:spPr>
        <a:xfrm>
          <a:off x="11059160" y="88519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24130</xdr:rowOff>
    </xdr:from>
    <xdr:to xmlns:xdr="http://schemas.openxmlformats.org/drawingml/2006/spreadsheetDrawing">
      <xdr:col>89</xdr:col>
      <xdr:colOff>172720</xdr:colOff>
      <xdr:row>48</xdr:row>
      <xdr:rowOff>24130</xdr:rowOff>
    </xdr:to>
    <xdr:cxnSp macro="">
      <xdr:nvCxnSpPr>
        <xdr:cNvPr id="571" name="直線コネクタ 570"/>
        <xdr:cNvCxnSpPr/>
      </xdr:nvCxnSpPr>
      <xdr:spPr>
        <a:xfrm>
          <a:off x="11290300" y="78955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52070</xdr:rowOff>
    </xdr:from>
    <xdr:ext cx="241935" cy="240665"/>
    <xdr:sp macro="" textlink="">
      <xdr:nvSpPr>
        <xdr:cNvPr id="572" name="テキスト ボックス 571"/>
        <xdr:cNvSpPr txBox="1"/>
      </xdr:nvSpPr>
      <xdr:spPr>
        <a:xfrm>
          <a:off x="11059160" y="77597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24130</xdr:rowOff>
    </xdr:from>
    <xdr:to xmlns:xdr="http://schemas.openxmlformats.org/drawingml/2006/spreadsheetDrawing">
      <xdr:col>89</xdr:col>
      <xdr:colOff>172720</xdr:colOff>
      <xdr:row>61</xdr:row>
      <xdr:rowOff>78740</xdr:rowOff>
    </xdr:to>
    <xdr:sp macro="" textlink="">
      <xdr:nvSpPr>
        <xdr:cNvPr id="573" name="失業対策事業費グラフ枠"/>
        <xdr:cNvSpPr/>
      </xdr:nvSpPr>
      <xdr:spPr>
        <a:xfrm>
          <a:off x="11290300" y="7895590"/>
          <a:ext cx="42545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133350</xdr:rowOff>
    </xdr:from>
    <xdr:to xmlns:xdr="http://schemas.openxmlformats.org/drawingml/2006/spreadsheetDrawing">
      <xdr:col>85</xdr:col>
      <xdr:colOff>126365</xdr:colOff>
      <xdr:row>54</xdr:row>
      <xdr:rowOff>133350</xdr:rowOff>
    </xdr:to>
    <xdr:cxnSp macro="">
      <xdr:nvCxnSpPr>
        <xdr:cNvPr id="574" name="直線コネクタ 573"/>
        <xdr:cNvCxnSpPr/>
      </xdr:nvCxnSpPr>
      <xdr:spPr>
        <a:xfrm>
          <a:off x="14806295" y="898779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55</xdr:row>
      <xdr:rowOff>9525</xdr:rowOff>
    </xdr:from>
    <xdr:ext cx="249555" cy="247650"/>
    <xdr:sp macro="" textlink="">
      <xdr:nvSpPr>
        <xdr:cNvPr id="575" name="失業対策事業費最小値テキスト"/>
        <xdr:cNvSpPr txBox="1"/>
      </xdr:nvSpPr>
      <xdr:spPr>
        <a:xfrm>
          <a:off x="1485392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133350</xdr:rowOff>
    </xdr:from>
    <xdr:to xmlns:xdr="http://schemas.openxmlformats.org/drawingml/2006/spreadsheetDrawing">
      <xdr:col>86</xdr:col>
      <xdr:colOff>25400</xdr:colOff>
      <xdr:row>54</xdr:row>
      <xdr:rowOff>133350</xdr:rowOff>
    </xdr:to>
    <xdr:cxnSp macro="">
      <xdr:nvCxnSpPr>
        <xdr:cNvPr id="576" name="直線コネクタ 575"/>
        <xdr:cNvCxnSpPr/>
      </xdr:nvCxnSpPr>
      <xdr:spPr>
        <a:xfrm>
          <a:off x="14719300" y="898779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53</xdr:row>
      <xdr:rowOff>9525</xdr:rowOff>
    </xdr:from>
    <xdr:ext cx="249555" cy="247650"/>
    <xdr:sp macro="" textlink="">
      <xdr:nvSpPr>
        <xdr:cNvPr id="577" name="失業対策事業費最大値テキスト"/>
        <xdr:cNvSpPr txBox="1"/>
      </xdr:nvSpPr>
      <xdr:spPr>
        <a:xfrm>
          <a:off x="14853920" y="870013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133350</xdr:rowOff>
    </xdr:from>
    <xdr:to xmlns:xdr="http://schemas.openxmlformats.org/drawingml/2006/spreadsheetDrawing">
      <xdr:col>86</xdr:col>
      <xdr:colOff>25400</xdr:colOff>
      <xdr:row>54</xdr:row>
      <xdr:rowOff>133350</xdr:rowOff>
    </xdr:to>
    <xdr:cxnSp macro="">
      <xdr:nvCxnSpPr>
        <xdr:cNvPr id="578" name="直線コネクタ 577"/>
        <xdr:cNvCxnSpPr/>
      </xdr:nvCxnSpPr>
      <xdr:spPr>
        <a:xfrm>
          <a:off x="14719300" y="898779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133350</xdr:rowOff>
    </xdr:from>
    <xdr:to xmlns:xdr="http://schemas.openxmlformats.org/drawingml/2006/spreadsheetDrawing">
      <xdr:col>85</xdr:col>
      <xdr:colOff>127000</xdr:colOff>
      <xdr:row>54</xdr:row>
      <xdr:rowOff>133350</xdr:rowOff>
    </xdr:to>
    <xdr:cxnSp macro="">
      <xdr:nvCxnSpPr>
        <xdr:cNvPr id="579" name="直線コネクタ 578"/>
        <xdr:cNvCxnSpPr/>
      </xdr:nvCxnSpPr>
      <xdr:spPr>
        <a:xfrm>
          <a:off x="14041120" y="8987790"/>
          <a:ext cx="7670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54</xdr:row>
      <xdr:rowOff>64135</xdr:rowOff>
    </xdr:from>
    <xdr:ext cx="249555" cy="247650"/>
    <xdr:sp macro="" textlink="">
      <xdr:nvSpPr>
        <xdr:cNvPr id="580" name="失業対策事業費平均値テキスト"/>
        <xdr:cNvSpPr txBox="1"/>
      </xdr:nvSpPr>
      <xdr:spPr>
        <a:xfrm>
          <a:off x="14853920" y="8918575"/>
          <a:ext cx="24955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85090</xdr:rowOff>
    </xdr:from>
    <xdr:to xmlns:xdr="http://schemas.openxmlformats.org/drawingml/2006/spreadsheetDrawing">
      <xdr:col>85</xdr:col>
      <xdr:colOff>172720</xdr:colOff>
      <xdr:row>55</xdr:row>
      <xdr:rowOff>17780</xdr:rowOff>
    </xdr:to>
    <xdr:sp macro="" textlink="">
      <xdr:nvSpPr>
        <xdr:cNvPr id="581" name="フローチャート: 判断 580"/>
        <xdr:cNvSpPr/>
      </xdr:nvSpPr>
      <xdr:spPr>
        <a:xfrm>
          <a:off x="14757400" y="8939530"/>
          <a:ext cx="965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133350</xdr:rowOff>
    </xdr:from>
    <xdr:to xmlns:xdr="http://schemas.openxmlformats.org/drawingml/2006/spreadsheetDrawing">
      <xdr:col>81</xdr:col>
      <xdr:colOff>50800</xdr:colOff>
      <xdr:row>54</xdr:row>
      <xdr:rowOff>133350</xdr:rowOff>
    </xdr:to>
    <xdr:cxnSp macro="">
      <xdr:nvCxnSpPr>
        <xdr:cNvPr id="582" name="直線コネクタ 581"/>
        <xdr:cNvCxnSpPr/>
      </xdr:nvCxnSpPr>
      <xdr:spPr>
        <a:xfrm>
          <a:off x="13241020" y="89877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85090</xdr:rowOff>
    </xdr:from>
    <xdr:to xmlns:xdr="http://schemas.openxmlformats.org/drawingml/2006/spreadsheetDrawing">
      <xdr:col>81</xdr:col>
      <xdr:colOff>101600</xdr:colOff>
      <xdr:row>55</xdr:row>
      <xdr:rowOff>17780</xdr:rowOff>
    </xdr:to>
    <xdr:sp macro="" textlink="">
      <xdr:nvSpPr>
        <xdr:cNvPr id="583" name="フローチャート: 判断 582"/>
        <xdr:cNvSpPr/>
      </xdr:nvSpPr>
      <xdr:spPr>
        <a:xfrm>
          <a:off x="13990320" y="89395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9525</xdr:rowOff>
    </xdr:from>
    <xdr:ext cx="242570" cy="247650"/>
    <xdr:sp macro="" textlink="">
      <xdr:nvSpPr>
        <xdr:cNvPr id="584" name="テキスト ボックス 583"/>
        <xdr:cNvSpPr txBox="1"/>
      </xdr:nvSpPr>
      <xdr:spPr>
        <a:xfrm>
          <a:off x="13934440" y="9027795"/>
          <a:ext cx="2425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54</xdr:row>
      <xdr:rowOff>133350</xdr:rowOff>
    </xdr:from>
    <xdr:to xmlns:xdr="http://schemas.openxmlformats.org/drawingml/2006/spreadsheetDrawing">
      <xdr:col>76</xdr:col>
      <xdr:colOff>114300</xdr:colOff>
      <xdr:row>54</xdr:row>
      <xdr:rowOff>133350</xdr:rowOff>
    </xdr:to>
    <xdr:cxnSp macro="">
      <xdr:nvCxnSpPr>
        <xdr:cNvPr id="585" name="直線コネクタ 584"/>
        <xdr:cNvCxnSpPr/>
      </xdr:nvCxnSpPr>
      <xdr:spPr>
        <a:xfrm>
          <a:off x="12435840" y="898779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85090</xdr:rowOff>
    </xdr:from>
    <xdr:to xmlns:xdr="http://schemas.openxmlformats.org/drawingml/2006/spreadsheetDrawing">
      <xdr:col>76</xdr:col>
      <xdr:colOff>165100</xdr:colOff>
      <xdr:row>55</xdr:row>
      <xdr:rowOff>17780</xdr:rowOff>
    </xdr:to>
    <xdr:sp macro="" textlink="">
      <xdr:nvSpPr>
        <xdr:cNvPr id="586" name="フローチャート: 判断 585"/>
        <xdr:cNvSpPr/>
      </xdr:nvSpPr>
      <xdr:spPr>
        <a:xfrm>
          <a:off x="13190220" y="89395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172720</xdr:colOff>
      <xdr:row>55</xdr:row>
      <xdr:rowOff>9525</xdr:rowOff>
    </xdr:from>
    <xdr:ext cx="249555" cy="247650"/>
    <xdr:sp macro="" textlink="">
      <xdr:nvSpPr>
        <xdr:cNvPr id="587" name="テキスト ボックス 586"/>
        <xdr:cNvSpPr txBox="1"/>
      </xdr:nvSpPr>
      <xdr:spPr>
        <a:xfrm>
          <a:off x="1312672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133350</xdr:rowOff>
    </xdr:from>
    <xdr:to xmlns:xdr="http://schemas.openxmlformats.org/drawingml/2006/spreadsheetDrawing">
      <xdr:col>71</xdr:col>
      <xdr:colOff>172720</xdr:colOff>
      <xdr:row>54</xdr:row>
      <xdr:rowOff>133350</xdr:rowOff>
    </xdr:to>
    <xdr:cxnSp macro="">
      <xdr:nvCxnSpPr>
        <xdr:cNvPr id="588" name="直線コネクタ 587"/>
        <xdr:cNvCxnSpPr/>
      </xdr:nvCxnSpPr>
      <xdr:spPr>
        <a:xfrm>
          <a:off x="11623040" y="898779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85090</xdr:rowOff>
    </xdr:from>
    <xdr:to xmlns:xdr="http://schemas.openxmlformats.org/drawingml/2006/spreadsheetDrawing">
      <xdr:col>72</xdr:col>
      <xdr:colOff>38100</xdr:colOff>
      <xdr:row>55</xdr:row>
      <xdr:rowOff>17780</xdr:rowOff>
    </xdr:to>
    <xdr:sp macro="" textlink="">
      <xdr:nvSpPr>
        <xdr:cNvPr id="589" name="フローチャート: 判断 588"/>
        <xdr:cNvSpPr/>
      </xdr:nvSpPr>
      <xdr:spPr>
        <a:xfrm>
          <a:off x="12390120" y="893953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9525</xdr:rowOff>
    </xdr:from>
    <xdr:ext cx="249555" cy="247650"/>
    <xdr:sp macro="" textlink="">
      <xdr:nvSpPr>
        <xdr:cNvPr id="590" name="テキスト ボックス 589"/>
        <xdr:cNvSpPr txBox="1"/>
      </xdr:nvSpPr>
      <xdr:spPr>
        <a:xfrm>
          <a:off x="1231646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85090</xdr:rowOff>
    </xdr:from>
    <xdr:to xmlns:xdr="http://schemas.openxmlformats.org/drawingml/2006/spreadsheetDrawing">
      <xdr:col>67</xdr:col>
      <xdr:colOff>101600</xdr:colOff>
      <xdr:row>55</xdr:row>
      <xdr:rowOff>17780</xdr:rowOff>
    </xdr:to>
    <xdr:sp macro="" textlink="">
      <xdr:nvSpPr>
        <xdr:cNvPr id="591" name="フローチャート: 判断 590"/>
        <xdr:cNvSpPr/>
      </xdr:nvSpPr>
      <xdr:spPr>
        <a:xfrm>
          <a:off x="11572240" y="89395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9525</xdr:rowOff>
    </xdr:from>
    <xdr:ext cx="242570" cy="247650"/>
    <xdr:sp macro="" textlink="">
      <xdr:nvSpPr>
        <xdr:cNvPr id="592" name="テキスト ボックス 591"/>
        <xdr:cNvSpPr txBox="1"/>
      </xdr:nvSpPr>
      <xdr:spPr>
        <a:xfrm>
          <a:off x="11516360" y="9027795"/>
          <a:ext cx="2425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76200</xdr:rowOff>
    </xdr:from>
    <xdr:ext cx="755015" cy="247650"/>
    <xdr:sp macro="" textlink="">
      <xdr:nvSpPr>
        <xdr:cNvPr id="593" name="テキスト ボックス 592"/>
        <xdr:cNvSpPr txBox="1"/>
      </xdr:nvSpPr>
      <xdr:spPr>
        <a:xfrm>
          <a:off x="14635480" y="100774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76200</xdr:rowOff>
    </xdr:from>
    <xdr:ext cx="762000" cy="247650"/>
    <xdr:sp macro="" textlink="">
      <xdr:nvSpPr>
        <xdr:cNvPr id="594" name="テキスト ボックス 593"/>
        <xdr:cNvSpPr txBox="1"/>
      </xdr:nvSpPr>
      <xdr:spPr>
        <a:xfrm>
          <a:off x="138684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76200</xdr:rowOff>
    </xdr:from>
    <xdr:ext cx="762000" cy="247650"/>
    <xdr:sp macro="" textlink="">
      <xdr:nvSpPr>
        <xdr:cNvPr id="595" name="テキスト ボックス 594"/>
        <xdr:cNvSpPr txBox="1"/>
      </xdr:nvSpPr>
      <xdr:spPr>
        <a:xfrm>
          <a:off x="130683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61</xdr:row>
      <xdr:rowOff>76200</xdr:rowOff>
    </xdr:from>
    <xdr:ext cx="762000" cy="247650"/>
    <xdr:sp macro="" textlink="">
      <xdr:nvSpPr>
        <xdr:cNvPr id="596" name="テキスト ボックス 595"/>
        <xdr:cNvSpPr txBox="1"/>
      </xdr:nvSpPr>
      <xdr:spPr>
        <a:xfrm>
          <a:off x="122631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76200</xdr:rowOff>
    </xdr:from>
    <xdr:ext cx="762000" cy="247650"/>
    <xdr:sp macro="" textlink="">
      <xdr:nvSpPr>
        <xdr:cNvPr id="597" name="テキスト ボックス 596"/>
        <xdr:cNvSpPr txBox="1"/>
      </xdr:nvSpPr>
      <xdr:spPr>
        <a:xfrm>
          <a:off x="114503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85090</xdr:rowOff>
    </xdr:from>
    <xdr:to xmlns:xdr="http://schemas.openxmlformats.org/drawingml/2006/spreadsheetDrawing">
      <xdr:col>85</xdr:col>
      <xdr:colOff>172720</xdr:colOff>
      <xdr:row>55</xdr:row>
      <xdr:rowOff>17780</xdr:rowOff>
    </xdr:to>
    <xdr:sp macro="" textlink="">
      <xdr:nvSpPr>
        <xdr:cNvPr id="598" name="楕円 597"/>
        <xdr:cNvSpPr/>
      </xdr:nvSpPr>
      <xdr:spPr>
        <a:xfrm>
          <a:off x="14757400" y="8939530"/>
          <a:ext cx="965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53</xdr:row>
      <xdr:rowOff>118745</xdr:rowOff>
    </xdr:from>
    <xdr:ext cx="249555" cy="247650"/>
    <xdr:sp macro="" textlink="">
      <xdr:nvSpPr>
        <xdr:cNvPr id="599" name="失業対策事業費該当値テキスト"/>
        <xdr:cNvSpPr txBox="1"/>
      </xdr:nvSpPr>
      <xdr:spPr>
        <a:xfrm>
          <a:off x="14853920" y="880935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85090</xdr:rowOff>
    </xdr:from>
    <xdr:to xmlns:xdr="http://schemas.openxmlformats.org/drawingml/2006/spreadsheetDrawing">
      <xdr:col>81</xdr:col>
      <xdr:colOff>101600</xdr:colOff>
      <xdr:row>55</xdr:row>
      <xdr:rowOff>17780</xdr:rowOff>
    </xdr:to>
    <xdr:sp macro="" textlink="">
      <xdr:nvSpPr>
        <xdr:cNvPr id="600" name="楕円 599"/>
        <xdr:cNvSpPr/>
      </xdr:nvSpPr>
      <xdr:spPr>
        <a:xfrm>
          <a:off x="13990320" y="893953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34290</xdr:rowOff>
    </xdr:from>
    <xdr:ext cx="242570" cy="243205"/>
    <xdr:sp macro="" textlink="">
      <xdr:nvSpPr>
        <xdr:cNvPr id="601" name="テキスト ボックス 600"/>
        <xdr:cNvSpPr txBox="1"/>
      </xdr:nvSpPr>
      <xdr:spPr>
        <a:xfrm>
          <a:off x="13934440" y="8724900"/>
          <a:ext cx="2425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85090</xdr:rowOff>
    </xdr:from>
    <xdr:to xmlns:xdr="http://schemas.openxmlformats.org/drawingml/2006/spreadsheetDrawing">
      <xdr:col>76</xdr:col>
      <xdr:colOff>165100</xdr:colOff>
      <xdr:row>55</xdr:row>
      <xdr:rowOff>17780</xdr:rowOff>
    </xdr:to>
    <xdr:sp macro="" textlink="">
      <xdr:nvSpPr>
        <xdr:cNvPr id="602" name="楕円 601"/>
        <xdr:cNvSpPr/>
      </xdr:nvSpPr>
      <xdr:spPr>
        <a:xfrm>
          <a:off x="13190220" y="893953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172720</xdr:colOff>
      <xdr:row>53</xdr:row>
      <xdr:rowOff>34290</xdr:rowOff>
    </xdr:from>
    <xdr:ext cx="249555" cy="243205"/>
    <xdr:sp macro="" textlink="">
      <xdr:nvSpPr>
        <xdr:cNvPr id="603" name="テキスト ボックス 602"/>
        <xdr:cNvSpPr txBox="1"/>
      </xdr:nvSpPr>
      <xdr:spPr>
        <a:xfrm>
          <a:off x="13126720" y="8724900"/>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85090</xdr:rowOff>
    </xdr:from>
    <xdr:to xmlns:xdr="http://schemas.openxmlformats.org/drawingml/2006/spreadsheetDrawing">
      <xdr:col>72</xdr:col>
      <xdr:colOff>38100</xdr:colOff>
      <xdr:row>55</xdr:row>
      <xdr:rowOff>17780</xdr:rowOff>
    </xdr:to>
    <xdr:sp macro="" textlink="">
      <xdr:nvSpPr>
        <xdr:cNvPr id="604" name="楕円 603"/>
        <xdr:cNvSpPr/>
      </xdr:nvSpPr>
      <xdr:spPr>
        <a:xfrm>
          <a:off x="12390120" y="8939530"/>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34290</xdr:rowOff>
    </xdr:from>
    <xdr:ext cx="249555" cy="243205"/>
    <xdr:sp macro="" textlink="">
      <xdr:nvSpPr>
        <xdr:cNvPr id="605" name="テキスト ボックス 604"/>
        <xdr:cNvSpPr txBox="1"/>
      </xdr:nvSpPr>
      <xdr:spPr>
        <a:xfrm>
          <a:off x="12316460" y="8724900"/>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85090</xdr:rowOff>
    </xdr:from>
    <xdr:to xmlns:xdr="http://schemas.openxmlformats.org/drawingml/2006/spreadsheetDrawing">
      <xdr:col>67</xdr:col>
      <xdr:colOff>101600</xdr:colOff>
      <xdr:row>55</xdr:row>
      <xdr:rowOff>17780</xdr:rowOff>
    </xdr:to>
    <xdr:sp macro="" textlink="">
      <xdr:nvSpPr>
        <xdr:cNvPr id="606" name="楕円 605"/>
        <xdr:cNvSpPr/>
      </xdr:nvSpPr>
      <xdr:spPr>
        <a:xfrm>
          <a:off x="11572240" y="893953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34290</xdr:rowOff>
    </xdr:from>
    <xdr:ext cx="242570" cy="243205"/>
    <xdr:sp macro="" textlink="">
      <xdr:nvSpPr>
        <xdr:cNvPr id="607" name="テキスト ボックス 606"/>
        <xdr:cNvSpPr txBox="1"/>
      </xdr:nvSpPr>
      <xdr:spPr>
        <a:xfrm>
          <a:off x="11516360" y="8724900"/>
          <a:ext cx="2425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54610</xdr:rowOff>
    </xdr:from>
    <xdr:to xmlns:xdr="http://schemas.openxmlformats.org/drawingml/2006/spreadsheetDrawing">
      <xdr:col>89</xdr:col>
      <xdr:colOff>172720</xdr:colOff>
      <xdr:row>65</xdr:row>
      <xdr:rowOff>30480</xdr:rowOff>
    </xdr:to>
    <xdr:sp macro="" textlink="">
      <xdr:nvSpPr>
        <xdr:cNvPr id="608" name="正方形/長方形 607"/>
        <xdr:cNvSpPr/>
      </xdr:nvSpPr>
      <xdr:spPr>
        <a:xfrm>
          <a:off x="11290300" y="103835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54610</xdr:rowOff>
    </xdr:from>
    <xdr:to xmlns:xdr="http://schemas.openxmlformats.org/drawingml/2006/spreadsheetDrawing">
      <xdr:col>74</xdr:col>
      <xdr:colOff>0</xdr:colOff>
      <xdr:row>66</xdr:row>
      <xdr:rowOff>133350</xdr:rowOff>
    </xdr:to>
    <xdr:sp macro="" textlink="">
      <xdr:nvSpPr>
        <xdr:cNvPr id="609" name="正方形/長方形 608"/>
        <xdr:cNvSpPr/>
      </xdr:nvSpPr>
      <xdr:spPr>
        <a:xfrm>
          <a:off x="113995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85090</xdr:rowOff>
    </xdr:from>
    <xdr:to xmlns:xdr="http://schemas.openxmlformats.org/drawingml/2006/spreadsheetDrawing">
      <xdr:col>74</xdr:col>
      <xdr:colOff>0</xdr:colOff>
      <xdr:row>68</xdr:row>
      <xdr:rowOff>0</xdr:rowOff>
    </xdr:to>
    <xdr:sp macro="" textlink="">
      <xdr:nvSpPr>
        <xdr:cNvPr id="610" name="正方形/長方形 609"/>
        <xdr:cNvSpPr/>
      </xdr:nvSpPr>
      <xdr:spPr>
        <a:xfrm>
          <a:off x="113995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54610</xdr:rowOff>
    </xdr:from>
    <xdr:to xmlns:xdr="http://schemas.openxmlformats.org/drawingml/2006/spreadsheetDrawing">
      <xdr:col>79</xdr:col>
      <xdr:colOff>63500</xdr:colOff>
      <xdr:row>66</xdr:row>
      <xdr:rowOff>133350</xdr:rowOff>
    </xdr:to>
    <xdr:sp macro="" textlink="">
      <xdr:nvSpPr>
        <xdr:cNvPr id="611" name="正方形/長方形 610"/>
        <xdr:cNvSpPr/>
      </xdr:nvSpPr>
      <xdr:spPr>
        <a:xfrm>
          <a:off x="123266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85090</xdr:rowOff>
    </xdr:from>
    <xdr:to xmlns:xdr="http://schemas.openxmlformats.org/drawingml/2006/spreadsheetDrawing">
      <xdr:col>79</xdr:col>
      <xdr:colOff>63500</xdr:colOff>
      <xdr:row>68</xdr:row>
      <xdr:rowOff>0</xdr:rowOff>
    </xdr:to>
    <xdr:sp macro="" textlink="">
      <xdr:nvSpPr>
        <xdr:cNvPr id="612" name="正方形/長方形 611"/>
        <xdr:cNvSpPr/>
      </xdr:nvSpPr>
      <xdr:spPr>
        <a:xfrm>
          <a:off x="123266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54610</xdr:rowOff>
    </xdr:from>
    <xdr:to xmlns:xdr="http://schemas.openxmlformats.org/drawingml/2006/spreadsheetDrawing">
      <xdr:col>85</xdr:col>
      <xdr:colOff>63500</xdr:colOff>
      <xdr:row>66</xdr:row>
      <xdr:rowOff>133350</xdr:rowOff>
    </xdr:to>
    <xdr:sp macro="" textlink="">
      <xdr:nvSpPr>
        <xdr:cNvPr id="613" name="正方形/長方形 612"/>
        <xdr:cNvSpPr/>
      </xdr:nvSpPr>
      <xdr:spPr>
        <a:xfrm>
          <a:off x="1336294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66</xdr:row>
      <xdr:rowOff>85090</xdr:rowOff>
    </xdr:from>
    <xdr:to xmlns:xdr="http://schemas.openxmlformats.org/drawingml/2006/spreadsheetDrawing">
      <xdr:col>85</xdr:col>
      <xdr:colOff>63500</xdr:colOff>
      <xdr:row>68</xdr:row>
      <xdr:rowOff>0</xdr:rowOff>
    </xdr:to>
    <xdr:sp macro="" textlink="">
      <xdr:nvSpPr>
        <xdr:cNvPr id="614" name="正方形/長方形 613"/>
        <xdr:cNvSpPr/>
      </xdr:nvSpPr>
      <xdr:spPr>
        <a:xfrm>
          <a:off x="1336294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39,026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24130</xdr:rowOff>
    </xdr:from>
    <xdr:to xmlns:xdr="http://schemas.openxmlformats.org/drawingml/2006/spreadsheetDrawing">
      <xdr:col>89</xdr:col>
      <xdr:colOff>172720</xdr:colOff>
      <xdr:row>81</xdr:row>
      <xdr:rowOff>78740</xdr:rowOff>
    </xdr:to>
    <xdr:sp macro="" textlink="">
      <xdr:nvSpPr>
        <xdr:cNvPr id="615" name="正方形/長方形 614"/>
        <xdr:cNvSpPr/>
      </xdr:nvSpPr>
      <xdr:spPr>
        <a:xfrm>
          <a:off x="11290300" y="11172190"/>
          <a:ext cx="42545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2900" cy="212725"/>
    <xdr:sp macro="" textlink="">
      <xdr:nvSpPr>
        <xdr:cNvPr id="616" name="テキスト ボックス 615"/>
        <xdr:cNvSpPr txBox="1"/>
      </xdr:nvSpPr>
      <xdr:spPr>
        <a:xfrm>
          <a:off x="11252200" y="109899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78740</xdr:rowOff>
    </xdr:from>
    <xdr:to xmlns:xdr="http://schemas.openxmlformats.org/drawingml/2006/spreadsheetDrawing">
      <xdr:col>89</xdr:col>
      <xdr:colOff>172720</xdr:colOff>
      <xdr:row>81</xdr:row>
      <xdr:rowOff>78740</xdr:rowOff>
    </xdr:to>
    <xdr:cxnSp macro="">
      <xdr:nvCxnSpPr>
        <xdr:cNvPr id="617" name="直線コネクタ 616"/>
        <xdr:cNvCxnSpPr/>
      </xdr:nvCxnSpPr>
      <xdr:spPr>
        <a:xfrm>
          <a:off x="11290300" y="133565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80</xdr:row>
      <xdr:rowOff>106680</xdr:rowOff>
    </xdr:from>
    <xdr:ext cx="241935" cy="240665"/>
    <xdr:sp macro="" textlink="">
      <xdr:nvSpPr>
        <xdr:cNvPr id="618" name="テキスト ボックス 617"/>
        <xdr:cNvSpPr txBox="1"/>
      </xdr:nvSpPr>
      <xdr:spPr>
        <a:xfrm>
          <a:off x="11059160" y="132207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78</xdr:row>
      <xdr:rowOff>133350</xdr:rowOff>
    </xdr:from>
    <xdr:to xmlns:xdr="http://schemas.openxmlformats.org/drawingml/2006/spreadsheetDrawing">
      <xdr:col>89</xdr:col>
      <xdr:colOff>172720</xdr:colOff>
      <xdr:row>78</xdr:row>
      <xdr:rowOff>133350</xdr:rowOff>
    </xdr:to>
    <xdr:cxnSp macro="">
      <xdr:nvCxnSpPr>
        <xdr:cNvPr id="619" name="直線コネクタ 618"/>
        <xdr:cNvCxnSpPr/>
      </xdr:nvCxnSpPr>
      <xdr:spPr>
        <a:xfrm>
          <a:off x="11290300" y="1291971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77</xdr:row>
      <xdr:rowOff>161290</xdr:rowOff>
    </xdr:from>
    <xdr:ext cx="524510" cy="240665"/>
    <xdr:sp macro="" textlink="">
      <xdr:nvSpPr>
        <xdr:cNvPr id="620" name="テキスト ボックス 619"/>
        <xdr:cNvSpPr txBox="1"/>
      </xdr:nvSpPr>
      <xdr:spPr>
        <a:xfrm>
          <a:off x="10812145" y="1278382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24130</xdr:rowOff>
    </xdr:from>
    <xdr:to xmlns:xdr="http://schemas.openxmlformats.org/drawingml/2006/spreadsheetDrawing">
      <xdr:col>89</xdr:col>
      <xdr:colOff>172720</xdr:colOff>
      <xdr:row>76</xdr:row>
      <xdr:rowOff>24130</xdr:rowOff>
    </xdr:to>
    <xdr:cxnSp macro="">
      <xdr:nvCxnSpPr>
        <xdr:cNvPr id="621" name="直線コネクタ 620"/>
        <xdr:cNvCxnSpPr/>
      </xdr:nvCxnSpPr>
      <xdr:spPr>
        <a:xfrm>
          <a:off x="11290300" y="1248283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52070</xdr:rowOff>
    </xdr:from>
    <xdr:ext cx="524510" cy="240665"/>
    <xdr:sp macro="" textlink="">
      <xdr:nvSpPr>
        <xdr:cNvPr id="622" name="テキスト ボックス 621"/>
        <xdr:cNvSpPr txBox="1"/>
      </xdr:nvSpPr>
      <xdr:spPr>
        <a:xfrm>
          <a:off x="10812145" y="1234694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78740</xdr:rowOff>
    </xdr:from>
    <xdr:to xmlns:xdr="http://schemas.openxmlformats.org/drawingml/2006/spreadsheetDrawing">
      <xdr:col>89</xdr:col>
      <xdr:colOff>172720</xdr:colOff>
      <xdr:row>73</xdr:row>
      <xdr:rowOff>78740</xdr:rowOff>
    </xdr:to>
    <xdr:cxnSp macro="">
      <xdr:nvCxnSpPr>
        <xdr:cNvPr id="623" name="直線コネクタ 622"/>
        <xdr:cNvCxnSpPr/>
      </xdr:nvCxnSpPr>
      <xdr:spPr>
        <a:xfrm>
          <a:off x="11290300" y="1204595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106680</xdr:rowOff>
    </xdr:from>
    <xdr:ext cx="524510" cy="240665"/>
    <xdr:sp macro="" textlink="">
      <xdr:nvSpPr>
        <xdr:cNvPr id="624" name="テキスト ボックス 623"/>
        <xdr:cNvSpPr txBox="1"/>
      </xdr:nvSpPr>
      <xdr:spPr>
        <a:xfrm>
          <a:off x="10812145" y="1191006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133350</xdr:rowOff>
    </xdr:from>
    <xdr:to xmlns:xdr="http://schemas.openxmlformats.org/drawingml/2006/spreadsheetDrawing">
      <xdr:col>89</xdr:col>
      <xdr:colOff>172720</xdr:colOff>
      <xdr:row>70</xdr:row>
      <xdr:rowOff>133350</xdr:rowOff>
    </xdr:to>
    <xdr:cxnSp macro="">
      <xdr:nvCxnSpPr>
        <xdr:cNvPr id="625" name="直線コネクタ 624"/>
        <xdr:cNvCxnSpPr/>
      </xdr:nvCxnSpPr>
      <xdr:spPr>
        <a:xfrm>
          <a:off x="11290300" y="1160907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161290</xdr:rowOff>
    </xdr:from>
    <xdr:ext cx="524510" cy="240665"/>
    <xdr:sp macro="" textlink="">
      <xdr:nvSpPr>
        <xdr:cNvPr id="626" name="テキスト ボックス 625"/>
        <xdr:cNvSpPr txBox="1"/>
      </xdr:nvSpPr>
      <xdr:spPr>
        <a:xfrm>
          <a:off x="10812145" y="1147318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24130</xdr:rowOff>
    </xdr:from>
    <xdr:to xmlns:xdr="http://schemas.openxmlformats.org/drawingml/2006/spreadsheetDrawing">
      <xdr:col>89</xdr:col>
      <xdr:colOff>172720</xdr:colOff>
      <xdr:row>68</xdr:row>
      <xdr:rowOff>24130</xdr:rowOff>
    </xdr:to>
    <xdr:cxnSp macro="">
      <xdr:nvCxnSpPr>
        <xdr:cNvPr id="627" name="直線コネクタ 626"/>
        <xdr:cNvCxnSpPr/>
      </xdr:nvCxnSpPr>
      <xdr:spPr>
        <a:xfrm>
          <a:off x="11290300" y="111721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52070</xdr:rowOff>
    </xdr:from>
    <xdr:ext cx="588645" cy="240665"/>
    <xdr:sp macro="" textlink="">
      <xdr:nvSpPr>
        <xdr:cNvPr id="628" name="テキスト ボックス 627"/>
        <xdr:cNvSpPr txBox="1"/>
      </xdr:nvSpPr>
      <xdr:spPr>
        <a:xfrm>
          <a:off x="10748010" y="110363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24130</xdr:rowOff>
    </xdr:from>
    <xdr:to xmlns:xdr="http://schemas.openxmlformats.org/drawingml/2006/spreadsheetDrawing">
      <xdr:col>89</xdr:col>
      <xdr:colOff>172720</xdr:colOff>
      <xdr:row>81</xdr:row>
      <xdr:rowOff>78740</xdr:rowOff>
    </xdr:to>
    <xdr:sp macro="" textlink="">
      <xdr:nvSpPr>
        <xdr:cNvPr id="629" name="公債費グラフ枠"/>
        <xdr:cNvSpPr/>
      </xdr:nvSpPr>
      <xdr:spPr>
        <a:xfrm>
          <a:off x="11290300" y="11172190"/>
          <a:ext cx="42545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39370</xdr:rowOff>
    </xdr:from>
    <xdr:to xmlns:xdr="http://schemas.openxmlformats.org/drawingml/2006/spreadsheetDrawing">
      <xdr:col>85</xdr:col>
      <xdr:colOff>126365</xdr:colOff>
      <xdr:row>79</xdr:row>
      <xdr:rowOff>38100</xdr:rowOff>
    </xdr:to>
    <xdr:cxnSp macro="">
      <xdr:nvCxnSpPr>
        <xdr:cNvPr id="630" name="直線コネクタ 629"/>
        <xdr:cNvCxnSpPr/>
      </xdr:nvCxnSpPr>
      <xdr:spPr>
        <a:xfrm flipV="1">
          <a:off x="14806295" y="11842750"/>
          <a:ext cx="1270" cy="11455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79</xdr:row>
      <xdr:rowOff>41275</xdr:rowOff>
    </xdr:from>
    <xdr:ext cx="534670" cy="240665"/>
    <xdr:sp macro="" textlink="">
      <xdr:nvSpPr>
        <xdr:cNvPr id="631" name="公債費最小値テキスト"/>
        <xdr:cNvSpPr txBox="1"/>
      </xdr:nvSpPr>
      <xdr:spPr>
        <a:xfrm>
          <a:off x="14853920" y="1299146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38100</xdr:rowOff>
    </xdr:from>
    <xdr:to xmlns:xdr="http://schemas.openxmlformats.org/drawingml/2006/spreadsheetDrawing">
      <xdr:col>86</xdr:col>
      <xdr:colOff>25400</xdr:colOff>
      <xdr:row>79</xdr:row>
      <xdr:rowOff>38100</xdr:rowOff>
    </xdr:to>
    <xdr:cxnSp macro="">
      <xdr:nvCxnSpPr>
        <xdr:cNvPr id="632" name="直線コネクタ 631"/>
        <xdr:cNvCxnSpPr/>
      </xdr:nvCxnSpPr>
      <xdr:spPr>
        <a:xfrm>
          <a:off x="14719300" y="1298829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70</xdr:row>
      <xdr:rowOff>152400</xdr:rowOff>
    </xdr:from>
    <xdr:ext cx="534670" cy="242570"/>
    <xdr:sp macro="" textlink="">
      <xdr:nvSpPr>
        <xdr:cNvPr id="633" name="公債費最大値テキスト"/>
        <xdr:cNvSpPr txBox="1"/>
      </xdr:nvSpPr>
      <xdr:spPr>
        <a:xfrm>
          <a:off x="14853920" y="11628120"/>
          <a:ext cx="53467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69,305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72</xdr:row>
      <xdr:rowOff>39370</xdr:rowOff>
    </xdr:from>
    <xdr:to xmlns:xdr="http://schemas.openxmlformats.org/drawingml/2006/spreadsheetDrawing">
      <xdr:col>86</xdr:col>
      <xdr:colOff>25400</xdr:colOff>
      <xdr:row>72</xdr:row>
      <xdr:rowOff>39370</xdr:rowOff>
    </xdr:to>
    <xdr:cxnSp macro="">
      <xdr:nvCxnSpPr>
        <xdr:cNvPr id="634" name="直線コネクタ 633"/>
        <xdr:cNvCxnSpPr/>
      </xdr:nvCxnSpPr>
      <xdr:spPr>
        <a:xfrm>
          <a:off x="14719300" y="1184275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56515</xdr:rowOff>
    </xdr:from>
    <xdr:to xmlns:xdr="http://schemas.openxmlformats.org/drawingml/2006/spreadsheetDrawing">
      <xdr:col>85</xdr:col>
      <xdr:colOff>127000</xdr:colOff>
      <xdr:row>76</xdr:row>
      <xdr:rowOff>69850</xdr:rowOff>
    </xdr:to>
    <xdr:cxnSp macro="">
      <xdr:nvCxnSpPr>
        <xdr:cNvPr id="635" name="直線コネクタ 634"/>
        <xdr:cNvCxnSpPr/>
      </xdr:nvCxnSpPr>
      <xdr:spPr>
        <a:xfrm>
          <a:off x="14041120" y="12515215"/>
          <a:ext cx="76708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76</xdr:row>
      <xdr:rowOff>15875</xdr:rowOff>
    </xdr:from>
    <xdr:ext cx="534670" cy="247650"/>
    <xdr:sp macro="" textlink="">
      <xdr:nvSpPr>
        <xdr:cNvPr id="636" name="公債費平均値テキスト"/>
        <xdr:cNvSpPr txBox="1"/>
      </xdr:nvSpPr>
      <xdr:spPr>
        <a:xfrm>
          <a:off x="14853920" y="12474575"/>
          <a:ext cx="5346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37,218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36830</xdr:rowOff>
    </xdr:from>
    <xdr:to xmlns:xdr="http://schemas.openxmlformats.org/drawingml/2006/spreadsheetDrawing">
      <xdr:col>85</xdr:col>
      <xdr:colOff>172720</xdr:colOff>
      <xdr:row>76</xdr:row>
      <xdr:rowOff>133350</xdr:rowOff>
    </xdr:to>
    <xdr:sp macro="" textlink="">
      <xdr:nvSpPr>
        <xdr:cNvPr id="637" name="フローチャート: 判断 636"/>
        <xdr:cNvSpPr/>
      </xdr:nvSpPr>
      <xdr:spPr>
        <a:xfrm>
          <a:off x="14757400" y="12495530"/>
          <a:ext cx="965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56515</xdr:rowOff>
    </xdr:from>
    <xdr:to xmlns:xdr="http://schemas.openxmlformats.org/drawingml/2006/spreadsheetDrawing">
      <xdr:col>81</xdr:col>
      <xdr:colOff>50800</xdr:colOff>
      <xdr:row>76</xdr:row>
      <xdr:rowOff>60325</xdr:rowOff>
    </xdr:to>
    <xdr:cxnSp macro="">
      <xdr:nvCxnSpPr>
        <xdr:cNvPr id="638" name="直線コネクタ 637"/>
        <xdr:cNvCxnSpPr/>
      </xdr:nvCxnSpPr>
      <xdr:spPr>
        <a:xfrm flipV="1">
          <a:off x="13241020" y="12515215"/>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30480</xdr:rowOff>
    </xdr:from>
    <xdr:to xmlns:xdr="http://schemas.openxmlformats.org/drawingml/2006/spreadsheetDrawing">
      <xdr:col>81</xdr:col>
      <xdr:colOff>101600</xdr:colOff>
      <xdr:row>76</xdr:row>
      <xdr:rowOff>127000</xdr:rowOff>
    </xdr:to>
    <xdr:sp macro="" textlink="">
      <xdr:nvSpPr>
        <xdr:cNvPr id="639" name="フローチャート: 判断 638"/>
        <xdr:cNvSpPr/>
      </xdr:nvSpPr>
      <xdr:spPr>
        <a:xfrm>
          <a:off x="13990320" y="1248918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118745</xdr:rowOff>
    </xdr:from>
    <xdr:ext cx="527685" cy="247650"/>
    <xdr:sp macro="" textlink="">
      <xdr:nvSpPr>
        <xdr:cNvPr id="640" name="テキスト ボックス 639"/>
        <xdr:cNvSpPr txBox="1"/>
      </xdr:nvSpPr>
      <xdr:spPr>
        <a:xfrm>
          <a:off x="13809345" y="1257744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76</xdr:row>
      <xdr:rowOff>60325</xdr:rowOff>
    </xdr:from>
    <xdr:to xmlns:xdr="http://schemas.openxmlformats.org/drawingml/2006/spreadsheetDrawing">
      <xdr:col>76</xdr:col>
      <xdr:colOff>114300</xdr:colOff>
      <xdr:row>76</xdr:row>
      <xdr:rowOff>94615</xdr:rowOff>
    </xdr:to>
    <xdr:cxnSp macro="">
      <xdr:nvCxnSpPr>
        <xdr:cNvPr id="641" name="直線コネクタ 640"/>
        <xdr:cNvCxnSpPr/>
      </xdr:nvCxnSpPr>
      <xdr:spPr>
        <a:xfrm flipV="1">
          <a:off x="12435840" y="12519025"/>
          <a:ext cx="80518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27940</xdr:rowOff>
    </xdr:from>
    <xdr:to xmlns:xdr="http://schemas.openxmlformats.org/drawingml/2006/spreadsheetDrawing">
      <xdr:col>76</xdr:col>
      <xdr:colOff>165100</xdr:colOff>
      <xdr:row>76</xdr:row>
      <xdr:rowOff>125095</xdr:rowOff>
    </xdr:to>
    <xdr:sp macro="" textlink="">
      <xdr:nvSpPr>
        <xdr:cNvPr id="642" name="フローチャート: 判断 641"/>
        <xdr:cNvSpPr/>
      </xdr:nvSpPr>
      <xdr:spPr>
        <a:xfrm>
          <a:off x="13190220" y="124866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116205</xdr:rowOff>
    </xdr:from>
    <xdr:ext cx="534670" cy="245110"/>
    <xdr:sp macro="" textlink="">
      <xdr:nvSpPr>
        <xdr:cNvPr id="643" name="テキスト ボックス 642"/>
        <xdr:cNvSpPr txBox="1"/>
      </xdr:nvSpPr>
      <xdr:spPr>
        <a:xfrm>
          <a:off x="12991465" y="1257490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37,605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76</xdr:row>
      <xdr:rowOff>93345</xdr:rowOff>
    </xdr:from>
    <xdr:to xmlns:xdr="http://schemas.openxmlformats.org/drawingml/2006/spreadsheetDrawing">
      <xdr:col>71</xdr:col>
      <xdr:colOff>172720</xdr:colOff>
      <xdr:row>76</xdr:row>
      <xdr:rowOff>94615</xdr:rowOff>
    </xdr:to>
    <xdr:cxnSp macro="">
      <xdr:nvCxnSpPr>
        <xdr:cNvPr id="644" name="直線コネクタ 643"/>
        <xdr:cNvCxnSpPr/>
      </xdr:nvCxnSpPr>
      <xdr:spPr>
        <a:xfrm>
          <a:off x="11623040" y="12552045"/>
          <a:ext cx="8128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31750</xdr:rowOff>
    </xdr:from>
    <xdr:to xmlns:xdr="http://schemas.openxmlformats.org/drawingml/2006/spreadsheetDrawing">
      <xdr:col>72</xdr:col>
      <xdr:colOff>38100</xdr:colOff>
      <xdr:row>76</xdr:row>
      <xdr:rowOff>128270</xdr:rowOff>
    </xdr:to>
    <xdr:sp macro="" textlink="">
      <xdr:nvSpPr>
        <xdr:cNvPr id="645" name="フローチャート: 判断 644"/>
        <xdr:cNvSpPr/>
      </xdr:nvSpPr>
      <xdr:spPr>
        <a:xfrm>
          <a:off x="12390120" y="1249045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74</xdr:row>
      <xdr:rowOff>144780</xdr:rowOff>
    </xdr:from>
    <xdr:ext cx="527685" cy="243205"/>
    <xdr:sp macro="" textlink="">
      <xdr:nvSpPr>
        <xdr:cNvPr id="646" name="テキスト ボックス 645"/>
        <xdr:cNvSpPr txBox="1"/>
      </xdr:nvSpPr>
      <xdr:spPr>
        <a:xfrm>
          <a:off x="12191365" y="12275820"/>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47625</xdr:rowOff>
    </xdr:from>
    <xdr:to xmlns:xdr="http://schemas.openxmlformats.org/drawingml/2006/spreadsheetDrawing">
      <xdr:col>67</xdr:col>
      <xdr:colOff>101600</xdr:colOff>
      <xdr:row>76</xdr:row>
      <xdr:rowOff>144780</xdr:rowOff>
    </xdr:to>
    <xdr:sp macro="" textlink="">
      <xdr:nvSpPr>
        <xdr:cNvPr id="647" name="フローチャート: 判断 646"/>
        <xdr:cNvSpPr/>
      </xdr:nvSpPr>
      <xdr:spPr>
        <a:xfrm>
          <a:off x="11572240" y="1250632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135890</xdr:rowOff>
    </xdr:from>
    <xdr:ext cx="527685" cy="247650"/>
    <xdr:sp macro="" textlink="">
      <xdr:nvSpPr>
        <xdr:cNvPr id="648" name="テキスト ボックス 647"/>
        <xdr:cNvSpPr txBox="1"/>
      </xdr:nvSpPr>
      <xdr:spPr>
        <a:xfrm>
          <a:off x="11391265" y="1259459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76200</xdr:rowOff>
    </xdr:from>
    <xdr:ext cx="755015" cy="247650"/>
    <xdr:sp macro="" textlink="">
      <xdr:nvSpPr>
        <xdr:cNvPr id="649" name="テキスト ボックス 648"/>
        <xdr:cNvSpPr txBox="1"/>
      </xdr:nvSpPr>
      <xdr:spPr>
        <a:xfrm>
          <a:off x="14635480" y="133540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76200</xdr:rowOff>
    </xdr:from>
    <xdr:ext cx="762000" cy="247650"/>
    <xdr:sp macro="" textlink="">
      <xdr:nvSpPr>
        <xdr:cNvPr id="650" name="テキスト ボックス 649"/>
        <xdr:cNvSpPr txBox="1"/>
      </xdr:nvSpPr>
      <xdr:spPr>
        <a:xfrm>
          <a:off x="138684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76200</xdr:rowOff>
    </xdr:from>
    <xdr:ext cx="762000" cy="247650"/>
    <xdr:sp macro="" textlink="">
      <xdr:nvSpPr>
        <xdr:cNvPr id="651" name="テキスト ボックス 650"/>
        <xdr:cNvSpPr txBox="1"/>
      </xdr:nvSpPr>
      <xdr:spPr>
        <a:xfrm>
          <a:off x="130683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81</xdr:row>
      <xdr:rowOff>76200</xdr:rowOff>
    </xdr:from>
    <xdr:ext cx="762000" cy="247650"/>
    <xdr:sp macro="" textlink="">
      <xdr:nvSpPr>
        <xdr:cNvPr id="652" name="テキスト ボックス 651"/>
        <xdr:cNvSpPr txBox="1"/>
      </xdr:nvSpPr>
      <xdr:spPr>
        <a:xfrm>
          <a:off x="122631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76200</xdr:rowOff>
    </xdr:from>
    <xdr:ext cx="762000" cy="247650"/>
    <xdr:sp macro="" textlink="">
      <xdr:nvSpPr>
        <xdr:cNvPr id="653" name="テキスト ボックス 652"/>
        <xdr:cNvSpPr txBox="1"/>
      </xdr:nvSpPr>
      <xdr:spPr>
        <a:xfrm>
          <a:off x="114503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20955</xdr:rowOff>
    </xdr:from>
    <xdr:to xmlns:xdr="http://schemas.openxmlformats.org/drawingml/2006/spreadsheetDrawing">
      <xdr:col>85</xdr:col>
      <xdr:colOff>172720</xdr:colOff>
      <xdr:row>76</xdr:row>
      <xdr:rowOff>118110</xdr:rowOff>
    </xdr:to>
    <xdr:sp macro="" textlink="">
      <xdr:nvSpPr>
        <xdr:cNvPr id="654" name="楕円 653"/>
        <xdr:cNvSpPr/>
      </xdr:nvSpPr>
      <xdr:spPr>
        <a:xfrm>
          <a:off x="14757400" y="12479655"/>
          <a:ext cx="965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75</xdr:row>
      <xdr:rowOff>43180</xdr:rowOff>
    </xdr:from>
    <xdr:ext cx="534670" cy="242570"/>
    <xdr:sp macro="" textlink="">
      <xdr:nvSpPr>
        <xdr:cNvPr id="655" name="公債費該当値テキスト"/>
        <xdr:cNvSpPr txBox="1"/>
      </xdr:nvSpPr>
      <xdr:spPr>
        <a:xfrm>
          <a:off x="14853920" y="12338050"/>
          <a:ext cx="53467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7620</xdr:rowOff>
    </xdr:from>
    <xdr:to xmlns:xdr="http://schemas.openxmlformats.org/drawingml/2006/spreadsheetDrawing">
      <xdr:col>81</xdr:col>
      <xdr:colOff>101600</xdr:colOff>
      <xdr:row>76</xdr:row>
      <xdr:rowOff>104775</xdr:rowOff>
    </xdr:to>
    <xdr:sp macro="" textlink="">
      <xdr:nvSpPr>
        <xdr:cNvPr id="656" name="楕円 655"/>
        <xdr:cNvSpPr/>
      </xdr:nvSpPr>
      <xdr:spPr>
        <a:xfrm>
          <a:off x="13990320" y="1246632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74</xdr:row>
      <xdr:rowOff>120650</xdr:rowOff>
    </xdr:from>
    <xdr:ext cx="527685" cy="247650"/>
    <xdr:sp macro="" textlink="">
      <xdr:nvSpPr>
        <xdr:cNvPr id="657" name="テキスト ボックス 656"/>
        <xdr:cNvSpPr txBox="1"/>
      </xdr:nvSpPr>
      <xdr:spPr>
        <a:xfrm>
          <a:off x="13809345" y="1225169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38,541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11430</xdr:rowOff>
    </xdr:from>
    <xdr:to xmlns:xdr="http://schemas.openxmlformats.org/drawingml/2006/spreadsheetDrawing">
      <xdr:col>76</xdr:col>
      <xdr:colOff>165100</xdr:colOff>
      <xdr:row>76</xdr:row>
      <xdr:rowOff>108585</xdr:rowOff>
    </xdr:to>
    <xdr:sp macro="" textlink="">
      <xdr:nvSpPr>
        <xdr:cNvPr id="658" name="楕円 657"/>
        <xdr:cNvSpPr/>
      </xdr:nvSpPr>
      <xdr:spPr>
        <a:xfrm>
          <a:off x="13190220" y="124701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74</xdr:row>
      <xdr:rowOff>124460</xdr:rowOff>
    </xdr:from>
    <xdr:ext cx="534670" cy="247650"/>
    <xdr:sp macro="" textlink="">
      <xdr:nvSpPr>
        <xdr:cNvPr id="659" name="テキスト ボックス 658"/>
        <xdr:cNvSpPr txBox="1"/>
      </xdr:nvSpPr>
      <xdr:spPr>
        <a:xfrm>
          <a:off x="12991465" y="1225550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38,361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76</xdr:row>
      <xdr:rowOff>46355</xdr:rowOff>
    </xdr:from>
    <xdr:to xmlns:xdr="http://schemas.openxmlformats.org/drawingml/2006/spreadsheetDrawing">
      <xdr:col>72</xdr:col>
      <xdr:colOff>38100</xdr:colOff>
      <xdr:row>76</xdr:row>
      <xdr:rowOff>143510</xdr:rowOff>
    </xdr:to>
    <xdr:sp macro="" textlink="">
      <xdr:nvSpPr>
        <xdr:cNvPr id="660" name="楕円 659"/>
        <xdr:cNvSpPr/>
      </xdr:nvSpPr>
      <xdr:spPr>
        <a:xfrm>
          <a:off x="12390120" y="1250505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134620</xdr:rowOff>
    </xdr:from>
    <xdr:ext cx="527685" cy="247650"/>
    <xdr:sp macro="" textlink="">
      <xdr:nvSpPr>
        <xdr:cNvPr id="661" name="テキスト ボックス 660"/>
        <xdr:cNvSpPr txBox="1"/>
      </xdr:nvSpPr>
      <xdr:spPr>
        <a:xfrm>
          <a:off x="12191365" y="1259332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45085</xdr:rowOff>
    </xdr:from>
    <xdr:to xmlns:xdr="http://schemas.openxmlformats.org/drawingml/2006/spreadsheetDrawing">
      <xdr:col>67</xdr:col>
      <xdr:colOff>101600</xdr:colOff>
      <xdr:row>76</xdr:row>
      <xdr:rowOff>142240</xdr:rowOff>
    </xdr:to>
    <xdr:sp macro="" textlink="">
      <xdr:nvSpPr>
        <xdr:cNvPr id="662" name="楕円 661"/>
        <xdr:cNvSpPr/>
      </xdr:nvSpPr>
      <xdr:spPr>
        <a:xfrm>
          <a:off x="11572240" y="1250378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74</xdr:row>
      <xdr:rowOff>158115</xdr:rowOff>
    </xdr:from>
    <xdr:ext cx="527685" cy="243205"/>
    <xdr:sp macro="" textlink="">
      <xdr:nvSpPr>
        <xdr:cNvPr id="663" name="テキスト ボックス 662"/>
        <xdr:cNvSpPr txBox="1"/>
      </xdr:nvSpPr>
      <xdr:spPr>
        <a:xfrm>
          <a:off x="11391265" y="12289155"/>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54610</xdr:rowOff>
    </xdr:from>
    <xdr:to xmlns:xdr="http://schemas.openxmlformats.org/drawingml/2006/spreadsheetDrawing">
      <xdr:col>89</xdr:col>
      <xdr:colOff>172720</xdr:colOff>
      <xdr:row>85</xdr:row>
      <xdr:rowOff>30480</xdr:rowOff>
    </xdr:to>
    <xdr:sp macro="" textlink="">
      <xdr:nvSpPr>
        <xdr:cNvPr id="664" name="正方形/長方形 663"/>
        <xdr:cNvSpPr/>
      </xdr:nvSpPr>
      <xdr:spPr>
        <a:xfrm>
          <a:off x="11290300" y="136601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54610</xdr:rowOff>
    </xdr:from>
    <xdr:to xmlns:xdr="http://schemas.openxmlformats.org/drawingml/2006/spreadsheetDrawing">
      <xdr:col>74</xdr:col>
      <xdr:colOff>0</xdr:colOff>
      <xdr:row>86</xdr:row>
      <xdr:rowOff>133350</xdr:rowOff>
    </xdr:to>
    <xdr:sp macro="" textlink="">
      <xdr:nvSpPr>
        <xdr:cNvPr id="665" name="正方形/長方形 664"/>
        <xdr:cNvSpPr/>
      </xdr:nvSpPr>
      <xdr:spPr>
        <a:xfrm>
          <a:off x="113995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85090</xdr:rowOff>
    </xdr:from>
    <xdr:to xmlns:xdr="http://schemas.openxmlformats.org/drawingml/2006/spreadsheetDrawing">
      <xdr:col>74</xdr:col>
      <xdr:colOff>0</xdr:colOff>
      <xdr:row>88</xdr:row>
      <xdr:rowOff>0</xdr:rowOff>
    </xdr:to>
    <xdr:sp macro="" textlink="">
      <xdr:nvSpPr>
        <xdr:cNvPr id="666" name="正方形/長方形 665"/>
        <xdr:cNvSpPr/>
      </xdr:nvSpPr>
      <xdr:spPr>
        <a:xfrm>
          <a:off x="113995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54610</xdr:rowOff>
    </xdr:from>
    <xdr:to xmlns:xdr="http://schemas.openxmlformats.org/drawingml/2006/spreadsheetDrawing">
      <xdr:col>79</xdr:col>
      <xdr:colOff>63500</xdr:colOff>
      <xdr:row>86</xdr:row>
      <xdr:rowOff>133350</xdr:rowOff>
    </xdr:to>
    <xdr:sp macro="" textlink="">
      <xdr:nvSpPr>
        <xdr:cNvPr id="667" name="正方形/長方形 666"/>
        <xdr:cNvSpPr/>
      </xdr:nvSpPr>
      <xdr:spPr>
        <a:xfrm>
          <a:off x="123266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85090</xdr:rowOff>
    </xdr:from>
    <xdr:to xmlns:xdr="http://schemas.openxmlformats.org/drawingml/2006/spreadsheetDrawing">
      <xdr:col>79</xdr:col>
      <xdr:colOff>63500</xdr:colOff>
      <xdr:row>88</xdr:row>
      <xdr:rowOff>0</xdr:rowOff>
    </xdr:to>
    <xdr:sp macro="" textlink="">
      <xdr:nvSpPr>
        <xdr:cNvPr id="668" name="正方形/長方形 667"/>
        <xdr:cNvSpPr/>
      </xdr:nvSpPr>
      <xdr:spPr>
        <a:xfrm>
          <a:off x="123266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54610</xdr:rowOff>
    </xdr:from>
    <xdr:to xmlns:xdr="http://schemas.openxmlformats.org/drawingml/2006/spreadsheetDrawing">
      <xdr:col>85</xdr:col>
      <xdr:colOff>63500</xdr:colOff>
      <xdr:row>86</xdr:row>
      <xdr:rowOff>133350</xdr:rowOff>
    </xdr:to>
    <xdr:sp macro="" textlink="">
      <xdr:nvSpPr>
        <xdr:cNvPr id="669" name="正方形/長方形 668"/>
        <xdr:cNvSpPr/>
      </xdr:nvSpPr>
      <xdr:spPr>
        <a:xfrm>
          <a:off x="1336294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86</xdr:row>
      <xdr:rowOff>85090</xdr:rowOff>
    </xdr:from>
    <xdr:to xmlns:xdr="http://schemas.openxmlformats.org/drawingml/2006/spreadsheetDrawing">
      <xdr:col>85</xdr:col>
      <xdr:colOff>63500</xdr:colOff>
      <xdr:row>88</xdr:row>
      <xdr:rowOff>0</xdr:rowOff>
    </xdr:to>
    <xdr:sp macro="" textlink="">
      <xdr:nvSpPr>
        <xdr:cNvPr id="670" name="正方形/長方形 669"/>
        <xdr:cNvSpPr/>
      </xdr:nvSpPr>
      <xdr:spPr>
        <a:xfrm>
          <a:off x="1336294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24130</xdr:rowOff>
    </xdr:from>
    <xdr:to xmlns:xdr="http://schemas.openxmlformats.org/drawingml/2006/spreadsheetDrawing">
      <xdr:col>89</xdr:col>
      <xdr:colOff>172720</xdr:colOff>
      <xdr:row>101</xdr:row>
      <xdr:rowOff>82550</xdr:rowOff>
    </xdr:to>
    <xdr:sp macro="" textlink="">
      <xdr:nvSpPr>
        <xdr:cNvPr id="671" name="正方形/長方形 670"/>
        <xdr:cNvSpPr/>
      </xdr:nvSpPr>
      <xdr:spPr>
        <a:xfrm>
          <a:off x="11290300" y="14448790"/>
          <a:ext cx="425450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2900" cy="212725"/>
    <xdr:sp macro="" textlink="">
      <xdr:nvSpPr>
        <xdr:cNvPr id="672" name="テキスト ボックス 671"/>
        <xdr:cNvSpPr txBox="1"/>
      </xdr:nvSpPr>
      <xdr:spPr>
        <a:xfrm>
          <a:off x="11252200" y="142665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172720</xdr:colOff>
      <xdr:row>101</xdr:row>
      <xdr:rowOff>82550</xdr:rowOff>
    </xdr:to>
    <xdr:cxnSp macro="">
      <xdr:nvCxnSpPr>
        <xdr:cNvPr id="673" name="直線コネクタ 672"/>
        <xdr:cNvCxnSpPr/>
      </xdr:nvCxnSpPr>
      <xdr:spPr>
        <a:xfrm>
          <a:off x="11290300" y="167132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172720</xdr:colOff>
      <xdr:row>99</xdr:row>
      <xdr:rowOff>44450</xdr:rowOff>
    </xdr:to>
    <xdr:cxnSp macro="">
      <xdr:nvCxnSpPr>
        <xdr:cNvPr id="674" name="直線コネクタ 673"/>
        <xdr:cNvCxnSpPr/>
      </xdr:nvCxnSpPr>
      <xdr:spPr>
        <a:xfrm>
          <a:off x="11290300" y="163322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1935" cy="259080"/>
    <xdr:sp macro="" textlink="">
      <xdr:nvSpPr>
        <xdr:cNvPr id="675" name="テキスト ボックス 674"/>
        <xdr:cNvSpPr txBox="1"/>
      </xdr:nvSpPr>
      <xdr:spPr>
        <a:xfrm>
          <a:off x="11059160" y="161899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172720</xdr:colOff>
      <xdr:row>97</xdr:row>
      <xdr:rowOff>6350</xdr:rowOff>
    </xdr:to>
    <xdr:cxnSp macro="">
      <xdr:nvCxnSpPr>
        <xdr:cNvPr id="676" name="直線コネクタ 675"/>
        <xdr:cNvCxnSpPr/>
      </xdr:nvCxnSpPr>
      <xdr:spPr>
        <a:xfrm>
          <a:off x="11290300" y="159512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24510" cy="259080"/>
    <xdr:sp macro="" textlink="">
      <xdr:nvSpPr>
        <xdr:cNvPr id="677" name="テキスト ボックス 676"/>
        <xdr:cNvSpPr txBox="1"/>
      </xdr:nvSpPr>
      <xdr:spPr>
        <a:xfrm>
          <a:off x="10812145" y="15808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172720</xdr:colOff>
      <xdr:row>94</xdr:row>
      <xdr:rowOff>139700</xdr:rowOff>
    </xdr:to>
    <xdr:cxnSp macro="">
      <xdr:nvCxnSpPr>
        <xdr:cNvPr id="678" name="直線コネクタ 677"/>
        <xdr:cNvCxnSpPr/>
      </xdr:nvCxnSpPr>
      <xdr:spPr>
        <a:xfrm>
          <a:off x="11290300" y="155702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24510" cy="252095"/>
    <xdr:sp macro="" textlink="">
      <xdr:nvSpPr>
        <xdr:cNvPr id="679" name="テキスト ボックス 678"/>
        <xdr:cNvSpPr txBox="1"/>
      </xdr:nvSpPr>
      <xdr:spPr>
        <a:xfrm>
          <a:off x="10812145" y="1542796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172720</xdr:colOff>
      <xdr:row>92</xdr:row>
      <xdr:rowOff>101600</xdr:rowOff>
    </xdr:to>
    <xdr:cxnSp macro="">
      <xdr:nvCxnSpPr>
        <xdr:cNvPr id="680" name="直線コネクタ 679"/>
        <xdr:cNvCxnSpPr/>
      </xdr:nvCxnSpPr>
      <xdr:spPr>
        <a:xfrm>
          <a:off x="11290300" y="151892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130810</xdr:rowOff>
    </xdr:from>
    <xdr:ext cx="524510" cy="259080"/>
    <xdr:sp macro="" textlink="">
      <xdr:nvSpPr>
        <xdr:cNvPr id="681" name="テキスト ボックス 680"/>
        <xdr:cNvSpPr txBox="1"/>
      </xdr:nvSpPr>
      <xdr:spPr>
        <a:xfrm>
          <a:off x="10812145" y="15046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60325</xdr:rowOff>
    </xdr:from>
    <xdr:to xmlns:xdr="http://schemas.openxmlformats.org/drawingml/2006/spreadsheetDrawing">
      <xdr:col>89</xdr:col>
      <xdr:colOff>172720</xdr:colOff>
      <xdr:row>90</xdr:row>
      <xdr:rowOff>60325</xdr:rowOff>
    </xdr:to>
    <xdr:cxnSp macro="">
      <xdr:nvCxnSpPr>
        <xdr:cNvPr id="682" name="直線コネクタ 681"/>
        <xdr:cNvCxnSpPr/>
      </xdr:nvCxnSpPr>
      <xdr:spPr>
        <a:xfrm>
          <a:off x="11290300" y="1481264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88900</xdr:rowOff>
    </xdr:from>
    <xdr:ext cx="524510" cy="245110"/>
    <xdr:sp macro="" textlink="">
      <xdr:nvSpPr>
        <xdr:cNvPr id="683" name="テキスト ボックス 682"/>
        <xdr:cNvSpPr txBox="1"/>
      </xdr:nvSpPr>
      <xdr:spPr>
        <a:xfrm>
          <a:off x="10812145" y="14677390"/>
          <a:ext cx="5245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24130</xdr:rowOff>
    </xdr:from>
    <xdr:to xmlns:xdr="http://schemas.openxmlformats.org/drawingml/2006/spreadsheetDrawing">
      <xdr:col>89</xdr:col>
      <xdr:colOff>172720</xdr:colOff>
      <xdr:row>88</xdr:row>
      <xdr:rowOff>24130</xdr:rowOff>
    </xdr:to>
    <xdr:cxnSp macro="">
      <xdr:nvCxnSpPr>
        <xdr:cNvPr id="684" name="直線コネクタ 683"/>
        <xdr:cNvCxnSpPr/>
      </xdr:nvCxnSpPr>
      <xdr:spPr>
        <a:xfrm>
          <a:off x="11290300" y="144487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52070</xdr:rowOff>
    </xdr:from>
    <xdr:ext cx="588645" cy="240665"/>
    <xdr:sp macro="" textlink="">
      <xdr:nvSpPr>
        <xdr:cNvPr id="685" name="テキスト ボックス 684"/>
        <xdr:cNvSpPr txBox="1"/>
      </xdr:nvSpPr>
      <xdr:spPr>
        <a:xfrm>
          <a:off x="10748010" y="143129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24130</xdr:rowOff>
    </xdr:from>
    <xdr:to xmlns:xdr="http://schemas.openxmlformats.org/drawingml/2006/spreadsheetDrawing">
      <xdr:col>89</xdr:col>
      <xdr:colOff>172720</xdr:colOff>
      <xdr:row>101</xdr:row>
      <xdr:rowOff>82550</xdr:rowOff>
    </xdr:to>
    <xdr:sp macro="" textlink="">
      <xdr:nvSpPr>
        <xdr:cNvPr id="686" name="積立金グラフ枠"/>
        <xdr:cNvSpPr/>
      </xdr:nvSpPr>
      <xdr:spPr>
        <a:xfrm>
          <a:off x="11290300" y="14448790"/>
          <a:ext cx="425450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136525</xdr:rowOff>
    </xdr:from>
    <xdr:to xmlns:xdr="http://schemas.openxmlformats.org/drawingml/2006/spreadsheetDrawing">
      <xdr:col>85</xdr:col>
      <xdr:colOff>126365</xdr:colOff>
      <xdr:row>99</xdr:row>
      <xdr:rowOff>17780</xdr:rowOff>
    </xdr:to>
    <xdr:cxnSp macro="">
      <xdr:nvCxnSpPr>
        <xdr:cNvPr id="687" name="直線コネクタ 686"/>
        <xdr:cNvCxnSpPr/>
      </xdr:nvCxnSpPr>
      <xdr:spPr>
        <a:xfrm flipV="1">
          <a:off x="14806295" y="15052675"/>
          <a:ext cx="1270" cy="12528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99</xdr:row>
      <xdr:rowOff>20955</xdr:rowOff>
    </xdr:from>
    <xdr:ext cx="469900" cy="252095"/>
    <xdr:sp macro="" textlink="">
      <xdr:nvSpPr>
        <xdr:cNvPr id="688" name="積立金最小値テキスト"/>
        <xdr:cNvSpPr txBox="1"/>
      </xdr:nvSpPr>
      <xdr:spPr>
        <a:xfrm>
          <a:off x="14853920" y="1630870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17780</xdr:rowOff>
    </xdr:from>
    <xdr:to xmlns:xdr="http://schemas.openxmlformats.org/drawingml/2006/spreadsheetDrawing">
      <xdr:col>86</xdr:col>
      <xdr:colOff>25400</xdr:colOff>
      <xdr:row>99</xdr:row>
      <xdr:rowOff>17780</xdr:rowOff>
    </xdr:to>
    <xdr:cxnSp macro="">
      <xdr:nvCxnSpPr>
        <xdr:cNvPr id="689" name="直線コネクタ 688"/>
        <xdr:cNvCxnSpPr/>
      </xdr:nvCxnSpPr>
      <xdr:spPr>
        <a:xfrm>
          <a:off x="14719300" y="163055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90</xdr:row>
      <xdr:rowOff>79375</xdr:rowOff>
    </xdr:from>
    <xdr:ext cx="534670" cy="255270"/>
    <xdr:sp macro="" textlink="">
      <xdr:nvSpPr>
        <xdr:cNvPr id="690" name="積立金最大値テキスト"/>
        <xdr:cNvSpPr txBox="1"/>
      </xdr:nvSpPr>
      <xdr:spPr>
        <a:xfrm>
          <a:off x="14853920" y="1483169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67,167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136525</xdr:rowOff>
    </xdr:from>
    <xdr:to xmlns:xdr="http://schemas.openxmlformats.org/drawingml/2006/spreadsheetDrawing">
      <xdr:col>86</xdr:col>
      <xdr:colOff>25400</xdr:colOff>
      <xdr:row>91</xdr:row>
      <xdr:rowOff>136525</xdr:rowOff>
    </xdr:to>
    <xdr:cxnSp macro="">
      <xdr:nvCxnSpPr>
        <xdr:cNvPr id="691" name="直線コネクタ 690"/>
        <xdr:cNvCxnSpPr/>
      </xdr:nvCxnSpPr>
      <xdr:spPr>
        <a:xfrm>
          <a:off x="14719300" y="150526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90805</xdr:rowOff>
    </xdr:from>
    <xdr:to xmlns:xdr="http://schemas.openxmlformats.org/drawingml/2006/spreadsheetDrawing">
      <xdr:col>85</xdr:col>
      <xdr:colOff>127000</xdr:colOff>
      <xdr:row>98</xdr:row>
      <xdr:rowOff>109220</xdr:rowOff>
    </xdr:to>
    <xdr:cxnSp macro="">
      <xdr:nvCxnSpPr>
        <xdr:cNvPr id="692" name="直線コネクタ 691"/>
        <xdr:cNvCxnSpPr/>
      </xdr:nvCxnSpPr>
      <xdr:spPr>
        <a:xfrm>
          <a:off x="14041120" y="16207105"/>
          <a:ext cx="76708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96</xdr:row>
      <xdr:rowOff>121920</xdr:rowOff>
    </xdr:from>
    <xdr:ext cx="534670" cy="252095"/>
    <xdr:sp macro="" textlink="">
      <xdr:nvSpPr>
        <xdr:cNvPr id="693" name="積立金平均値テキスト"/>
        <xdr:cNvSpPr txBox="1"/>
      </xdr:nvSpPr>
      <xdr:spPr>
        <a:xfrm>
          <a:off x="14853920" y="1589532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12,469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99060</xdr:rowOff>
    </xdr:from>
    <xdr:to xmlns:xdr="http://schemas.openxmlformats.org/drawingml/2006/spreadsheetDrawing">
      <xdr:col>85</xdr:col>
      <xdr:colOff>172720</xdr:colOff>
      <xdr:row>98</xdr:row>
      <xdr:rowOff>29210</xdr:rowOff>
    </xdr:to>
    <xdr:sp macro="" textlink="">
      <xdr:nvSpPr>
        <xdr:cNvPr id="694" name="フローチャート: 判断 693"/>
        <xdr:cNvSpPr/>
      </xdr:nvSpPr>
      <xdr:spPr>
        <a:xfrm>
          <a:off x="14757400" y="16043910"/>
          <a:ext cx="965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90805</xdr:rowOff>
    </xdr:from>
    <xdr:to xmlns:xdr="http://schemas.openxmlformats.org/drawingml/2006/spreadsheetDrawing">
      <xdr:col>81</xdr:col>
      <xdr:colOff>50800</xdr:colOff>
      <xdr:row>98</xdr:row>
      <xdr:rowOff>109220</xdr:rowOff>
    </xdr:to>
    <xdr:cxnSp macro="">
      <xdr:nvCxnSpPr>
        <xdr:cNvPr id="695" name="直線コネクタ 694"/>
        <xdr:cNvCxnSpPr/>
      </xdr:nvCxnSpPr>
      <xdr:spPr>
        <a:xfrm flipV="1">
          <a:off x="13241020" y="16207105"/>
          <a:ext cx="8001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118745</xdr:rowOff>
    </xdr:from>
    <xdr:to xmlns:xdr="http://schemas.openxmlformats.org/drawingml/2006/spreadsheetDrawing">
      <xdr:col>81</xdr:col>
      <xdr:colOff>101600</xdr:colOff>
      <xdr:row>98</xdr:row>
      <xdr:rowOff>48895</xdr:rowOff>
    </xdr:to>
    <xdr:sp macro="" textlink="">
      <xdr:nvSpPr>
        <xdr:cNvPr id="696" name="フローチャート: 判断 695"/>
        <xdr:cNvSpPr/>
      </xdr:nvSpPr>
      <xdr:spPr>
        <a:xfrm>
          <a:off x="13990320" y="16063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65405</xdr:rowOff>
    </xdr:from>
    <xdr:ext cx="527685" cy="252095"/>
    <xdr:sp macro="" textlink="">
      <xdr:nvSpPr>
        <xdr:cNvPr id="697" name="テキスト ボックス 696"/>
        <xdr:cNvSpPr txBox="1"/>
      </xdr:nvSpPr>
      <xdr:spPr>
        <a:xfrm>
          <a:off x="13809345" y="1583880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97</xdr:row>
      <xdr:rowOff>155575</xdr:rowOff>
    </xdr:from>
    <xdr:to xmlns:xdr="http://schemas.openxmlformats.org/drawingml/2006/spreadsheetDrawing">
      <xdr:col>76</xdr:col>
      <xdr:colOff>114300</xdr:colOff>
      <xdr:row>98</xdr:row>
      <xdr:rowOff>109220</xdr:rowOff>
    </xdr:to>
    <xdr:cxnSp macro="">
      <xdr:nvCxnSpPr>
        <xdr:cNvPr id="698" name="直線コネクタ 697"/>
        <xdr:cNvCxnSpPr/>
      </xdr:nvCxnSpPr>
      <xdr:spPr>
        <a:xfrm>
          <a:off x="12435840" y="16100425"/>
          <a:ext cx="80518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98425</xdr:rowOff>
    </xdr:from>
    <xdr:to xmlns:xdr="http://schemas.openxmlformats.org/drawingml/2006/spreadsheetDrawing">
      <xdr:col>76</xdr:col>
      <xdr:colOff>165100</xdr:colOff>
      <xdr:row>98</xdr:row>
      <xdr:rowOff>29210</xdr:rowOff>
    </xdr:to>
    <xdr:sp macro="" textlink="">
      <xdr:nvSpPr>
        <xdr:cNvPr id="699" name="フローチャート: 判断 698"/>
        <xdr:cNvSpPr/>
      </xdr:nvSpPr>
      <xdr:spPr>
        <a:xfrm>
          <a:off x="13190220" y="160432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45085</xdr:rowOff>
    </xdr:from>
    <xdr:ext cx="534670" cy="258445"/>
    <xdr:sp macro="" textlink="">
      <xdr:nvSpPr>
        <xdr:cNvPr id="700" name="テキスト ボックス 699"/>
        <xdr:cNvSpPr txBox="1"/>
      </xdr:nvSpPr>
      <xdr:spPr>
        <a:xfrm>
          <a:off x="12991465" y="158184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155575</xdr:rowOff>
    </xdr:from>
    <xdr:to xmlns:xdr="http://schemas.openxmlformats.org/drawingml/2006/spreadsheetDrawing">
      <xdr:col>71</xdr:col>
      <xdr:colOff>172720</xdr:colOff>
      <xdr:row>98</xdr:row>
      <xdr:rowOff>111760</xdr:rowOff>
    </xdr:to>
    <xdr:cxnSp macro="">
      <xdr:nvCxnSpPr>
        <xdr:cNvPr id="701" name="直線コネクタ 700"/>
        <xdr:cNvCxnSpPr/>
      </xdr:nvCxnSpPr>
      <xdr:spPr>
        <a:xfrm flipV="1">
          <a:off x="11623040" y="16100425"/>
          <a:ext cx="812800" cy="127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94615</xdr:rowOff>
    </xdr:from>
    <xdr:to xmlns:xdr="http://schemas.openxmlformats.org/drawingml/2006/spreadsheetDrawing">
      <xdr:col>72</xdr:col>
      <xdr:colOff>38100</xdr:colOff>
      <xdr:row>98</xdr:row>
      <xdr:rowOff>24765</xdr:rowOff>
    </xdr:to>
    <xdr:sp macro="" textlink="">
      <xdr:nvSpPr>
        <xdr:cNvPr id="702" name="フローチャート: 判断 701"/>
        <xdr:cNvSpPr/>
      </xdr:nvSpPr>
      <xdr:spPr>
        <a:xfrm>
          <a:off x="12390120" y="16039465"/>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41275</xdr:rowOff>
    </xdr:from>
    <xdr:ext cx="527685" cy="252095"/>
    <xdr:sp macro="" textlink="">
      <xdr:nvSpPr>
        <xdr:cNvPr id="703" name="テキスト ボックス 702"/>
        <xdr:cNvSpPr txBox="1"/>
      </xdr:nvSpPr>
      <xdr:spPr>
        <a:xfrm>
          <a:off x="12191365" y="1581467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20320</xdr:rowOff>
    </xdr:from>
    <xdr:to xmlns:xdr="http://schemas.openxmlformats.org/drawingml/2006/spreadsheetDrawing">
      <xdr:col>67</xdr:col>
      <xdr:colOff>101600</xdr:colOff>
      <xdr:row>98</xdr:row>
      <xdr:rowOff>121920</xdr:rowOff>
    </xdr:to>
    <xdr:sp macro="" textlink="">
      <xdr:nvSpPr>
        <xdr:cNvPr id="704" name="フローチャート: 判断 703"/>
        <xdr:cNvSpPr/>
      </xdr:nvSpPr>
      <xdr:spPr>
        <a:xfrm>
          <a:off x="11572240" y="16136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96</xdr:row>
      <xdr:rowOff>138430</xdr:rowOff>
    </xdr:from>
    <xdr:ext cx="469900" cy="259080"/>
    <xdr:sp macro="" textlink="">
      <xdr:nvSpPr>
        <xdr:cNvPr id="705" name="テキスト ボックス 704"/>
        <xdr:cNvSpPr txBox="1"/>
      </xdr:nvSpPr>
      <xdr:spPr>
        <a:xfrm>
          <a:off x="11405870" y="159118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55015" cy="259080"/>
    <xdr:sp macro="" textlink="">
      <xdr:nvSpPr>
        <xdr:cNvPr id="706" name="テキスト ボックス 705"/>
        <xdr:cNvSpPr txBox="1"/>
      </xdr:nvSpPr>
      <xdr:spPr>
        <a:xfrm>
          <a:off x="14635480" y="167106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7" name="テキスト ボックス 706"/>
        <xdr:cNvSpPr txBox="1"/>
      </xdr:nvSpPr>
      <xdr:spPr>
        <a:xfrm>
          <a:off x="138684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8" name="テキスト ボックス 707"/>
        <xdr:cNvSpPr txBox="1"/>
      </xdr:nvSpPr>
      <xdr:spPr>
        <a:xfrm>
          <a:off x="130683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101</xdr:row>
      <xdr:rowOff>80010</xdr:rowOff>
    </xdr:from>
    <xdr:ext cx="762000" cy="259080"/>
    <xdr:sp macro="" textlink="">
      <xdr:nvSpPr>
        <xdr:cNvPr id="709" name="テキスト ボックス 708"/>
        <xdr:cNvSpPr txBox="1"/>
      </xdr:nvSpPr>
      <xdr:spPr>
        <a:xfrm>
          <a:off x="122631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10" name="テキスト ボックス 709"/>
        <xdr:cNvSpPr txBox="1"/>
      </xdr:nvSpPr>
      <xdr:spPr>
        <a:xfrm>
          <a:off x="114503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57785</xdr:rowOff>
    </xdr:from>
    <xdr:to xmlns:xdr="http://schemas.openxmlformats.org/drawingml/2006/spreadsheetDrawing">
      <xdr:col>85</xdr:col>
      <xdr:colOff>172720</xdr:colOff>
      <xdr:row>98</xdr:row>
      <xdr:rowOff>159385</xdr:rowOff>
    </xdr:to>
    <xdr:sp macro="" textlink="">
      <xdr:nvSpPr>
        <xdr:cNvPr id="711" name="楕円 710"/>
        <xdr:cNvSpPr/>
      </xdr:nvSpPr>
      <xdr:spPr>
        <a:xfrm>
          <a:off x="14757400" y="16174085"/>
          <a:ext cx="965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97</xdr:row>
      <xdr:rowOff>144145</xdr:rowOff>
    </xdr:from>
    <xdr:ext cx="469900" cy="252095"/>
    <xdr:sp macro="" textlink="">
      <xdr:nvSpPr>
        <xdr:cNvPr id="712" name="積立金該当値テキスト"/>
        <xdr:cNvSpPr txBox="1"/>
      </xdr:nvSpPr>
      <xdr:spPr>
        <a:xfrm>
          <a:off x="14853920" y="1608899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40640</xdr:rowOff>
    </xdr:from>
    <xdr:to xmlns:xdr="http://schemas.openxmlformats.org/drawingml/2006/spreadsheetDrawing">
      <xdr:col>81</xdr:col>
      <xdr:colOff>101600</xdr:colOff>
      <xdr:row>98</xdr:row>
      <xdr:rowOff>141605</xdr:rowOff>
    </xdr:to>
    <xdr:sp macro="" textlink="">
      <xdr:nvSpPr>
        <xdr:cNvPr id="713" name="楕円 712"/>
        <xdr:cNvSpPr/>
      </xdr:nvSpPr>
      <xdr:spPr>
        <a:xfrm>
          <a:off x="13990320" y="161569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98</xdr:row>
      <xdr:rowOff>132715</xdr:rowOff>
    </xdr:from>
    <xdr:ext cx="469900" cy="252095"/>
    <xdr:sp macro="" textlink="">
      <xdr:nvSpPr>
        <xdr:cNvPr id="714" name="テキスト ボックス 713"/>
        <xdr:cNvSpPr txBox="1"/>
      </xdr:nvSpPr>
      <xdr:spPr>
        <a:xfrm>
          <a:off x="13823950" y="1624901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58420</xdr:rowOff>
    </xdr:from>
    <xdr:to xmlns:xdr="http://schemas.openxmlformats.org/drawingml/2006/spreadsheetDrawing">
      <xdr:col>76</xdr:col>
      <xdr:colOff>165100</xdr:colOff>
      <xdr:row>98</xdr:row>
      <xdr:rowOff>160020</xdr:rowOff>
    </xdr:to>
    <xdr:sp macro="" textlink="">
      <xdr:nvSpPr>
        <xdr:cNvPr id="715" name="楕円 714"/>
        <xdr:cNvSpPr/>
      </xdr:nvSpPr>
      <xdr:spPr>
        <a:xfrm>
          <a:off x="13190220" y="1617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98</xdr:row>
      <xdr:rowOff>151130</xdr:rowOff>
    </xdr:from>
    <xdr:ext cx="469900" cy="259080"/>
    <xdr:sp macro="" textlink="">
      <xdr:nvSpPr>
        <xdr:cNvPr id="716" name="テキスト ボックス 715"/>
        <xdr:cNvSpPr txBox="1"/>
      </xdr:nvSpPr>
      <xdr:spPr>
        <a:xfrm>
          <a:off x="13023850" y="162674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104775</xdr:rowOff>
    </xdr:from>
    <xdr:to xmlns:xdr="http://schemas.openxmlformats.org/drawingml/2006/spreadsheetDrawing">
      <xdr:col>72</xdr:col>
      <xdr:colOff>38100</xdr:colOff>
      <xdr:row>98</xdr:row>
      <xdr:rowOff>34925</xdr:rowOff>
    </xdr:to>
    <xdr:sp macro="" textlink="">
      <xdr:nvSpPr>
        <xdr:cNvPr id="717" name="楕円 716"/>
        <xdr:cNvSpPr/>
      </xdr:nvSpPr>
      <xdr:spPr>
        <a:xfrm>
          <a:off x="12390120" y="16049625"/>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26035</xdr:rowOff>
    </xdr:from>
    <xdr:ext cx="527685" cy="259080"/>
    <xdr:sp macro="" textlink="">
      <xdr:nvSpPr>
        <xdr:cNvPr id="718" name="テキスト ボックス 717"/>
        <xdr:cNvSpPr txBox="1"/>
      </xdr:nvSpPr>
      <xdr:spPr>
        <a:xfrm>
          <a:off x="12191365" y="1614233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60960</xdr:rowOff>
    </xdr:from>
    <xdr:to xmlns:xdr="http://schemas.openxmlformats.org/drawingml/2006/spreadsheetDrawing">
      <xdr:col>67</xdr:col>
      <xdr:colOff>101600</xdr:colOff>
      <xdr:row>98</xdr:row>
      <xdr:rowOff>162560</xdr:rowOff>
    </xdr:to>
    <xdr:sp macro="" textlink="">
      <xdr:nvSpPr>
        <xdr:cNvPr id="719" name="楕円 718"/>
        <xdr:cNvSpPr/>
      </xdr:nvSpPr>
      <xdr:spPr>
        <a:xfrm>
          <a:off x="11572240" y="1617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98</xdr:row>
      <xdr:rowOff>153670</xdr:rowOff>
    </xdr:from>
    <xdr:ext cx="469900" cy="259080"/>
    <xdr:sp macro="" textlink="">
      <xdr:nvSpPr>
        <xdr:cNvPr id="720" name="テキスト ボックス 719"/>
        <xdr:cNvSpPr txBox="1"/>
      </xdr:nvSpPr>
      <xdr:spPr>
        <a:xfrm>
          <a:off x="11405870" y="162699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54610</xdr:rowOff>
    </xdr:from>
    <xdr:to xmlns:xdr="http://schemas.openxmlformats.org/drawingml/2006/spreadsheetDrawing">
      <xdr:col>120</xdr:col>
      <xdr:colOff>114300</xdr:colOff>
      <xdr:row>25</xdr:row>
      <xdr:rowOff>30480</xdr:rowOff>
    </xdr:to>
    <xdr:sp macro="" textlink="">
      <xdr:nvSpPr>
        <xdr:cNvPr id="721" name="正方形/長方形 720"/>
        <xdr:cNvSpPr/>
      </xdr:nvSpPr>
      <xdr:spPr>
        <a:xfrm>
          <a:off x="16581120" y="38303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54610</xdr:rowOff>
    </xdr:from>
    <xdr:to xmlns:xdr="http://schemas.openxmlformats.org/drawingml/2006/spreadsheetDrawing">
      <xdr:col>104</xdr:col>
      <xdr:colOff>127000</xdr:colOff>
      <xdr:row>26</xdr:row>
      <xdr:rowOff>133350</xdr:rowOff>
    </xdr:to>
    <xdr:sp macro="" textlink="">
      <xdr:nvSpPr>
        <xdr:cNvPr id="722" name="正方形/長方形 721"/>
        <xdr:cNvSpPr/>
      </xdr:nvSpPr>
      <xdr:spPr>
        <a:xfrm>
          <a:off x="167081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85090</xdr:rowOff>
    </xdr:from>
    <xdr:to xmlns:xdr="http://schemas.openxmlformats.org/drawingml/2006/spreadsheetDrawing">
      <xdr:col>104</xdr:col>
      <xdr:colOff>127000</xdr:colOff>
      <xdr:row>28</xdr:row>
      <xdr:rowOff>0</xdr:rowOff>
    </xdr:to>
    <xdr:sp macro="" textlink="">
      <xdr:nvSpPr>
        <xdr:cNvPr id="723" name="正方形/長方形 722"/>
        <xdr:cNvSpPr/>
      </xdr:nvSpPr>
      <xdr:spPr>
        <a:xfrm>
          <a:off x="167081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54610</xdr:rowOff>
    </xdr:from>
    <xdr:to xmlns:xdr="http://schemas.openxmlformats.org/drawingml/2006/spreadsheetDrawing">
      <xdr:col>110</xdr:col>
      <xdr:colOff>0</xdr:colOff>
      <xdr:row>26</xdr:row>
      <xdr:rowOff>133350</xdr:rowOff>
    </xdr:to>
    <xdr:sp macro="" textlink="">
      <xdr:nvSpPr>
        <xdr:cNvPr id="724" name="正方形/長方形 723"/>
        <xdr:cNvSpPr/>
      </xdr:nvSpPr>
      <xdr:spPr>
        <a:xfrm>
          <a:off x="1761744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85090</xdr:rowOff>
    </xdr:from>
    <xdr:to xmlns:xdr="http://schemas.openxmlformats.org/drawingml/2006/spreadsheetDrawing">
      <xdr:col>110</xdr:col>
      <xdr:colOff>0</xdr:colOff>
      <xdr:row>28</xdr:row>
      <xdr:rowOff>0</xdr:rowOff>
    </xdr:to>
    <xdr:sp macro="" textlink="">
      <xdr:nvSpPr>
        <xdr:cNvPr id="725" name="正方形/長方形 724"/>
        <xdr:cNvSpPr/>
      </xdr:nvSpPr>
      <xdr:spPr>
        <a:xfrm>
          <a:off x="1761744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54610</xdr:rowOff>
    </xdr:from>
    <xdr:to xmlns:xdr="http://schemas.openxmlformats.org/drawingml/2006/spreadsheetDrawing">
      <xdr:col>116</xdr:col>
      <xdr:colOff>0</xdr:colOff>
      <xdr:row>26</xdr:row>
      <xdr:rowOff>133350</xdr:rowOff>
    </xdr:to>
    <xdr:sp macro="" textlink="">
      <xdr:nvSpPr>
        <xdr:cNvPr id="726" name="正方形/長方形 725"/>
        <xdr:cNvSpPr/>
      </xdr:nvSpPr>
      <xdr:spPr>
        <a:xfrm>
          <a:off x="1865376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26</xdr:row>
      <xdr:rowOff>85090</xdr:rowOff>
    </xdr:from>
    <xdr:to xmlns:xdr="http://schemas.openxmlformats.org/drawingml/2006/spreadsheetDrawing">
      <xdr:col>116</xdr:col>
      <xdr:colOff>0</xdr:colOff>
      <xdr:row>28</xdr:row>
      <xdr:rowOff>0</xdr:rowOff>
    </xdr:to>
    <xdr:sp macro="" textlink="">
      <xdr:nvSpPr>
        <xdr:cNvPr id="727" name="正方形/長方形 726"/>
        <xdr:cNvSpPr/>
      </xdr:nvSpPr>
      <xdr:spPr>
        <a:xfrm>
          <a:off x="1865376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24130</xdr:rowOff>
    </xdr:from>
    <xdr:to xmlns:xdr="http://schemas.openxmlformats.org/drawingml/2006/spreadsheetDrawing">
      <xdr:col>120</xdr:col>
      <xdr:colOff>114300</xdr:colOff>
      <xdr:row>41</xdr:row>
      <xdr:rowOff>78740</xdr:rowOff>
    </xdr:to>
    <xdr:sp macro="" textlink="">
      <xdr:nvSpPr>
        <xdr:cNvPr id="728" name="正方形/長方形 727"/>
        <xdr:cNvSpPr/>
      </xdr:nvSpPr>
      <xdr:spPr>
        <a:xfrm>
          <a:off x="16581120" y="46189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9885" cy="212725"/>
    <xdr:sp macro="" textlink="">
      <xdr:nvSpPr>
        <xdr:cNvPr id="729" name="テキスト ボックス 728"/>
        <xdr:cNvSpPr txBox="1"/>
      </xdr:nvSpPr>
      <xdr:spPr>
        <a:xfrm>
          <a:off x="16560800" y="44367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78740</xdr:rowOff>
    </xdr:from>
    <xdr:to xmlns:xdr="http://schemas.openxmlformats.org/drawingml/2006/spreadsheetDrawing">
      <xdr:col>120</xdr:col>
      <xdr:colOff>114300</xdr:colOff>
      <xdr:row>41</xdr:row>
      <xdr:rowOff>78740</xdr:rowOff>
    </xdr:to>
    <xdr:cxnSp macro="">
      <xdr:nvCxnSpPr>
        <xdr:cNvPr id="730" name="直線コネクタ 729"/>
        <xdr:cNvCxnSpPr/>
      </xdr:nvCxnSpPr>
      <xdr:spPr>
        <a:xfrm>
          <a:off x="16581120" y="68033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133350</xdr:rowOff>
    </xdr:from>
    <xdr:to xmlns:xdr="http://schemas.openxmlformats.org/drawingml/2006/spreadsheetDrawing">
      <xdr:col>120</xdr:col>
      <xdr:colOff>114300</xdr:colOff>
      <xdr:row>38</xdr:row>
      <xdr:rowOff>133350</xdr:rowOff>
    </xdr:to>
    <xdr:cxnSp macro="">
      <xdr:nvCxnSpPr>
        <xdr:cNvPr id="731" name="直線コネクタ 730"/>
        <xdr:cNvCxnSpPr/>
      </xdr:nvCxnSpPr>
      <xdr:spPr>
        <a:xfrm>
          <a:off x="16581120" y="636651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161290</xdr:rowOff>
    </xdr:from>
    <xdr:ext cx="241935" cy="240665"/>
    <xdr:sp macro="" textlink="">
      <xdr:nvSpPr>
        <xdr:cNvPr id="732" name="テキスト ボックス 731"/>
        <xdr:cNvSpPr txBox="1"/>
      </xdr:nvSpPr>
      <xdr:spPr>
        <a:xfrm>
          <a:off x="16367760" y="623062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24130</xdr:rowOff>
    </xdr:from>
    <xdr:to xmlns:xdr="http://schemas.openxmlformats.org/drawingml/2006/spreadsheetDrawing">
      <xdr:col>120</xdr:col>
      <xdr:colOff>114300</xdr:colOff>
      <xdr:row>36</xdr:row>
      <xdr:rowOff>24130</xdr:rowOff>
    </xdr:to>
    <xdr:cxnSp macro="">
      <xdr:nvCxnSpPr>
        <xdr:cNvPr id="733" name="直線コネクタ 732"/>
        <xdr:cNvCxnSpPr/>
      </xdr:nvCxnSpPr>
      <xdr:spPr>
        <a:xfrm>
          <a:off x="16581120" y="592963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52070</xdr:rowOff>
    </xdr:from>
    <xdr:ext cx="467360" cy="240665"/>
    <xdr:sp macro="" textlink="">
      <xdr:nvSpPr>
        <xdr:cNvPr id="734" name="テキスト ボックス 733"/>
        <xdr:cNvSpPr txBox="1"/>
      </xdr:nvSpPr>
      <xdr:spPr>
        <a:xfrm>
          <a:off x="16167100" y="579374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78740</xdr:rowOff>
    </xdr:from>
    <xdr:to xmlns:xdr="http://schemas.openxmlformats.org/drawingml/2006/spreadsheetDrawing">
      <xdr:col>120</xdr:col>
      <xdr:colOff>114300</xdr:colOff>
      <xdr:row>33</xdr:row>
      <xdr:rowOff>78740</xdr:rowOff>
    </xdr:to>
    <xdr:cxnSp macro="">
      <xdr:nvCxnSpPr>
        <xdr:cNvPr id="735" name="直線コネクタ 734"/>
        <xdr:cNvCxnSpPr/>
      </xdr:nvCxnSpPr>
      <xdr:spPr>
        <a:xfrm>
          <a:off x="16581120" y="549275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106680</xdr:rowOff>
    </xdr:from>
    <xdr:ext cx="467360" cy="240665"/>
    <xdr:sp macro="" textlink="">
      <xdr:nvSpPr>
        <xdr:cNvPr id="736" name="テキスト ボックス 735"/>
        <xdr:cNvSpPr txBox="1"/>
      </xdr:nvSpPr>
      <xdr:spPr>
        <a:xfrm>
          <a:off x="16167100" y="535686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133350</xdr:rowOff>
    </xdr:from>
    <xdr:to xmlns:xdr="http://schemas.openxmlformats.org/drawingml/2006/spreadsheetDrawing">
      <xdr:col>120</xdr:col>
      <xdr:colOff>114300</xdr:colOff>
      <xdr:row>30</xdr:row>
      <xdr:rowOff>133350</xdr:rowOff>
    </xdr:to>
    <xdr:cxnSp macro="">
      <xdr:nvCxnSpPr>
        <xdr:cNvPr id="737" name="直線コネクタ 736"/>
        <xdr:cNvCxnSpPr/>
      </xdr:nvCxnSpPr>
      <xdr:spPr>
        <a:xfrm>
          <a:off x="16581120" y="505587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161290</xdr:rowOff>
    </xdr:from>
    <xdr:ext cx="467360" cy="240665"/>
    <xdr:sp macro="" textlink="">
      <xdr:nvSpPr>
        <xdr:cNvPr id="738" name="テキスト ボックス 737"/>
        <xdr:cNvSpPr txBox="1"/>
      </xdr:nvSpPr>
      <xdr:spPr>
        <a:xfrm>
          <a:off x="16167100" y="491998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24130</xdr:rowOff>
    </xdr:from>
    <xdr:to xmlns:xdr="http://schemas.openxmlformats.org/drawingml/2006/spreadsheetDrawing">
      <xdr:col>120</xdr:col>
      <xdr:colOff>114300</xdr:colOff>
      <xdr:row>28</xdr:row>
      <xdr:rowOff>24130</xdr:rowOff>
    </xdr:to>
    <xdr:cxnSp macro="">
      <xdr:nvCxnSpPr>
        <xdr:cNvPr id="739" name="直線コネクタ 738"/>
        <xdr:cNvCxnSpPr/>
      </xdr:nvCxnSpPr>
      <xdr:spPr>
        <a:xfrm>
          <a:off x="16581120" y="4618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52070</xdr:rowOff>
    </xdr:from>
    <xdr:ext cx="467360" cy="240665"/>
    <xdr:sp macro="" textlink="">
      <xdr:nvSpPr>
        <xdr:cNvPr id="740" name="テキスト ボックス 739"/>
        <xdr:cNvSpPr txBox="1"/>
      </xdr:nvSpPr>
      <xdr:spPr>
        <a:xfrm>
          <a:off x="16167100" y="44831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24130</xdr:rowOff>
    </xdr:from>
    <xdr:to xmlns:xdr="http://schemas.openxmlformats.org/drawingml/2006/spreadsheetDrawing">
      <xdr:col>120</xdr:col>
      <xdr:colOff>114300</xdr:colOff>
      <xdr:row>41</xdr:row>
      <xdr:rowOff>78740</xdr:rowOff>
    </xdr:to>
    <xdr:sp macro="" textlink="">
      <xdr:nvSpPr>
        <xdr:cNvPr id="741" name="投資及び出資金グラフ枠"/>
        <xdr:cNvSpPr/>
      </xdr:nvSpPr>
      <xdr:spPr>
        <a:xfrm>
          <a:off x="16581120" y="46189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21590</xdr:rowOff>
    </xdr:from>
    <xdr:to xmlns:xdr="http://schemas.openxmlformats.org/drawingml/2006/spreadsheetDrawing">
      <xdr:col>116</xdr:col>
      <xdr:colOff>62865</xdr:colOff>
      <xdr:row>38</xdr:row>
      <xdr:rowOff>133350</xdr:rowOff>
    </xdr:to>
    <xdr:cxnSp macro="">
      <xdr:nvCxnSpPr>
        <xdr:cNvPr id="742" name="直線コネクタ 741"/>
        <xdr:cNvCxnSpPr/>
      </xdr:nvCxnSpPr>
      <xdr:spPr>
        <a:xfrm flipV="1">
          <a:off x="20097115" y="4944110"/>
          <a:ext cx="1270" cy="1422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137160</xdr:rowOff>
    </xdr:from>
    <xdr:ext cx="249555" cy="240665"/>
    <xdr:sp macro="" textlink="">
      <xdr:nvSpPr>
        <xdr:cNvPr id="743" name="投資及び出資金最小値テキスト"/>
        <xdr:cNvSpPr txBox="1"/>
      </xdr:nvSpPr>
      <xdr:spPr>
        <a:xfrm>
          <a:off x="20149820" y="6370320"/>
          <a:ext cx="24955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133350</xdr:rowOff>
    </xdr:from>
    <xdr:to xmlns:xdr="http://schemas.openxmlformats.org/drawingml/2006/spreadsheetDrawing">
      <xdr:col>116</xdr:col>
      <xdr:colOff>152400</xdr:colOff>
      <xdr:row>38</xdr:row>
      <xdr:rowOff>133350</xdr:rowOff>
    </xdr:to>
    <xdr:cxnSp macro="">
      <xdr:nvCxnSpPr>
        <xdr:cNvPr id="744" name="直線コネクタ 743"/>
        <xdr:cNvCxnSpPr/>
      </xdr:nvCxnSpPr>
      <xdr:spPr>
        <a:xfrm>
          <a:off x="20027900" y="636651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134620</xdr:rowOff>
    </xdr:from>
    <xdr:ext cx="469900" cy="247650"/>
    <xdr:sp macro="" textlink="">
      <xdr:nvSpPr>
        <xdr:cNvPr id="745" name="投資及び出資金最大値テキスト"/>
        <xdr:cNvSpPr txBox="1"/>
      </xdr:nvSpPr>
      <xdr:spPr>
        <a:xfrm>
          <a:off x="20149820" y="472948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6,511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21590</xdr:rowOff>
    </xdr:from>
    <xdr:to xmlns:xdr="http://schemas.openxmlformats.org/drawingml/2006/spreadsheetDrawing">
      <xdr:col>116</xdr:col>
      <xdr:colOff>152400</xdr:colOff>
      <xdr:row>30</xdr:row>
      <xdr:rowOff>21590</xdr:rowOff>
    </xdr:to>
    <xdr:cxnSp macro="">
      <xdr:nvCxnSpPr>
        <xdr:cNvPr id="746" name="直線コネクタ 745"/>
        <xdr:cNvCxnSpPr/>
      </xdr:nvCxnSpPr>
      <xdr:spPr>
        <a:xfrm>
          <a:off x="20027900" y="494411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172720</xdr:colOff>
      <xdr:row>38</xdr:row>
      <xdr:rowOff>118745</xdr:rowOff>
    </xdr:from>
    <xdr:to xmlns:xdr="http://schemas.openxmlformats.org/drawingml/2006/spreadsheetDrawing">
      <xdr:col>116</xdr:col>
      <xdr:colOff>63500</xdr:colOff>
      <xdr:row>38</xdr:row>
      <xdr:rowOff>118745</xdr:rowOff>
    </xdr:to>
    <xdr:cxnSp macro="">
      <xdr:nvCxnSpPr>
        <xdr:cNvPr id="747" name="直線コネクタ 746"/>
        <xdr:cNvCxnSpPr/>
      </xdr:nvCxnSpPr>
      <xdr:spPr>
        <a:xfrm>
          <a:off x="19344640" y="6351905"/>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35</xdr:row>
      <xdr:rowOff>49530</xdr:rowOff>
    </xdr:from>
    <xdr:ext cx="469900" cy="240665"/>
    <xdr:sp macro="" textlink="">
      <xdr:nvSpPr>
        <xdr:cNvPr id="748" name="投資及び出資金平均値テキスト"/>
        <xdr:cNvSpPr txBox="1"/>
      </xdr:nvSpPr>
      <xdr:spPr>
        <a:xfrm>
          <a:off x="20149820" y="5791200"/>
          <a:ext cx="46990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36</xdr:row>
      <xdr:rowOff>27940</xdr:rowOff>
    </xdr:from>
    <xdr:to xmlns:xdr="http://schemas.openxmlformats.org/drawingml/2006/spreadsheetDrawing">
      <xdr:col>116</xdr:col>
      <xdr:colOff>114300</xdr:colOff>
      <xdr:row>36</xdr:row>
      <xdr:rowOff>125095</xdr:rowOff>
    </xdr:to>
    <xdr:sp macro="" textlink="">
      <xdr:nvSpPr>
        <xdr:cNvPr id="749" name="フローチャート: 判断 748"/>
        <xdr:cNvSpPr/>
      </xdr:nvSpPr>
      <xdr:spPr>
        <a:xfrm>
          <a:off x="20048220" y="59334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118745</xdr:rowOff>
    </xdr:from>
    <xdr:to xmlns:xdr="http://schemas.openxmlformats.org/drawingml/2006/spreadsheetDrawing">
      <xdr:col>111</xdr:col>
      <xdr:colOff>172720</xdr:colOff>
      <xdr:row>38</xdr:row>
      <xdr:rowOff>121920</xdr:rowOff>
    </xdr:to>
    <xdr:cxnSp macro="">
      <xdr:nvCxnSpPr>
        <xdr:cNvPr id="750" name="直線コネクタ 749"/>
        <xdr:cNvCxnSpPr/>
      </xdr:nvCxnSpPr>
      <xdr:spPr>
        <a:xfrm flipV="1">
          <a:off x="18531840" y="6351905"/>
          <a:ext cx="8128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36</xdr:row>
      <xdr:rowOff>5080</xdr:rowOff>
    </xdr:from>
    <xdr:to xmlns:xdr="http://schemas.openxmlformats.org/drawingml/2006/spreadsheetDrawing">
      <xdr:col>112</xdr:col>
      <xdr:colOff>38100</xdr:colOff>
      <xdr:row>36</xdr:row>
      <xdr:rowOff>102235</xdr:rowOff>
    </xdr:to>
    <xdr:sp macro="" textlink="">
      <xdr:nvSpPr>
        <xdr:cNvPr id="751" name="フローチャート: 判断 750"/>
        <xdr:cNvSpPr/>
      </xdr:nvSpPr>
      <xdr:spPr>
        <a:xfrm>
          <a:off x="19298920" y="591058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34</xdr:row>
      <xdr:rowOff>117475</xdr:rowOff>
    </xdr:from>
    <xdr:ext cx="469900" cy="245110"/>
    <xdr:sp macro="" textlink="">
      <xdr:nvSpPr>
        <xdr:cNvPr id="752" name="テキスト ボックス 751"/>
        <xdr:cNvSpPr txBox="1"/>
      </xdr:nvSpPr>
      <xdr:spPr>
        <a:xfrm>
          <a:off x="19132550" y="569531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121920</xdr:rowOff>
    </xdr:from>
    <xdr:to xmlns:xdr="http://schemas.openxmlformats.org/drawingml/2006/spreadsheetDrawing">
      <xdr:col>107</xdr:col>
      <xdr:colOff>50800</xdr:colOff>
      <xdr:row>38</xdr:row>
      <xdr:rowOff>121920</xdr:rowOff>
    </xdr:to>
    <xdr:cxnSp macro="">
      <xdr:nvCxnSpPr>
        <xdr:cNvPr id="753" name="直線コネクタ 752"/>
        <xdr:cNvCxnSpPr/>
      </xdr:nvCxnSpPr>
      <xdr:spPr>
        <a:xfrm>
          <a:off x="17731740" y="635508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35</xdr:row>
      <xdr:rowOff>153670</xdr:rowOff>
    </xdr:from>
    <xdr:to xmlns:xdr="http://schemas.openxmlformats.org/drawingml/2006/spreadsheetDrawing">
      <xdr:col>107</xdr:col>
      <xdr:colOff>101600</xdr:colOff>
      <xdr:row>36</xdr:row>
      <xdr:rowOff>86995</xdr:rowOff>
    </xdr:to>
    <xdr:sp macro="" textlink="">
      <xdr:nvSpPr>
        <xdr:cNvPr id="754" name="フローチャート: 判断 753"/>
        <xdr:cNvSpPr/>
      </xdr:nvSpPr>
      <xdr:spPr>
        <a:xfrm>
          <a:off x="18481040" y="58953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34</xdr:row>
      <xdr:rowOff>102870</xdr:rowOff>
    </xdr:from>
    <xdr:ext cx="469900" cy="243205"/>
    <xdr:sp macro="" textlink="">
      <xdr:nvSpPr>
        <xdr:cNvPr id="755" name="テキスト ボックス 754"/>
        <xdr:cNvSpPr txBox="1"/>
      </xdr:nvSpPr>
      <xdr:spPr>
        <a:xfrm>
          <a:off x="18314670" y="568071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172720</xdr:colOff>
      <xdr:row>38</xdr:row>
      <xdr:rowOff>109855</xdr:rowOff>
    </xdr:from>
    <xdr:to xmlns:xdr="http://schemas.openxmlformats.org/drawingml/2006/spreadsheetDrawing">
      <xdr:col>102</xdr:col>
      <xdr:colOff>114300</xdr:colOff>
      <xdr:row>38</xdr:row>
      <xdr:rowOff>121920</xdr:rowOff>
    </xdr:to>
    <xdr:cxnSp macro="">
      <xdr:nvCxnSpPr>
        <xdr:cNvPr id="756" name="直線コネクタ 755"/>
        <xdr:cNvCxnSpPr/>
      </xdr:nvCxnSpPr>
      <xdr:spPr>
        <a:xfrm>
          <a:off x="16926560" y="6343015"/>
          <a:ext cx="80518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35</xdr:row>
      <xdr:rowOff>156845</xdr:rowOff>
    </xdr:from>
    <xdr:to xmlns:xdr="http://schemas.openxmlformats.org/drawingml/2006/spreadsheetDrawing">
      <xdr:col>102</xdr:col>
      <xdr:colOff>165100</xdr:colOff>
      <xdr:row>36</xdr:row>
      <xdr:rowOff>90170</xdr:rowOff>
    </xdr:to>
    <xdr:sp macro="" textlink="">
      <xdr:nvSpPr>
        <xdr:cNvPr id="757" name="フローチャート: 判断 756"/>
        <xdr:cNvSpPr/>
      </xdr:nvSpPr>
      <xdr:spPr>
        <a:xfrm>
          <a:off x="17680940" y="589851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34</xdr:row>
      <xdr:rowOff>105410</xdr:rowOff>
    </xdr:from>
    <xdr:ext cx="469900" cy="240665"/>
    <xdr:sp macro="" textlink="">
      <xdr:nvSpPr>
        <xdr:cNvPr id="758" name="テキスト ボックス 757"/>
        <xdr:cNvSpPr txBox="1"/>
      </xdr:nvSpPr>
      <xdr:spPr>
        <a:xfrm>
          <a:off x="17514570" y="568325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35</xdr:row>
      <xdr:rowOff>157480</xdr:rowOff>
    </xdr:from>
    <xdr:to xmlns:xdr="http://schemas.openxmlformats.org/drawingml/2006/spreadsheetDrawing">
      <xdr:col>98</xdr:col>
      <xdr:colOff>38100</xdr:colOff>
      <xdr:row>36</xdr:row>
      <xdr:rowOff>90805</xdr:rowOff>
    </xdr:to>
    <xdr:sp macro="" textlink="">
      <xdr:nvSpPr>
        <xdr:cNvPr id="759" name="フローチャート: 判断 758"/>
        <xdr:cNvSpPr/>
      </xdr:nvSpPr>
      <xdr:spPr>
        <a:xfrm>
          <a:off x="16880840" y="589915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34</xdr:row>
      <xdr:rowOff>106045</xdr:rowOff>
    </xdr:from>
    <xdr:ext cx="469900" cy="240665"/>
    <xdr:sp macro="" textlink="">
      <xdr:nvSpPr>
        <xdr:cNvPr id="760" name="テキスト ボックス 759"/>
        <xdr:cNvSpPr txBox="1"/>
      </xdr:nvSpPr>
      <xdr:spPr>
        <a:xfrm>
          <a:off x="16714470" y="568388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76200</xdr:rowOff>
    </xdr:from>
    <xdr:ext cx="755015" cy="247650"/>
    <xdr:sp macro="" textlink="">
      <xdr:nvSpPr>
        <xdr:cNvPr id="761" name="テキスト ボックス 760"/>
        <xdr:cNvSpPr txBox="1"/>
      </xdr:nvSpPr>
      <xdr:spPr>
        <a:xfrm>
          <a:off x="19926300" y="68008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172720</xdr:colOff>
      <xdr:row>41</xdr:row>
      <xdr:rowOff>76200</xdr:rowOff>
    </xdr:from>
    <xdr:ext cx="762000" cy="247650"/>
    <xdr:sp macro="" textlink="">
      <xdr:nvSpPr>
        <xdr:cNvPr id="762" name="テキスト ボックス 761"/>
        <xdr:cNvSpPr txBox="1"/>
      </xdr:nvSpPr>
      <xdr:spPr>
        <a:xfrm>
          <a:off x="191719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76200</xdr:rowOff>
    </xdr:from>
    <xdr:ext cx="762000" cy="247650"/>
    <xdr:sp macro="" textlink="">
      <xdr:nvSpPr>
        <xdr:cNvPr id="763" name="テキスト ボックス 762"/>
        <xdr:cNvSpPr txBox="1"/>
      </xdr:nvSpPr>
      <xdr:spPr>
        <a:xfrm>
          <a:off x="183591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76200</xdr:rowOff>
    </xdr:from>
    <xdr:ext cx="762000" cy="247650"/>
    <xdr:sp macro="" textlink="">
      <xdr:nvSpPr>
        <xdr:cNvPr id="764" name="テキスト ボックス 763"/>
        <xdr:cNvSpPr txBox="1"/>
      </xdr:nvSpPr>
      <xdr:spPr>
        <a:xfrm>
          <a:off x="175590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172720</xdr:colOff>
      <xdr:row>41</xdr:row>
      <xdr:rowOff>76200</xdr:rowOff>
    </xdr:from>
    <xdr:ext cx="762000" cy="247650"/>
    <xdr:sp macro="" textlink="">
      <xdr:nvSpPr>
        <xdr:cNvPr id="765" name="テキスト ボックス 764"/>
        <xdr:cNvSpPr txBox="1"/>
      </xdr:nvSpPr>
      <xdr:spPr>
        <a:xfrm>
          <a:off x="1675384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70485</xdr:rowOff>
    </xdr:from>
    <xdr:to xmlns:xdr="http://schemas.openxmlformats.org/drawingml/2006/spreadsheetDrawing">
      <xdr:col>116</xdr:col>
      <xdr:colOff>114300</xdr:colOff>
      <xdr:row>39</xdr:row>
      <xdr:rowOff>3810</xdr:rowOff>
    </xdr:to>
    <xdr:sp macro="" textlink="">
      <xdr:nvSpPr>
        <xdr:cNvPr id="766" name="楕円 765"/>
        <xdr:cNvSpPr/>
      </xdr:nvSpPr>
      <xdr:spPr>
        <a:xfrm>
          <a:off x="20048220" y="630364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37</xdr:row>
      <xdr:rowOff>153035</xdr:rowOff>
    </xdr:from>
    <xdr:ext cx="313690" cy="243205"/>
    <xdr:sp macro="" textlink="">
      <xdr:nvSpPr>
        <xdr:cNvPr id="767" name="投資及び出資金該当値テキスト"/>
        <xdr:cNvSpPr txBox="1"/>
      </xdr:nvSpPr>
      <xdr:spPr>
        <a:xfrm>
          <a:off x="20149820" y="6222365"/>
          <a:ext cx="31369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70485</xdr:rowOff>
    </xdr:from>
    <xdr:to xmlns:xdr="http://schemas.openxmlformats.org/drawingml/2006/spreadsheetDrawing">
      <xdr:col>112</xdr:col>
      <xdr:colOff>38100</xdr:colOff>
      <xdr:row>39</xdr:row>
      <xdr:rowOff>3810</xdr:rowOff>
    </xdr:to>
    <xdr:sp macro="" textlink="">
      <xdr:nvSpPr>
        <xdr:cNvPr id="768" name="楕円 767"/>
        <xdr:cNvSpPr/>
      </xdr:nvSpPr>
      <xdr:spPr>
        <a:xfrm>
          <a:off x="19298920" y="630364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38</xdr:row>
      <xdr:rowOff>158750</xdr:rowOff>
    </xdr:from>
    <xdr:ext cx="306705" cy="240665"/>
    <xdr:sp macro="" textlink="">
      <xdr:nvSpPr>
        <xdr:cNvPr id="769" name="テキスト ボックス 768"/>
        <xdr:cNvSpPr txBox="1"/>
      </xdr:nvSpPr>
      <xdr:spPr>
        <a:xfrm>
          <a:off x="19192875" y="6391910"/>
          <a:ext cx="3067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73025</xdr:rowOff>
    </xdr:from>
    <xdr:to xmlns:xdr="http://schemas.openxmlformats.org/drawingml/2006/spreadsheetDrawing">
      <xdr:col>107</xdr:col>
      <xdr:colOff>101600</xdr:colOff>
      <xdr:row>39</xdr:row>
      <xdr:rowOff>6350</xdr:rowOff>
    </xdr:to>
    <xdr:sp macro="" textlink="">
      <xdr:nvSpPr>
        <xdr:cNvPr id="770" name="楕円 769"/>
        <xdr:cNvSpPr/>
      </xdr:nvSpPr>
      <xdr:spPr>
        <a:xfrm>
          <a:off x="18481040" y="630618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38</xdr:row>
      <xdr:rowOff>161925</xdr:rowOff>
    </xdr:from>
    <xdr:ext cx="306705" cy="240665"/>
    <xdr:sp macro="" textlink="">
      <xdr:nvSpPr>
        <xdr:cNvPr id="771" name="テキスト ボックス 770"/>
        <xdr:cNvSpPr txBox="1"/>
      </xdr:nvSpPr>
      <xdr:spPr>
        <a:xfrm>
          <a:off x="18392775" y="6395085"/>
          <a:ext cx="3067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73025</xdr:rowOff>
    </xdr:from>
    <xdr:to xmlns:xdr="http://schemas.openxmlformats.org/drawingml/2006/spreadsheetDrawing">
      <xdr:col>102</xdr:col>
      <xdr:colOff>165100</xdr:colOff>
      <xdr:row>39</xdr:row>
      <xdr:rowOff>6350</xdr:rowOff>
    </xdr:to>
    <xdr:sp macro="" textlink="">
      <xdr:nvSpPr>
        <xdr:cNvPr id="772" name="楕円 771"/>
        <xdr:cNvSpPr/>
      </xdr:nvSpPr>
      <xdr:spPr>
        <a:xfrm>
          <a:off x="17680940" y="630618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147955</xdr:colOff>
      <xdr:row>38</xdr:row>
      <xdr:rowOff>161925</xdr:rowOff>
    </xdr:from>
    <xdr:ext cx="306705" cy="240665"/>
    <xdr:sp macro="" textlink="">
      <xdr:nvSpPr>
        <xdr:cNvPr id="773" name="テキスト ボックス 772"/>
        <xdr:cNvSpPr txBox="1"/>
      </xdr:nvSpPr>
      <xdr:spPr>
        <a:xfrm>
          <a:off x="17592675" y="6395085"/>
          <a:ext cx="3067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60960</xdr:rowOff>
    </xdr:from>
    <xdr:to xmlns:xdr="http://schemas.openxmlformats.org/drawingml/2006/spreadsheetDrawing">
      <xdr:col>98</xdr:col>
      <xdr:colOff>38100</xdr:colOff>
      <xdr:row>38</xdr:row>
      <xdr:rowOff>158750</xdr:rowOff>
    </xdr:to>
    <xdr:sp macro="" textlink="">
      <xdr:nvSpPr>
        <xdr:cNvPr id="774" name="楕円 773"/>
        <xdr:cNvSpPr/>
      </xdr:nvSpPr>
      <xdr:spPr>
        <a:xfrm>
          <a:off x="16880840" y="629412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172720</xdr:colOff>
      <xdr:row>38</xdr:row>
      <xdr:rowOff>150495</xdr:rowOff>
    </xdr:from>
    <xdr:ext cx="378460" cy="240665"/>
    <xdr:sp macro="" textlink="">
      <xdr:nvSpPr>
        <xdr:cNvPr id="775" name="テキスト ボックス 774"/>
        <xdr:cNvSpPr txBox="1"/>
      </xdr:nvSpPr>
      <xdr:spPr>
        <a:xfrm>
          <a:off x="16753840" y="6383655"/>
          <a:ext cx="3784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54610</xdr:rowOff>
    </xdr:from>
    <xdr:to xmlns:xdr="http://schemas.openxmlformats.org/drawingml/2006/spreadsheetDrawing">
      <xdr:col>120</xdr:col>
      <xdr:colOff>114300</xdr:colOff>
      <xdr:row>45</xdr:row>
      <xdr:rowOff>30480</xdr:rowOff>
    </xdr:to>
    <xdr:sp macro="" textlink="">
      <xdr:nvSpPr>
        <xdr:cNvPr id="776" name="正方形/長方形 775"/>
        <xdr:cNvSpPr/>
      </xdr:nvSpPr>
      <xdr:spPr>
        <a:xfrm>
          <a:off x="16581120" y="71069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54610</xdr:rowOff>
    </xdr:from>
    <xdr:to xmlns:xdr="http://schemas.openxmlformats.org/drawingml/2006/spreadsheetDrawing">
      <xdr:col>104</xdr:col>
      <xdr:colOff>127000</xdr:colOff>
      <xdr:row>46</xdr:row>
      <xdr:rowOff>133350</xdr:rowOff>
    </xdr:to>
    <xdr:sp macro="" textlink="">
      <xdr:nvSpPr>
        <xdr:cNvPr id="777" name="正方形/長方形 776"/>
        <xdr:cNvSpPr/>
      </xdr:nvSpPr>
      <xdr:spPr>
        <a:xfrm>
          <a:off x="167081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85090</xdr:rowOff>
    </xdr:from>
    <xdr:to xmlns:xdr="http://schemas.openxmlformats.org/drawingml/2006/spreadsheetDrawing">
      <xdr:col>104</xdr:col>
      <xdr:colOff>127000</xdr:colOff>
      <xdr:row>48</xdr:row>
      <xdr:rowOff>0</xdr:rowOff>
    </xdr:to>
    <xdr:sp macro="" textlink="">
      <xdr:nvSpPr>
        <xdr:cNvPr id="778" name="正方形/長方形 777"/>
        <xdr:cNvSpPr/>
      </xdr:nvSpPr>
      <xdr:spPr>
        <a:xfrm>
          <a:off x="167081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54610</xdr:rowOff>
    </xdr:from>
    <xdr:to xmlns:xdr="http://schemas.openxmlformats.org/drawingml/2006/spreadsheetDrawing">
      <xdr:col>110</xdr:col>
      <xdr:colOff>0</xdr:colOff>
      <xdr:row>46</xdr:row>
      <xdr:rowOff>133350</xdr:rowOff>
    </xdr:to>
    <xdr:sp macro="" textlink="">
      <xdr:nvSpPr>
        <xdr:cNvPr id="779" name="正方形/長方形 778"/>
        <xdr:cNvSpPr/>
      </xdr:nvSpPr>
      <xdr:spPr>
        <a:xfrm>
          <a:off x="1761744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85090</xdr:rowOff>
    </xdr:from>
    <xdr:to xmlns:xdr="http://schemas.openxmlformats.org/drawingml/2006/spreadsheetDrawing">
      <xdr:col>110</xdr:col>
      <xdr:colOff>0</xdr:colOff>
      <xdr:row>48</xdr:row>
      <xdr:rowOff>0</xdr:rowOff>
    </xdr:to>
    <xdr:sp macro="" textlink="">
      <xdr:nvSpPr>
        <xdr:cNvPr id="780" name="正方形/長方形 779"/>
        <xdr:cNvSpPr/>
      </xdr:nvSpPr>
      <xdr:spPr>
        <a:xfrm>
          <a:off x="1761744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54610</xdr:rowOff>
    </xdr:from>
    <xdr:to xmlns:xdr="http://schemas.openxmlformats.org/drawingml/2006/spreadsheetDrawing">
      <xdr:col>116</xdr:col>
      <xdr:colOff>0</xdr:colOff>
      <xdr:row>46</xdr:row>
      <xdr:rowOff>133350</xdr:rowOff>
    </xdr:to>
    <xdr:sp macro="" textlink="">
      <xdr:nvSpPr>
        <xdr:cNvPr id="781" name="正方形/長方形 780"/>
        <xdr:cNvSpPr/>
      </xdr:nvSpPr>
      <xdr:spPr>
        <a:xfrm>
          <a:off x="1865376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46</xdr:row>
      <xdr:rowOff>85090</xdr:rowOff>
    </xdr:from>
    <xdr:to xmlns:xdr="http://schemas.openxmlformats.org/drawingml/2006/spreadsheetDrawing">
      <xdr:col>116</xdr:col>
      <xdr:colOff>0</xdr:colOff>
      <xdr:row>48</xdr:row>
      <xdr:rowOff>0</xdr:rowOff>
    </xdr:to>
    <xdr:sp macro="" textlink="">
      <xdr:nvSpPr>
        <xdr:cNvPr id="782" name="正方形/長方形 781"/>
        <xdr:cNvSpPr/>
      </xdr:nvSpPr>
      <xdr:spPr>
        <a:xfrm>
          <a:off x="1865376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24130</xdr:rowOff>
    </xdr:from>
    <xdr:to xmlns:xdr="http://schemas.openxmlformats.org/drawingml/2006/spreadsheetDrawing">
      <xdr:col>120</xdr:col>
      <xdr:colOff>114300</xdr:colOff>
      <xdr:row>61</xdr:row>
      <xdr:rowOff>78740</xdr:rowOff>
    </xdr:to>
    <xdr:sp macro="" textlink="">
      <xdr:nvSpPr>
        <xdr:cNvPr id="783" name="正方形/長方形 782"/>
        <xdr:cNvSpPr/>
      </xdr:nvSpPr>
      <xdr:spPr>
        <a:xfrm>
          <a:off x="16581120" y="78955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9885" cy="212725"/>
    <xdr:sp macro="" textlink="">
      <xdr:nvSpPr>
        <xdr:cNvPr id="784" name="テキスト ボックス 783"/>
        <xdr:cNvSpPr txBox="1"/>
      </xdr:nvSpPr>
      <xdr:spPr>
        <a:xfrm>
          <a:off x="16560800" y="77133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78740</xdr:rowOff>
    </xdr:from>
    <xdr:to xmlns:xdr="http://schemas.openxmlformats.org/drawingml/2006/spreadsheetDrawing">
      <xdr:col>120</xdr:col>
      <xdr:colOff>114300</xdr:colOff>
      <xdr:row>61</xdr:row>
      <xdr:rowOff>78740</xdr:rowOff>
    </xdr:to>
    <xdr:cxnSp macro="">
      <xdr:nvCxnSpPr>
        <xdr:cNvPr id="785" name="直線コネクタ 784"/>
        <xdr:cNvCxnSpPr/>
      </xdr:nvCxnSpPr>
      <xdr:spPr>
        <a:xfrm>
          <a:off x="16581120" y="10079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42545</xdr:rowOff>
    </xdr:from>
    <xdr:to xmlns:xdr="http://schemas.openxmlformats.org/drawingml/2006/spreadsheetDrawing">
      <xdr:col>120</xdr:col>
      <xdr:colOff>114300</xdr:colOff>
      <xdr:row>59</xdr:row>
      <xdr:rowOff>42545</xdr:rowOff>
    </xdr:to>
    <xdr:cxnSp macro="">
      <xdr:nvCxnSpPr>
        <xdr:cNvPr id="786" name="直線コネクタ 785"/>
        <xdr:cNvCxnSpPr/>
      </xdr:nvCxnSpPr>
      <xdr:spPr>
        <a:xfrm>
          <a:off x="16581120" y="97161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70485</xdr:rowOff>
    </xdr:from>
    <xdr:ext cx="241935" cy="247650"/>
    <xdr:sp macro="" textlink="">
      <xdr:nvSpPr>
        <xdr:cNvPr id="787" name="テキスト ボックス 786"/>
        <xdr:cNvSpPr txBox="1"/>
      </xdr:nvSpPr>
      <xdr:spPr>
        <a:xfrm>
          <a:off x="16367760" y="958024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5715</xdr:rowOff>
    </xdr:from>
    <xdr:to xmlns:xdr="http://schemas.openxmlformats.org/drawingml/2006/spreadsheetDrawing">
      <xdr:col>120</xdr:col>
      <xdr:colOff>114300</xdr:colOff>
      <xdr:row>57</xdr:row>
      <xdr:rowOff>5715</xdr:rowOff>
    </xdr:to>
    <xdr:cxnSp macro="">
      <xdr:nvCxnSpPr>
        <xdr:cNvPr id="788" name="直線コネクタ 787"/>
        <xdr:cNvCxnSpPr/>
      </xdr:nvCxnSpPr>
      <xdr:spPr>
        <a:xfrm>
          <a:off x="16581120" y="93516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34290</xdr:rowOff>
    </xdr:from>
    <xdr:ext cx="531495" cy="243205"/>
    <xdr:sp macro="" textlink="">
      <xdr:nvSpPr>
        <xdr:cNvPr id="789" name="テキスト ボックス 788"/>
        <xdr:cNvSpPr txBox="1"/>
      </xdr:nvSpPr>
      <xdr:spPr>
        <a:xfrm>
          <a:off x="16102965" y="9216390"/>
          <a:ext cx="53149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133350</xdr:rowOff>
    </xdr:from>
    <xdr:to xmlns:xdr="http://schemas.openxmlformats.org/drawingml/2006/spreadsheetDrawing">
      <xdr:col>120</xdr:col>
      <xdr:colOff>114300</xdr:colOff>
      <xdr:row>54</xdr:row>
      <xdr:rowOff>133350</xdr:rowOff>
    </xdr:to>
    <xdr:cxnSp macro="">
      <xdr:nvCxnSpPr>
        <xdr:cNvPr id="790" name="直線コネクタ 789"/>
        <xdr:cNvCxnSpPr/>
      </xdr:nvCxnSpPr>
      <xdr:spPr>
        <a:xfrm>
          <a:off x="16581120" y="8987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161290</xdr:rowOff>
    </xdr:from>
    <xdr:ext cx="531495" cy="240665"/>
    <xdr:sp macro="" textlink="">
      <xdr:nvSpPr>
        <xdr:cNvPr id="791" name="テキスト ボックス 790"/>
        <xdr:cNvSpPr txBox="1"/>
      </xdr:nvSpPr>
      <xdr:spPr>
        <a:xfrm>
          <a:off x="16102965" y="88519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97155</xdr:rowOff>
    </xdr:from>
    <xdr:to xmlns:xdr="http://schemas.openxmlformats.org/drawingml/2006/spreadsheetDrawing">
      <xdr:col>120</xdr:col>
      <xdr:colOff>114300</xdr:colOff>
      <xdr:row>52</xdr:row>
      <xdr:rowOff>97155</xdr:rowOff>
    </xdr:to>
    <xdr:cxnSp macro="">
      <xdr:nvCxnSpPr>
        <xdr:cNvPr id="792" name="直線コネクタ 791"/>
        <xdr:cNvCxnSpPr/>
      </xdr:nvCxnSpPr>
      <xdr:spPr>
        <a:xfrm>
          <a:off x="16581120" y="86239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125095</xdr:rowOff>
    </xdr:from>
    <xdr:ext cx="531495" cy="247650"/>
    <xdr:sp macro="" textlink="">
      <xdr:nvSpPr>
        <xdr:cNvPr id="793" name="テキスト ボックス 792"/>
        <xdr:cNvSpPr txBox="1"/>
      </xdr:nvSpPr>
      <xdr:spPr>
        <a:xfrm>
          <a:off x="16102965" y="8488045"/>
          <a:ext cx="53149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60325</xdr:rowOff>
    </xdr:from>
    <xdr:to xmlns:xdr="http://schemas.openxmlformats.org/drawingml/2006/spreadsheetDrawing">
      <xdr:col>120</xdr:col>
      <xdr:colOff>114300</xdr:colOff>
      <xdr:row>50</xdr:row>
      <xdr:rowOff>60325</xdr:rowOff>
    </xdr:to>
    <xdr:cxnSp macro="">
      <xdr:nvCxnSpPr>
        <xdr:cNvPr id="794" name="直線コネクタ 793"/>
        <xdr:cNvCxnSpPr/>
      </xdr:nvCxnSpPr>
      <xdr:spPr>
        <a:xfrm>
          <a:off x="16581120" y="82594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88900</xdr:rowOff>
    </xdr:from>
    <xdr:ext cx="531495" cy="243205"/>
    <xdr:sp macro="" textlink="">
      <xdr:nvSpPr>
        <xdr:cNvPr id="795" name="テキスト ボックス 794"/>
        <xdr:cNvSpPr txBox="1"/>
      </xdr:nvSpPr>
      <xdr:spPr>
        <a:xfrm>
          <a:off x="16102965" y="8124190"/>
          <a:ext cx="53149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24130</xdr:rowOff>
    </xdr:from>
    <xdr:to xmlns:xdr="http://schemas.openxmlformats.org/drawingml/2006/spreadsheetDrawing">
      <xdr:col>120</xdr:col>
      <xdr:colOff>114300</xdr:colOff>
      <xdr:row>48</xdr:row>
      <xdr:rowOff>24130</xdr:rowOff>
    </xdr:to>
    <xdr:cxnSp macro="">
      <xdr:nvCxnSpPr>
        <xdr:cNvPr id="796" name="直線コネクタ 795"/>
        <xdr:cNvCxnSpPr/>
      </xdr:nvCxnSpPr>
      <xdr:spPr>
        <a:xfrm>
          <a:off x="16581120" y="7895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52070</xdr:rowOff>
    </xdr:from>
    <xdr:ext cx="588645" cy="240665"/>
    <xdr:sp macro="" textlink="">
      <xdr:nvSpPr>
        <xdr:cNvPr id="797" name="テキスト ボックス 796"/>
        <xdr:cNvSpPr txBox="1"/>
      </xdr:nvSpPr>
      <xdr:spPr>
        <a:xfrm>
          <a:off x="16056610" y="77597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24130</xdr:rowOff>
    </xdr:from>
    <xdr:to xmlns:xdr="http://schemas.openxmlformats.org/drawingml/2006/spreadsheetDrawing">
      <xdr:col>120</xdr:col>
      <xdr:colOff>114300</xdr:colOff>
      <xdr:row>61</xdr:row>
      <xdr:rowOff>78740</xdr:rowOff>
    </xdr:to>
    <xdr:sp macro="" textlink="">
      <xdr:nvSpPr>
        <xdr:cNvPr id="798" name="貸付金グラフ枠"/>
        <xdr:cNvSpPr/>
      </xdr:nvSpPr>
      <xdr:spPr>
        <a:xfrm>
          <a:off x="16581120" y="78955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147955</xdr:rowOff>
    </xdr:from>
    <xdr:to xmlns:xdr="http://schemas.openxmlformats.org/drawingml/2006/spreadsheetDrawing">
      <xdr:col>116</xdr:col>
      <xdr:colOff>62865</xdr:colOff>
      <xdr:row>59</xdr:row>
      <xdr:rowOff>42545</xdr:rowOff>
    </xdr:to>
    <xdr:cxnSp macro="">
      <xdr:nvCxnSpPr>
        <xdr:cNvPr id="799" name="直線コネクタ 798"/>
        <xdr:cNvCxnSpPr/>
      </xdr:nvCxnSpPr>
      <xdr:spPr>
        <a:xfrm flipV="1">
          <a:off x="20097115" y="8510905"/>
          <a:ext cx="1270" cy="12052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46355</xdr:rowOff>
    </xdr:from>
    <xdr:ext cx="313690" cy="243205"/>
    <xdr:sp macro="" textlink="">
      <xdr:nvSpPr>
        <xdr:cNvPr id="800" name="貸付金最小値テキスト"/>
        <xdr:cNvSpPr txBox="1"/>
      </xdr:nvSpPr>
      <xdr:spPr>
        <a:xfrm>
          <a:off x="20149820" y="9719945"/>
          <a:ext cx="31369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42545</xdr:rowOff>
    </xdr:from>
    <xdr:to xmlns:xdr="http://schemas.openxmlformats.org/drawingml/2006/spreadsheetDrawing">
      <xdr:col>116</xdr:col>
      <xdr:colOff>152400</xdr:colOff>
      <xdr:row>59</xdr:row>
      <xdr:rowOff>42545</xdr:rowOff>
    </xdr:to>
    <xdr:cxnSp macro="">
      <xdr:nvCxnSpPr>
        <xdr:cNvPr id="801" name="直線コネクタ 800"/>
        <xdr:cNvCxnSpPr/>
      </xdr:nvCxnSpPr>
      <xdr:spPr>
        <a:xfrm>
          <a:off x="20027900" y="971613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50</xdr:row>
      <xdr:rowOff>97155</xdr:rowOff>
    </xdr:from>
    <xdr:ext cx="534670" cy="243205"/>
    <xdr:sp macro="" textlink="">
      <xdr:nvSpPr>
        <xdr:cNvPr id="802" name="貸付金最大値テキスト"/>
        <xdr:cNvSpPr txBox="1"/>
      </xdr:nvSpPr>
      <xdr:spPr>
        <a:xfrm>
          <a:off x="20149820" y="829627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66,192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147955</xdr:rowOff>
    </xdr:from>
    <xdr:to xmlns:xdr="http://schemas.openxmlformats.org/drawingml/2006/spreadsheetDrawing">
      <xdr:col>116</xdr:col>
      <xdr:colOff>152400</xdr:colOff>
      <xdr:row>51</xdr:row>
      <xdr:rowOff>147955</xdr:rowOff>
    </xdr:to>
    <xdr:cxnSp macro="">
      <xdr:nvCxnSpPr>
        <xdr:cNvPr id="803" name="直線コネクタ 802"/>
        <xdr:cNvCxnSpPr/>
      </xdr:nvCxnSpPr>
      <xdr:spPr>
        <a:xfrm>
          <a:off x="20027900" y="851090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172720</xdr:colOff>
      <xdr:row>55</xdr:row>
      <xdr:rowOff>12065</xdr:rowOff>
    </xdr:from>
    <xdr:to xmlns:xdr="http://schemas.openxmlformats.org/drawingml/2006/spreadsheetDrawing">
      <xdr:col>116</xdr:col>
      <xdr:colOff>63500</xdr:colOff>
      <xdr:row>55</xdr:row>
      <xdr:rowOff>147955</xdr:rowOff>
    </xdr:to>
    <xdr:cxnSp macro="">
      <xdr:nvCxnSpPr>
        <xdr:cNvPr id="804" name="直線コネクタ 803"/>
        <xdr:cNvCxnSpPr/>
      </xdr:nvCxnSpPr>
      <xdr:spPr>
        <a:xfrm>
          <a:off x="19344640" y="9030335"/>
          <a:ext cx="754380" cy="135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11430</xdr:rowOff>
    </xdr:from>
    <xdr:ext cx="469900" cy="247650"/>
    <xdr:sp macro="" textlink="">
      <xdr:nvSpPr>
        <xdr:cNvPr id="805" name="貸付金平均値テキスト"/>
        <xdr:cNvSpPr txBox="1"/>
      </xdr:nvSpPr>
      <xdr:spPr>
        <a:xfrm>
          <a:off x="20149820" y="9521190"/>
          <a:ext cx="46990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32385</xdr:rowOff>
    </xdr:from>
    <xdr:to xmlns:xdr="http://schemas.openxmlformats.org/drawingml/2006/spreadsheetDrawing">
      <xdr:col>116</xdr:col>
      <xdr:colOff>114300</xdr:colOff>
      <xdr:row>58</xdr:row>
      <xdr:rowOff>128905</xdr:rowOff>
    </xdr:to>
    <xdr:sp macro="" textlink="">
      <xdr:nvSpPr>
        <xdr:cNvPr id="806" name="フローチャート: 判断 805"/>
        <xdr:cNvSpPr/>
      </xdr:nvSpPr>
      <xdr:spPr>
        <a:xfrm>
          <a:off x="20048220" y="954214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95885</xdr:rowOff>
    </xdr:from>
    <xdr:to xmlns:xdr="http://schemas.openxmlformats.org/drawingml/2006/spreadsheetDrawing">
      <xdr:col>111</xdr:col>
      <xdr:colOff>172720</xdr:colOff>
      <xdr:row>55</xdr:row>
      <xdr:rowOff>12065</xdr:rowOff>
    </xdr:to>
    <xdr:cxnSp macro="">
      <xdr:nvCxnSpPr>
        <xdr:cNvPr id="807" name="直線コネクタ 806"/>
        <xdr:cNvCxnSpPr/>
      </xdr:nvCxnSpPr>
      <xdr:spPr>
        <a:xfrm>
          <a:off x="18531840" y="8950325"/>
          <a:ext cx="8128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20955</xdr:rowOff>
    </xdr:from>
    <xdr:to xmlns:xdr="http://schemas.openxmlformats.org/drawingml/2006/spreadsheetDrawing">
      <xdr:col>112</xdr:col>
      <xdr:colOff>38100</xdr:colOff>
      <xdr:row>58</xdr:row>
      <xdr:rowOff>118110</xdr:rowOff>
    </xdr:to>
    <xdr:sp macro="" textlink="">
      <xdr:nvSpPr>
        <xdr:cNvPr id="808" name="フローチャート: 判断 807"/>
        <xdr:cNvSpPr/>
      </xdr:nvSpPr>
      <xdr:spPr>
        <a:xfrm>
          <a:off x="19298920" y="953071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58</xdr:row>
      <xdr:rowOff>109855</xdr:rowOff>
    </xdr:from>
    <xdr:ext cx="469900" cy="247650"/>
    <xdr:sp macro="" textlink="">
      <xdr:nvSpPr>
        <xdr:cNvPr id="809" name="テキスト ボックス 808"/>
        <xdr:cNvSpPr txBox="1"/>
      </xdr:nvSpPr>
      <xdr:spPr>
        <a:xfrm>
          <a:off x="19132550" y="961961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53</xdr:row>
      <xdr:rowOff>129540</xdr:rowOff>
    </xdr:from>
    <xdr:to xmlns:xdr="http://schemas.openxmlformats.org/drawingml/2006/spreadsheetDrawing">
      <xdr:col>107</xdr:col>
      <xdr:colOff>50800</xdr:colOff>
      <xdr:row>54</xdr:row>
      <xdr:rowOff>95885</xdr:rowOff>
    </xdr:to>
    <xdr:cxnSp macro="">
      <xdr:nvCxnSpPr>
        <xdr:cNvPr id="810" name="直線コネクタ 809"/>
        <xdr:cNvCxnSpPr/>
      </xdr:nvCxnSpPr>
      <xdr:spPr>
        <a:xfrm>
          <a:off x="17731740" y="8820150"/>
          <a:ext cx="8001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20320</xdr:rowOff>
    </xdr:from>
    <xdr:to xmlns:xdr="http://schemas.openxmlformats.org/drawingml/2006/spreadsheetDrawing">
      <xdr:col>107</xdr:col>
      <xdr:colOff>101600</xdr:colOff>
      <xdr:row>58</xdr:row>
      <xdr:rowOff>117475</xdr:rowOff>
    </xdr:to>
    <xdr:sp macro="" textlink="">
      <xdr:nvSpPr>
        <xdr:cNvPr id="811" name="フローチャート: 判断 810"/>
        <xdr:cNvSpPr/>
      </xdr:nvSpPr>
      <xdr:spPr>
        <a:xfrm>
          <a:off x="18481040" y="953008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58</xdr:row>
      <xdr:rowOff>109220</xdr:rowOff>
    </xdr:from>
    <xdr:ext cx="469900" cy="247650"/>
    <xdr:sp macro="" textlink="">
      <xdr:nvSpPr>
        <xdr:cNvPr id="812" name="テキスト ボックス 811"/>
        <xdr:cNvSpPr txBox="1"/>
      </xdr:nvSpPr>
      <xdr:spPr>
        <a:xfrm>
          <a:off x="18314670" y="961898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172720</xdr:colOff>
      <xdr:row>52</xdr:row>
      <xdr:rowOff>12700</xdr:rowOff>
    </xdr:from>
    <xdr:to xmlns:xdr="http://schemas.openxmlformats.org/drawingml/2006/spreadsheetDrawing">
      <xdr:col>102</xdr:col>
      <xdr:colOff>114300</xdr:colOff>
      <xdr:row>53</xdr:row>
      <xdr:rowOff>129540</xdr:rowOff>
    </xdr:to>
    <xdr:cxnSp macro="">
      <xdr:nvCxnSpPr>
        <xdr:cNvPr id="813" name="直線コネクタ 812"/>
        <xdr:cNvCxnSpPr/>
      </xdr:nvCxnSpPr>
      <xdr:spPr>
        <a:xfrm>
          <a:off x="16926560" y="8539480"/>
          <a:ext cx="805180" cy="280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8890</xdr:rowOff>
    </xdr:from>
    <xdr:to xmlns:xdr="http://schemas.openxmlformats.org/drawingml/2006/spreadsheetDrawing">
      <xdr:col>102</xdr:col>
      <xdr:colOff>165100</xdr:colOff>
      <xdr:row>58</xdr:row>
      <xdr:rowOff>106045</xdr:rowOff>
    </xdr:to>
    <xdr:sp macro="" textlink="">
      <xdr:nvSpPr>
        <xdr:cNvPr id="814" name="フローチャート: 判断 813"/>
        <xdr:cNvSpPr/>
      </xdr:nvSpPr>
      <xdr:spPr>
        <a:xfrm>
          <a:off x="17680940" y="951865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58</xdr:row>
      <xdr:rowOff>97790</xdr:rowOff>
    </xdr:from>
    <xdr:ext cx="469900" cy="242570"/>
    <xdr:sp macro="" textlink="">
      <xdr:nvSpPr>
        <xdr:cNvPr id="815" name="テキスト ボックス 814"/>
        <xdr:cNvSpPr txBox="1"/>
      </xdr:nvSpPr>
      <xdr:spPr>
        <a:xfrm>
          <a:off x="17514570" y="9607550"/>
          <a:ext cx="46990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153670</xdr:rowOff>
    </xdr:from>
    <xdr:to xmlns:xdr="http://schemas.openxmlformats.org/drawingml/2006/spreadsheetDrawing">
      <xdr:col>98</xdr:col>
      <xdr:colOff>38100</xdr:colOff>
      <xdr:row>58</xdr:row>
      <xdr:rowOff>86995</xdr:rowOff>
    </xdr:to>
    <xdr:sp macro="" textlink="">
      <xdr:nvSpPr>
        <xdr:cNvPr id="816" name="フローチャート: 判断 815"/>
        <xdr:cNvSpPr/>
      </xdr:nvSpPr>
      <xdr:spPr>
        <a:xfrm>
          <a:off x="16880840" y="949960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58</xdr:row>
      <xdr:rowOff>78105</xdr:rowOff>
    </xdr:from>
    <xdr:ext cx="469900" cy="247650"/>
    <xdr:sp macro="" textlink="">
      <xdr:nvSpPr>
        <xdr:cNvPr id="817" name="テキスト ボックス 816"/>
        <xdr:cNvSpPr txBox="1"/>
      </xdr:nvSpPr>
      <xdr:spPr>
        <a:xfrm>
          <a:off x="16714470" y="958786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76200</xdr:rowOff>
    </xdr:from>
    <xdr:ext cx="755015" cy="247650"/>
    <xdr:sp macro="" textlink="">
      <xdr:nvSpPr>
        <xdr:cNvPr id="818" name="テキスト ボックス 817"/>
        <xdr:cNvSpPr txBox="1"/>
      </xdr:nvSpPr>
      <xdr:spPr>
        <a:xfrm>
          <a:off x="19926300" y="100774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172720</xdr:colOff>
      <xdr:row>61</xdr:row>
      <xdr:rowOff>76200</xdr:rowOff>
    </xdr:from>
    <xdr:ext cx="762000" cy="247650"/>
    <xdr:sp macro="" textlink="">
      <xdr:nvSpPr>
        <xdr:cNvPr id="819" name="テキスト ボックス 818"/>
        <xdr:cNvSpPr txBox="1"/>
      </xdr:nvSpPr>
      <xdr:spPr>
        <a:xfrm>
          <a:off x="191719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76200</xdr:rowOff>
    </xdr:from>
    <xdr:ext cx="762000" cy="247650"/>
    <xdr:sp macro="" textlink="">
      <xdr:nvSpPr>
        <xdr:cNvPr id="820" name="テキスト ボックス 819"/>
        <xdr:cNvSpPr txBox="1"/>
      </xdr:nvSpPr>
      <xdr:spPr>
        <a:xfrm>
          <a:off x="183591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76200</xdr:rowOff>
    </xdr:from>
    <xdr:ext cx="762000" cy="247650"/>
    <xdr:sp macro="" textlink="">
      <xdr:nvSpPr>
        <xdr:cNvPr id="821" name="テキスト ボックス 820"/>
        <xdr:cNvSpPr txBox="1"/>
      </xdr:nvSpPr>
      <xdr:spPr>
        <a:xfrm>
          <a:off x="175590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172720</xdr:colOff>
      <xdr:row>61</xdr:row>
      <xdr:rowOff>76200</xdr:rowOff>
    </xdr:from>
    <xdr:ext cx="762000" cy="247650"/>
    <xdr:sp macro="" textlink="">
      <xdr:nvSpPr>
        <xdr:cNvPr id="822" name="テキスト ボックス 821"/>
        <xdr:cNvSpPr txBox="1"/>
      </xdr:nvSpPr>
      <xdr:spPr>
        <a:xfrm>
          <a:off x="1675384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55</xdr:row>
      <xdr:rowOff>99695</xdr:rowOff>
    </xdr:from>
    <xdr:to xmlns:xdr="http://schemas.openxmlformats.org/drawingml/2006/spreadsheetDrawing">
      <xdr:col>116</xdr:col>
      <xdr:colOff>114300</xdr:colOff>
      <xdr:row>56</xdr:row>
      <xdr:rowOff>33020</xdr:rowOff>
    </xdr:to>
    <xdr:sp macro="" textlink="">
      <xdr:nvSpPr>
        <xdr:cNvPr id="823" name="楕円 822"/>
        <xdr:cNvSpPr/>
      </xdr:nvSpPr>
      <xdr:spPr>
        <a:xfrm>
          <a:off x="20048220" y="911796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54</xdr:row>
      <xdr:rowOff>121285</xdr:rowOff>
    </xdr:from>
    <xdr:ext cx="534670" cy="247650"/>
    <xdr:sp macro="" textlink="">
      <xdr:nvSpPr>
        <xdr:cNvPr id="824" name="貸付金該当値テキスト"/>
        <xdr:cNvSpPr txBox="1"/>
      </xdr:nvSpPr>
      <xdr:spPr>
        <a:xfrm>
          <a:off x="20149820" y="897572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127000</xdr:rowOff>
    </xdr:from>
    <xdr:to xmlns:xdr="http://schemas.openxmlformats.org/drawingml/2006/spreadsheetDrawing">
      <xdr:col>112</xdr:col>
      <xdr:colOff>38100</xdr:colOff>
      <xdr:row>55</xdr:row>
      <xdr:rowOff>60325</xdr:rowOff>
    </xdr:to>
    <xdr:sp macro="" textlink="">
      <xdr:nvSpPr>
        <xdr:cNvPr id="825" name="楕円 824"/>
        <xdr:cNvSpPr/>
      </xdr:nvSpPr>
      <xdr:spPr>
        <a:xfrm>
          <a:off x="19298920" y="898144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53</xdr:row>
      <xdr:rowOff>76200</xdr:rowOff>
    </xdr:from>
    <xdr:ext cx="527685" cy="247650"/>
    <xdr:sp macro="" textlink="">
      <xdr:nvSpPr>
        <xdr:cNvPr id="826" name="テキスト ボックス 825"/>
        <xdr:cNvSpPr txBox="1"/>
      </xdr:nvSpPr>
      <xdr:spPr>
        <a:xfrm>
          <a:off x="19100165" y="876681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37,674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47625</xdr:rowOff>
    </xdr:from>
    <xdr:to xmlns:xdr="http://schemas.openxmlformats.org/drawingml/2006/spreadsheetDrawing">
      <xdr:col>107</xdr:col>
      <xdr:colOff>101600</xdr:colOff>
      <xdr:row>54</xdr:row>
      <xdr:rowOff>144780</xdr:rowOff>
    </xdr:to>
    <xdr:sp macro="" textlink="">
      <xdr:nvSpPr>
        <xdr:cNvPr id="827" name="楕円 826"/>
        <xdr:cNvSpPr/>
      </xdr:nvSpPr>
      <xdr:spPr>
        <a:xfrm>
          <a:off x="18481040" y="890206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52</xdr:row>
      <xdr:rowOff>160020</xdr:rowOff>
    </xdr:from>
    <xdr:ext cx="527685" cy="240665"/>
    <xdr:sp macro="" textlink="">
      <xdr:nvSpPr>
        <xdr:cNvPr id="828" name="テキスト ボックス 827"/>
        <xdr:cNvSpPr txBox="1"/>
      </xdr:nvSpPr>
      <xdr:spPr>
        <a:xfrm>
          <a:off x="18300065" y="868680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53</xdr:row>
      <xdr:rowOff>81280</xdr:rowOff>
    </xdr:from>
    <xdr:to xmlns:xdr="http://schemas.openxmlformats.org/drawingml/2006/spreadsheetDrawing">
      <xdr:col>102</xdr:col>
      <xdr:colOff>165100</xdr:colOff>
      <xdr:row>54</xdr:row>
      <xdr:rowOff>14605</xdr:rowOff>
    </xdr:to>
    <xdr:sp macro="" textlink="">
      <xdr:nvSpPr>
        <xdr:cNvPr id="829" name="楕円 828"/>
        <xdr:cNvSpPr/>
      </xdr:nvSpPr>
      <xdr:spPr>
        <a:xfrm>
          <a:off x="17680940" y="877189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52</xdr:row>
      <xdr:rowOff>30480</xdr:rowOff>
    </xdr:from>
    <xdr:ext cx="534670" cy="240665"/>
    <xdr:sp macro="" textlink="">
      <xdr:nvSpPr>
        <xdr:cNvPr id="830" name="テキスト ボックス 829"/>
        <xdr:cNvSpPr txBox="1"/>
      </xdr:nvSpPr>
      <xdr:spPr>
        <a:xfrm>
          <a:off x="17482185" y="855726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51</xdr:row>
      <xdr:rowOff>127635</xdr:rowOff>
    </xdr:from>
    <xdr:to xmlns:xdr="http://schemas.openxmlformats.org/drawingml/2006/spreadsheetDrawing">
      <xdr:col>98</xdr:col>
      <xdr:colOff>38100</xdr:colOff>
      <xdr:row>52</xdr:row>
      <xdr:rowOff>60960</xdr:rowOff>
    </xdr:to>
    <xdr:sp macro="" textlink="">
      <xdr:nvSpPr>
        <xdr:cNvPr id="831" name="楕円 830"/>
        <xdr:cNvSpPr/>
      </xdr:nvSpPr>
      <xdr:spPr>
        <a:xfrm>
          <a:off x="16880840" y="849058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50</xdr:row>
      <xdr:rowOff>77470</xdr:rowOff>
    </xdr:from>
    <xdr:ext cx="527685" cy="247650"/>
    <xdr:sp macro="" textlink="">
      <xdr:nvSpPr>
        <xdr:cNvPr id="832" name="テキスト ボックス 831"/>
        <xdr:cNvSpPr txBox="1"/>
      </xdr:nvSpPr>
      <xdr:spPr>
        <a:xfrm>
          <a:off x="16682085" y="827659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54610</xdr:rowOff>
    </xdr:from>
    <xdr:to xmlns:xdr="http://schemas.openxmlformats.org/drawingml/2006/spreadsheetDrawing">
      <xdr:col>120</xdr:col>
      <xdr:colOff>114300</xdr:colOff>
      <xdr:row>65</xdr:row>
      <xdr:rowOff>30480</xdr:rowOff>
    </xdr:to>
    <xdr:sp macro="" textlink="">
      <xdr:nvSpPr>
        <xdr:cNvPr id="833" name="正方形/長方形 832"/>
        <xdr:cNvSpPr/>
      </xdr:nvSpPr>
      <xdr:spPr>
        <a:xfrm>
          <a:off x="16581120" y="103835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54610</xdr:rowOff>
    </xdr:from>
    <xdr:to xmlns:xdr="http://schemas.openxmlformats.org/drawingml/2006/spreadsheetDrawing">
      <xdr:col>104</xdr:col>
      <xdr:colOff>127000</xdr:colOff>
      <xdr:row>66</xdr:row>
      <xdr:rowOff>133350</xdr:rowOff>
    </xdr:to>
    <xdr:sp macro="" textlink="">
      <xdr:nvSpPr>
        <xdr:cNvPr id="834" name="正方形/長方形 833"/>
        <xdr:cNvSpPr/>
      </xdr:nvSpPr>
      <xdr:spPr>
        <a:xfrm>
          <a:off x="167081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85090</xdr:rowOff>
    </xdr:from>
    <xdr:to xmlns:xdr="http://schemas.openxmlformats.org/drawingml/2006/spreadsheetDrawing">
      <xdr:col>104</xdr:col>
      <xdr:colOff>127000</xdr:colOff>
      <xdr:row>68</xdr:row>
      <xdr:rowOff>0</xdr:rowOff>
    </xdr:to>
    <xdr:sp macro="" textlink="">
      <xdr:nvSpPr>
        <xdr:cNvPr id="835" name="正方形/長方形 834"/>
        <xdr:cNvSpPr/>
      </xdr:nvSpPr>
      <xdr:spPr>
        <a:xfrm>
          <a:off x="167081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54610</xdr:rowOff>
    </xdr:from>
    <xdr:to xmlns:xdr="http://schemas.openxmlformats.org/drawingml/2006/spreadsheetDrawing">
      <xdr:col>110</xdr:col>
      <xdr:colOff>0</xdr:colOff>
      <xdr:row>66</xdr:row>
      <xdr:rowOff>133350</xdr:rowOff>
    </xdr:to>
    <xdr:sp macro="" textlink="">
      <xdr:nvSpPr>
        <xdr:cNvPr id="836" name="正方形/長方形 835"/>
        <xdr:cNvSpPr/>
      </xdr:nvSpPr>
      <xdr:spPr>
        <a:xfrm>
          <a:off x="1761744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85090</xdr:rowOff>
    </xdr:from>
    <xdr:to xmlns:xdr="http://schemas.openxmlformats.org/drawingml/2006/spreadsheetDrawing">
      <xdr:col>110</xdr:col>
      <xdr:colOff>0</xdr:colOff>
      <xdr:row>68</xdr:row>
      <xdr:rowOff>0</xdr:rowOff>
    </xdr:to>
    <xdr:sp macro="" textlink="">
      <xdr:nvSpPr>
        <xdr:cNvPr id="837" name="正方形/長方形 836"/>
        <xdr:cNvSpPr/>
      </xdr:nvSpPr>
      <xdr:spPr>
        <a:xfrm>
          <a:off x="1761744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54610</xdr:rowOff>
    </xdr:from>
    <xdr:to xmlns:xdr="http://schemas.openxmlformats.org/drawingml/2006/spreadsheetDrawing">
      <xdr:col>116</xdr:col>
      <xdr:colOff>0</xdr:colOff>
      <xdr:row>66</xdr:row>
      <xdr:rowOff>133350</xdr:rowOff>
    </xdr:to>
    <xdr:sp macro="" textlink="">
      <xdr:nvSpPr>
        <xdr:cNvPr id="838" name="正方形/長方形 837"/>
        <xdr:cNvSpPr/>
      </xdr:nvSpPr>
      <xdr:spPr>
        <a:xfrm>
          <a:off x="1865376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66</xdr:row>
      <xdr:rowOff>85090</xdr:rowOff>
    </xdr:from>
    <xdr:to xmlns:xdr="http://schemas.openxmlformats.org/drawingml/2006/spreadsheetDrawing">
      <xdr:col>116</xdr:col>
      <xdr:colOff>0</xdr:colOff>
      <xdr:row>68</xdr:row>
      <xdr:rowOff>0</xdr:rowOff>
    </xdr:to>
    <xdr:sp macro="" textlink="">
      <xdr:nvSpPr>
        <xdr:cNvPr id="839" name="正方形/長方形 838"/>
        <xdr:cNvSpPr/>
      </xdr:nvSpPr>
      <xdr:spPr>
        <a:xfrm>
          <a:off x="1865376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24130</xdr:rowOff>
    </xdr:from>
    <xdr:to xmlns:xdr="http://schemas.openxmlformats.org/drawingml/2006/spreadsheetDrawing">
      <xdr:col>120</xdr:col>
      <xdr:colOff>114300</xdr:colOff>
      <xdr:row>81</xdr:row>
      <xdr:rowOff>78740</xdr:rowOff>
    </xdr:to>
    <xdr:sp macro="" textlink="">
      <xdr:nvSpPr>
        <xdr:cNvPr id="840" name="正方形/長方形 839"/>
        <xdr:cNvSpPr/>
      </xdr:nvSpPr>
      <xdr:spPr>
        <a:xfrm>
          <a:off x="16581120" y="111721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9885" cy="212725"/>
    <xdr:sp macro="" textlink="">
      <xdr:nvSpPr>
        <xdr:cNvPr id="841" name="テキスト ボックス 840"/>
        <xdr:cNvSpPr txBox="1"/>
      </xdr:nvSpPr>
      <xdr:spPr>
        <a:xfrm>
          <a:off x="16560800" y="109899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78740</xdr:rowOff>
    </xdr:from>
    <xdr:to xmlns:xdr="http://schemas.openxmlformats.org/drawingml/2006/spreadsheetDrawing">
      <xdr:col>120</xdr:col>
      <xdr:colOff>114300</xdr:colOff>
      <xdr:row>81</xdr:row>
      <xdr:rowOff>78740</xdr:rowOff>
    </xdr:to>
    <xdr:cxnSp macro="">
      <xdr:nvCxnSpPr>
        <xdr:cNvPr id="842" name="直線コネクタ 841"/>
        <xdr:cNvCxnSpPr/>
      </xdr:nvCxnSpPr>
      <xdr:spPr>
        <a:xfrm>
          <a:off x="16581120" y="13356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106680</xdr:rowOff>
    </xdr:from>
    <xdr:ext cx="531495" cy="240665"/>
    <xdr:sp macro="" textlink="">
      <xdr:nvSpPr>
        <xdr:cNvPr id="843" name="テキスト ボックス 842"/>
        <xdr:cNvSpPr txBox="1"/>
      </xdr:nvSpPr>
      <xdr:spPr>
        <a:xfrm>
          <a:off x="16102965" y="132207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42545</xdr:rowOff>
    </xdr:from>
    <xdr:to xmlns:xdr="http://schemas.openxmlformats.org/drawingml/2006/spreadsheetDrawing">
      <xdr:col>120</xdr:col>
      <xdr:colOff>114300</xdr:colOff>
      <xdr:row>79</xdr:row>
      <xdr:rowOff>42545</xdr:rowOff>
    </xdr:to>
    <xdr:cxnSp macro="">
      <xdr:nvCxnSpPr>
        <xdr:cNvPr id="844" name="直線コネクタ 843"/>
        <xdr:cNvCxnSpPr/>
      </xdr:nvCxnSpPr>
      <xdr:spPr>
        <a:xfrm>
          <a:off x="16581120" y="129927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70485</xdr:rowOff>
    </xdr:from>
    <xdr:ext cx="531495" cy="247650"/>
    <xdr:sp macro="" textlink="">
      <xdr:nvSpPr>
        <xdr:cNvPr id="845" name="テキスト ボックス 844"/>
        <xdr:cNvSpPr txBox="1"/>
      </xdr:nvSpPr>
      <xdr:spPr>
        <a:xfrm>
          <a:off x="16102965" y="12856845"/>
          <a:ext cx="53149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5715</xdr:rowOff>
    </xdr:from>
    <xdr:to xmlns:xdr="http://schemas.openxmlformats.org/drawingml/2006/spreadsheetDrawing">
      <xdr:col>120</xdr:col>
      <xdr:colOff>114300</xdr:colOff>
      <xdr:row>77</xdr:row>
      <xdr:rowOff>5715</xdr:rowOff>
    </xdr:to>
    <xdr:cxnSp macro="">
      <xdr:nvCxnSpPr>
        <xdr:cNvPr id="846" name="直線コネクタ 845"/>
        <xdr:cNvCxnSpPr/>
      </xdr:nvCxnSpPr>
      <xdr:spPr>
        <a:xfrm>
          <a:off x="16581120" y="126282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34290</xdr:rowOff>
    </xdr:from>
    <xdr:ext cx="531495" cy="243205"/>
    <xdr:sp macro="" textlink="">
      <xdr:nvSpPr>
        <xdr:cNvPr id="847" name="テキスト ボックス 846"/>
        <xdr:cNvSpPr txBox="1"/>
      </xdr:nvSpPr>
      <xdr:spPr>
        <a:xfrm>
          <a:off x="16102965" y="12492990"/>
          <a:ext cx="53149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133350</xdr:rowOff>
    </xdr:from>
    <xdr:to xmlns:xdr="http://schemas.openxmlformats.org/drawingml/2006/spreadsheetDrawing">
      <xdr:col>120</xdr:col>
      <xdr:colOff>114300</xdr:colOff>
      <xdr:row>74</xdr:row>
      <xdr:rowOff>133350</xdr:rowOff>
    </xdr:to>
    <xdr:cxnSp macro="">
      <xdr:nvCxnSpPr>
        <xdr:cNvPr id="848" name="直線コネクタ 847"/>
        <xdr:cNvCxnSpPr/>
      </xdr:nvCxnSpPr>
      <xdr:spPr>
        <a:xfrm>
          <a:off x="16581120" y="122643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161290</xdr:rowOff>
    </xdr:from>
    <xdr:ext cx="531495" cy="240665"/>
    <xdr:sp macro="" textlink="">
      <xdr:nvSpPr>
        <xdr:cNvPr id="849" name="テキスト ボックス 848"/>
        <xdr:cNvSpPr txBox="1"/>
      </xdr:nvSpPr>
      <xdr:spPr>
        <a:xfrm>
          <a:off x="16102965" y="121285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97155</xdr:rowOff>
    </xdr:from>
    <xdr:to xmlns:xdr="http://schemas.openxmlformats.org/drawingml/2006/spreadsheetDrawing">
      <xdr:col>120</xdr:col>
      <xdr:colOff>114300</xdr:colOff>
      <xdr:row>72</xdr:row>
      <xdr:rowOff>97155</xdr:rowOff>
    </xdr:to>
    <xdr:cxnSp macro="">
      <xdr:nvCxnSpPr>
        <xdr:cNvPr id="850" name="直線コネクタ 849"/>
        <xdr:cNvCxnSpPr/>
      </xdr:nvCxnSpPr>
      <xdr:spPr>
        <a:xfrm>
          <a:off x="16581120" y="119005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125095</xdr:rowOff>
    </xdr:from>
    <xdr:ext cx="531495" cy="247650"/>
    <xdr:sp macro="" textlink="">
      <xdr:nvSpPr>
        <xdr:cNvPr id="851" name="テキスト ボックス 850"/>
        <xdr:cNvSpPr txBox="1"/>
      </xdr:nvSpPr>
      <xdr:spPr>
        <a:xfrm>
          <a:off x="16102965" y="11764645"/>
          <a:ext cx="53149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60325</xdr:rowOff>
    </xdr:from>
    <xdr:to xmlns:xdr="http://schemas.openxmlformats.org/drawingml/2006/spreadsheetDrawing">
      <xdr:col>120</xdr:col>
      <xdr:colOff>114300</xdr:colOff>
      <xdr:row>70</xdr:row>
      <xdr:rowOff>60325</xdr:rowOff>
    </xdr:to>
    <xdr:cxnSp macro="">
      <xdr:nvCxnSpPr>
        <xdr:cNvPr id="852" name="直線コネクタ 851"/>
        <xdr:cNvCxnSpPr/>
      </xdr:nvCxnSpPr>
      <xdr:spPr>
        <a:xfrm>
          <a:off x="16581120" y="115360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88900</xdr:rowOff>
    </xdr:from>
    <xdr:ext cx="531495" cy="243205"/>
    <xdr:sp macro="" textlink="">
      <xdr:nvSpPr>
        <xdr:cNvPr id="853" name="テキスト ボックス 852"/>
        <xdr:cNvSpPr txBox="1"/>
      </xdr:nvSpPr>
      <xdr:spPr>
        <a:xfrm>
          <a:off x="16102965" y="11400790"/>
          <a:ext cx="53149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24130</xdr:rowOff>
    </xdr:from>
    <xdr:to xmlns:xdr="http://schemas.openxmlformats.org/drawingml/2006/spreadsheetDrawing">
      <xdr:col>120</xdr:col>
      <xdr:colOff>114300</xdr:colOff>
      <xdr:row>68</xdr:row>
      <xdr:rowOff>24130</xdr:rowOff>
    </xdr:to>
    <xdr:cxnSp macro="">
      <xdr:nvCxnSpPr>
        <xdr:cNvPr id="854" name="直線コネクタ 853"/>
        <xdr:cNvCxnSpPr/>
      </xdr:nvCxnSpPr>
      <xdr:spPr>
        <a:xfrm>
          <a:off x="16581120" y="111721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52070</xdr:rowOff>
    </xdr:from>
    <xdr:ext cx="531495" cy="240665"/>
    <xdr:sp macro="" textlink="">
      <xdr:nvSpPr>
        <xdr:cNvPr id="855" name="テキスト ボックス 854"/>
        <xdr:cNvSpPr txBox="1"/>
      </xdr:nvSpPr>
      <xdr:spPr>
        <a:xfrm>
          <a:off x="16102965" y="110363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24130</xdr:rowOff>
    </xdr:from>
    <xdr:to xmlns:xdr="http://schemas.openxmlformats.org/drawingml/2006/spreadsheetDrawing">
      <xdr:col>120</xdr:col>
      <xdr:colOff>114300</xdr:colOff>
      <xdr:row>81</xdr:row>
      <xdr:rowOff>78740</xdr:rowOff>
    </xdr:to>
    <xdr:sp macro="" textlink="">
      <xdr:nvSpPr>
        <xdr:cNvPr id="856" name="繰出金グラフ枠"/>
        <xdr:cNvSpPr/>
      </xdr:nvSpPr>
      <xdr:spPr>
        <a:xfrm>
          <a:off x="16581120" y="111721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143510</xdr:rowOff>
    </xdr:from>
    <xdr:to xmlns:xdr="http://schemas.openxmlformats.org/drawingml/2006/spreadsheetDrawing">
      <xdr:col>116</xdr:col>
      <xdr:colOff>62865</xdr:colOff>
      <xdr:row>78</xdr:row>
      <xdr:rowOff>37465</xdr:rowOff>
    </xdr:to>
    <xdr:cxnSp macro="">
      <xdr:nvCxnSpPr>
        <xdr:cNvPr id="857" name="直線コネクタ 856"/>
        <xdr:cNvCxnSpPr/>
      </xdr:nvCxnSpPr>
      <xdr:spPr>
        <a:xfrm flipV="1">
          <a:off x="20097115" y="11619230"/>
          <a:ext cx="1270" cy="1204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40640</xdr:rowOff>
    </xdr:from>
    <xdr:ext cx="534670" cy="240665"/>
    <xdr:sp macro="" textlink="">
      <xdr:nvSpPr>
        <xdr:cNvPr id="858" name="繰出金最小値テキスト"/>
        <xdr:cNvSpPr txBox="1"/>
      </xdr:nvSpPr>
      <xdr:spPr>
        <a:xfrm>
          <a:off x="20149820" y="1282700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24,652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37465</xdr:rowOff>
    </xdr:from>
    <xdr:to xmlns:xdr="http://schemas.openxmlformats.org/drawingml/2006/spreadsheetDrawing">
      <xdr:col>116</xdr:col>
      <xdr:colOff>152400</xdr:colOff>
      <xdr:row>78</xdr:row>
      <xdr:rowOff>37465</xdr:rowOff>
    </xdr:to>
    <xdr:cxnSp macro="">
      <xdr:nvCxnSpPr>
        <xdr:cNvPr id="859" name="直線コネクタ 858"/>
        <xdr:cNvCxnSpPr/>
      </xdr:nvCxnSpPr>
      <xdr:spPr>
        <a:xfrm>
          <a:off x="20027900" y="1282382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92710</xdr:rowOff>
    </xdr:from>
    <xdr:ext cx="534670" cy="243205"/>
    <xdr:sp macro="" textlink="">
      <xdr:nvSpPr>
        <xdr:cNvPr id="860" name="繰出金最大値テキスト"/>
        <xdr:cNvSpPr txBox="1"/>
      </xdr:nvSpPr>
      <xdr:spPr>
        <a:xfrm>
          <a:off x="20149820" y="11404600"/>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57,726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143510</xdr:rowOff>
    </xdr:from>
    <xdr:to xmlns:xdr="http://schemas.openxmlformats.org/drawingml/2006/spreadsheetDrawing">
      <xdr:col>116</xdr:col>
      <xdr:colOff>152400</xdr:colOff>
      <xdr:row>70</xdr:row>
      <xdr:rowOff>143510</xdr:rowOff>
    </xdr:to>
    <xdr:cxnSp macro="">
      <xdr:nvCxnSpPr>
        <xdr:cNvPr id="861" name="直線コネクタ 860"/>
        <xdr:cNvCxnSpPr/>
      </xdr:nvCxnSpPr>
      <xdr:spPr>
        <a:xfrm>
          <a:off x="20027900" y="116192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172720</xdr:colOff>
      <xdr:row>75</xdr:row>
      <xdr:rowOff>89535</xdr:rowOff>
    </xdr:from>
    <xdr:to xmlns:xdr="http://schemas.openxmlformats.org/drawingml/2006/spreadsheetDrawing">
      <xdr:col>116</xdr:col>
      <xdr:colOff>63500</xdr:colOff>
      <xdr:row>75</xdr:row>
      <xdr:rowOff>121285</xdr:rowOff>
    </xdr:to>
    <xdr:cxnSp macro="">
      <xdr:nvCxnSpPr>
        <xdr:cNvPr id="862" name="直線コネクタ 861"/>
        <xdr:cNvCxnSpPr/>
      </xdr:nvCxnSpPr>
      <xdr:spPr>
        <a:xfrm flipV="1">
          <a:off x="19344640" y="12384405"/>
          <a:ext cx="75438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73</xdr:row>
      <xdr:rowOff>104140</xdr:rowOff>
    </xdr:from>
    <xdr:ext cx="534670" cy="240665"/>
    <xdr:sp macro="" textlink="">
      <xdr:nvSpPr>
        <xdr:cNvPr id="863" name="繰出金平均値テキスト"/>
        <xdr:cNvSpPr txBox="1"/>
      </xdr:nvSpPr>
      <xdr:spPr>
        <a:xfrm>
          <a:off x="20149820" y="12071350"/>
          <a:ext cx="53467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40,084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82550</xdr:rowOff>
    </xdr:from>
    <xdr:to xmlns:xdr="http://schemas.openxmlformats.org/drawingml/2006/spreadsheetDrawing">
      <xdr:col>116</xdr:col>
      <xdr:colOff>114300</xdr:colOff>
      <xdr:row>75</xdr:row>
      <xdr:rowOff>15240</xdr:rowOff>
    </xdr:to>
    <xdr:sp macro="" textlink="">
      <xdr:nvSpPr>
        <xdr:cNvPr id="864" name="フローチャート: 判断 863"/>
        <xdr:cNvSpPr/>
      </xdr:nvSpPr>
      <xdr:spPr>
        <a:xfrm>
          <a:off x="20048220" y="1221359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75</xdr:row>
      <xdr:rowOff>121285</xdr:rowOff>
    </xdr:from>
    <xdr:to xmlns:xdr="http://schemas.openxmlformats.org/drawingml/2006/spreadsheetDrawing">
      <xdr:col>111</xdr:col>
      <xdr:colOff>172720</xdr:colOff>
      <xdr:row>76</xdr:row>
      <xdr:rowOff>4445</xdr:rowOff>
    </xdr:to>
    <xdr:cxnSp macro="">
      <xdr:nvCxnSpPr>
        <xdr:cNvPr id="865" name="直線コネクタ 864"/>
        <xdr:cNvCxnSpPr/>
      </xdr:nvCxnSpPr>
      <xdr:spPr>
        <a:xfrm flipV="1">
          <a:off x="18531840" y="12416155"/>
          <a:ext cx="8128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120650</xdr:rowOff>
    </xdr:from>
    <xdr:to xmlns:xdr="http://schemas.openxmlformats.org/drawingml/2006/spreadsheetDrawing">
      <xdr:col>112</xdr:col>
      <xdr:colOff>38100</xdr:colOff>
      <xdr:row>75</xdr:row>
      <xdr:rowOff>53975</xdr:rowOff>
    </xdr:to>
    <xdr:sp macro="" textlink="">
      <xdr:nvSpPr>
        <xdr:cNvPr id="866" name="フローチャート: 判断 865"/>
        <xdr:cNvSpPr/>
      </xdr:nvSpPr>
      <xdr:spPr>
        <a:xfrm>
          <a:off x="19298920" y="1225169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69850</xdr:rowOff>
    </xdr:from>
    <xdr:ext cx="527685" cy="247650"/>
    <xdr:sp macro="" textlink="">
      <xdr:nvSpPr>
        <xdr:cNvPr id="867" name="テキスト ボックス 866"/>
        <xdr:cNvSpPr txBox="1"/>
      </xdr:nvSpPr>
      <xdr:spPr>
        <a:xfrm>
          <a:off x="19100165" y="1203706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76</xdr:row>
      <xdr:rowOff>4445</xdr:rowOff>
    </xdr:from>
    <xdr:to xmlns:xdr="http://schemas.openxmlformats.org/drawingml/2006/spreadsheetDrawing">
      <xdr:col>107</xdr:col>
      <xdr:colOff>50800</xdr:colOff>
      <xdr:row>76</xdr:row>
      <xdr:rowOff>23495</xdr:rowOff>
    </xdr:to>
    <xdr:cxnSp macro="">
      <xdr:nvCxnSpPr>
        <xdr:cNvPr id="868" name="直線コネクタ 867"/>
        <xdr:cNvCxnSpPr/>
      </xdr:nvCxnSpPr>
      <xdr:spPr>
        <a:xfrm flipV="1">
          <a:off x="17731740" y="12463145"/>
          <a:ext cx="8001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13970</xdr:rowOff>
    </xdr:from>
    <xdr:to xmlns:xdr="http://schemas.openxmlformats.org/drawingml/2006/spreadsheetDrawing">
      <xdr:col>107</xdr:col>
      <xdr:colOff>101600</xdr:colOff>
      <xdr:row>75</xdr:row>
      <xdr:rowOff>111125</xdr:rowOff>
    </xdr:to>
    <xdr:sp macro="" textlink="">
      <xdr:nvSpPr>
        <xdr:cNvPr id="869" name="フローチャート: 判断 868"/>
        <xdr:cNvSpPr/>
      </xdr:nvSpPr>
      <xdr:spPr>
        <a:xfrm>
          <a:off x="18481040" y="123088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126365</xdr:rowOff>
    </xdr:from>
    <xdr:ext cx="527685" cy="245110"/>
    <xdr:sp macro="" textlink="">
      <xdr:nvSpPr>
        <xdr:cNvPr id="870" name="テキスト ボックス 869"/>
        <xdr:cNvSpPr txBox="1"/>
      </xdr:nvSpPr>
      <xdr:spPr>
        <a:xfrm>
          <a:off x="18300065" y="12093575"/>
          <a:ext cx="527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172720</xdr:colOff>
      <xdr:row>76</xdr:row>
      <xdr:rowOff>23495</xdr:rowOff>
    </xdr:from>
    <xdr:to xmlns:xdr="http://schemas.openxmlformats.org/drawingml/2006/spreadsheetDrawing">
      <xdr:col>102</xdr:col>
      <xdr:colOff>114300</xdr:colOff>
      <xdr:row>76</xdr:row>
      <xdr:rowOff>48260</xdr:rowOff>
    </xdr:to>
    <xdr:cxnSp macro="">
      <xdr:nvCxnSpPr>
        <xdr:cNvPr id="871" name="直線コネクタ 870"/>
        <xdr:cNvCxnSpPr/>
      </xdr:nvCxnSpPr>
      <xdr:spPr>
        <a:xfrm flipV="1">
          <a:off x="16926560" y="12482195"/>
          <a:ext cx="80518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45085</xdr:rowOff>
    </xdr:from>
    <xdr:to xmlns:xdr="http://schemas.openxmlformats.org/drawingml/2006/spreadsheetDrawing">
      <xdr:col>102</xdr:col>
      <xdr:colOff>165100</xdr:colOff>
      <xdr:row>75</xdr:row>
      <xdr:rowOff>142240</xdr:rowOff>
    </xdr:to>
    <xdr:sp macro="" textlink="">
      <xdr:nvSpPr>
        <xdr:cNvPr id="872" name="フローチャート: 判断 871"/>
        <xdr:cNvSpPr/>
      </xdr:nvSpPr>
      <xdr:spPr>
        <a:xfrm>
          <a:off x="17680940" y="1233995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73</xdr:row>
      <xdr:rowOff>158115</xdr:rowOff>
    </xdr:from>
    <xdr:ext cx="534670" cy="243205"/>
    <xdr:sp macro="" textlink="">
      <xdr:nvSpPr>
        <xdr:cNvPr id="873" name="テキスト ボックス 872"/>
        <xdr:cNvSpPr txBox="1"/>
      </xdr:nvSpPr>
      <xdr:spPr>
        <a:xfrm>
          <a:off x="17482185" y="1212532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36,596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60960</xdr:rowOff>
    </xdr:from>
    <xdr:to xmlns:xdr="http://schemas.openxmlformats.org/drawingml/2006/spreadsheetDrawing">
      <xdr:col>98</xdr:col>
      <xdr:colOff>38100</xdr:colOff>
      <xdr:row>75</xdr:row>
      <xdr:rowOff>158750</xdr:rowOff>
    </xdr:to>
    <xdr:sp macro="" textlink="">
      <xdr:nvSpPr>
        <xdr:cNvPr id="874" name="フローチャート: 判断 873"/>
        <xdr:cNvSpPr/>
      </xdr:nvSpPr>
      <xdr:spPr>
        <a:xfrm>
          <a:off x="16880840" y="1235583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74</xdr:row>
      <xdr:rowOff>10160</xdr:rowOff>
    </xdr:from>
    <xdr:ext cx="527685" cy="247015"/>
    <xdr:sp macro="" textlink="">
      <xdr:nvSpPr>
        <xdr:cNvPr id="875" name="テキスト ボックス 874"/>
        <xdr:cNvSpPr txBox="1"/>
      </xdr:nvSpPr>
      <xdr:spPr>
        <a:xfrm>
          <a:off x="16682085" y="12141200"/>
          <a:ext cx="52768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76200</xdr:rowOff>
    </xdr:from>
    <xdr:ext cx="755015" cy="247650"/>
    <xdr:sp macro="" textlink="">
      <xdr:nvSpPr>
        <xdr:cNvPr id="876" name="テキスト ボックス 875"/>
        <xdr:cNvSpPr txBox="1"/>
      </xdr:nvSpPr>
      <xdr:spPr>
        <a:xfrm>
          <a:off x="19926300" y="133540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172720</xdr:colOff>
      <xdr:row>81</xdr:row>
      <xdr:rowOff>76200</xdr:rowOff>
    </xdr:from>
    <xdr:ext cx="762000" cy="247650"/>
    <xdr:sp macro="" textlink="">
      <xdr:nvSpPr>
        <xdr:cNvPr id="877" name="テキスト ボックス 876"/>
        <xdr:cNvSpPr txBox="1"/>
      </xdr:nvSpPr>
      <xdr:spPr>
        <a:xfrm>
          <a:off x="191719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76200</xdr:rowOff>
    </xdr:from>
    <xdr:ext cx="762000" cy="247650"/>
    <xdr:sp macro="" textlink="">
      <xdr:nvSpPr>
        <xdr:cNvPr id="878" name="テキスト ボックス 877"/>
        <xdr:cNvSpPr txBox="1"/>
      </xdr:nvSpPr>
      <xdr:spPr>
        <a:xfrm>
          <a:off x="183591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76200</xdr:rowOff>
    </xdr:from>
    <xdr:ext cx="762000" cy="247650"/>
    <xdr:sp macro="" textlink="">
      <xdr:nvSpPr>
        <xdr:cNvPr id="879" name="テキスト ボックス 878"/>
        <xdr:cNvSpPr txBox="1"/>
      </xdr:nvSpPr>
      <xdr:spPr>
        <a:xfrm>
          <a:off x="175590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172720</xdr:colOff>
      <xdr:row>81</xdr:row>
      <xdr:rowOff>76200</xdr:rowOff>
    </xdr:from>
    <xdr:ext cx="762000" cy="247650"/>
    <xdr:sp macro="" textlink="">
      <xdr:nvSpPr>
        <xdr:cNvPr id="880" name="テキスト ボックス 879"/>
        <xdr:cNvSpPr txBox="1"/>
      </xdr:nvSpPr>
      <xdr:spPr>
        <a:xfrm>
          <a:off x="1675384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40640</xdr:rowOff>
    </xdr:from>
    <xdr:to xmlns:xdr="http://schemas.openxmlformats.org/drawingml/2006/spreadsheetDrawing">
      <xdr:col>116</xdr:col>
      <xdr:colOff>114300</xdr:colOff>
      <xdr:row>75</xdr:row>
      <xdr:rowOff>137795</xdr:rowOff>
    </xdr:to>
    <xdr:sp macro="" textlink="">
      <xdr:nvSpPr>
        <xdr:cNvPr id="881" name="楕円 880"/>
        <xdr:cNvSpPr/>
      </xdr:nvSpPr>
      <xdr:spPr>
        <a:xfrm>
          <a:off x="20048220" y="1233551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75</xdr:row>
      <xdr:rowOff>19685</xdr:rowOff>
    </xdr:from>
    <xdr:ext cx="534670" cy="245110"/>
    <xdr:sp macro="" textlink="">
      <xdr:nvSpPr>
        <xdr:cNvPr id="882" name="繰出金該当値テキスト"/>
        <xdr:cNvSpPr txBox="1"/>
      </xdr:nvSpPr>
      <xdr:spPr>
        <a:xfrm>
          <a:off x="20149820" y="1231455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36,710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75</xdr:row>
      <xdr:rowOff>72390</xdr:rowOff>
    </xdr:from>
    <xdr:to xmlns:xdr="http://schemas.openxmlformats.org/drawingml/2006/spreadsheetDrawing">
      <xdr:col>112</xdr:col>
      <xdr:colOff>38100</xdr:colOff>
      <xdr:row>76</xdr:row>
      <xdr:rowOff>5715</xdr:rowOff>
    </xdr:to>
    <xdr:sp macro="" textlink="">
      <xdr:nvSpPr>
        <xdr:cNvPr id="883" name="楕円 882"/>
        <xdr:cNvSpPr/>
      </xdr:nvSpPr>
      <xdr:spPr>
        <a:xfrm>
          <a:off x="19298920" y="1236726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75</xdr:row>
      <xdr:rowOff>161290</xdr:rowOff>
    </xdr:from>
    <xdr:ext cx="527685" cy="240665"/>
    <xdr:sp macro="" textlink="">
      <xdr:nvSpPr>
        <xdr:cNvPr id="884" name="テキスト ボックス 883"/>
        <xdr:cNvSpPr txBox="1"/>
      </xdr:nvSpPr>
      <xdr:spPr>
        <a:xfrm>
          <a:off x="19100165" y="1245616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35,827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75</xdr:row>
      <xdr:rowOff>119380</xdr:rowOff>
    </xdr:from>
    <xdr:to xmlns:xdr="http://schemas.openxmlformats.org/drawingml/2006/spreadsheetDrawing">
      <xdr:col>107</xdr:col>
      <xdr:colOff>101600</xdr:colOff>
      <xdr:row>76</xdr:row>
      <xdr:rowOff>52705</xdr:rowOff>
    </xdr:to>
    <xdr:sp macro="" textlink="">
      <xdr:nvSpPr>
        <xdr:cNvPr id="885" name="楕円 884"/>
        <xdr:cNvSpPr/>
      </xdr:nvSpPr>
      <xdr:spPr>
        <a:xfrm>
          <a:off x="18481040" y="1241425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76</xdr:row>
      <xdr:rowOff>44450</xdr:rowOff>
    </xdr:from>
    <xdr:ext cx="527685" cy="243205"/>
    <xdr:sp macro="" textlink="">
      <xdr:nvSpPr>
        <xdr:cNvPr id="886" name="テキスト ボックス 885"/>
        <xdr:cNvSpPr txBox="1"/>
      </xdr:nvSpPr>
      <xdr:spPr>
        <a:xfrm>
          <a:off x="18300065" y="12503150"/>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34,545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75</xdr:row>
      <xdr:rowOff>139065</xdr:rowOff>
    </xdr:from>
    <xdr:to xmlns:xdr="http://schemas.openxmlformats.org/drawingml/2006/spreadsheetDrawing">
      <xdr:col>102</xdr:col>
      <xdr:colOff>165100</xdr:colOff>
      <xdr:row>76</xdr:row>
      <xdr:rowOff>71755</xdr:rowOff>
    </xdr:to>
    <xdr:sp macro="" textlink="">
      <xdr:nvSpPr>
        <xdr:cNvPr id="887" name="楕円 886"/>
        <xdr:cNvSpPr/>
      </xdr:nvSpPr>
      <xdr:spPr>
        <a:xfrm>
          <a:off x="17680940" y="1243393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76</xdr:row>
      <xdr:rowOff>63500</xdr:rowOff>
    </xdr:from>
    <xdr:ext cx="534670" cy="245110"/>
    <xdr:sp macro="" textlink="">
      <xdr:nvSpPr>
        <xdr:cNvPr id="888" name="テキスト ボックス 887"/>
        <xdr:cNvSpPr txBox="1"/>
      </xdr:nvSpPr>
      <xdr:spPr>
        <a:xfrm>
          <a:off x="17482185" y="1252220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34,024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163195</xdr:rowOff>
    </xdr:from>
    <xdr:to xmlns:xdr="http://schemas.openxmlformats.org/drawingml/2006/spreadsheetDrawing">
      <xdr:col>98</xdr:col>
      <xdr:colOff>38100</xdr:colOff>
      <xdr:row>76</xdr:row>
      <xdr:rowOff>96520</xdr:rowOff>
    </xdr:to>
    <xdr:sp macro="" textlink="">
      <xdr:nvSpPr>
        <xdr:cNvPr id="889" name="楕円 888"/>
        <xdr:cNvSpPr/>
      </xdr:nvSpPr>
      <xdr:spPr>
        <a:xfrm>
          <a:off x="16880840" y="1245806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76</xdr:row>
      <xdr:rowOff>88265</xdr:rowOff>
    </xdr:from>
    <xdr:ext cx="527685" cy="243205"/>
    <xdr:sp macro="" textlink="">
      <xdr:nvSpPr>
        <xdr:cNvPr id="890" name="テキスト ボックス 889"/>
        <xdr:cNvSpPr txBox="1"/>
      </xdr:nvSpPr>
      <xdr:spPr>
        <a:xfrm>
          <a:off x="16682085" y="12546965"/>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33,354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54610</xdr:rowOff>
    </xdr:from>
    <xdr:to xmlns:xdr="http://schemas.openxmlformats.org/drawingml/2006/spreadsheetDrawing">
      <xdr:col>120</xdr:col>
      <xdr:colOff>114300</xdr:colOff>
      <xdr:row>85</xdr:row>
      <xdr:rowOff>30480</xdr:rowOff>
    </xdr:to>
    <xdr:sp macro="" textlink="">
      <xdr:nvSpPr>
        <xdr:cNvPr id="891" name="正方形/長方形 890"/>
        <xdr:cNvSpPr/>
      </xdr:nvSpPr>
      <xdr:spPr>
        <a:xfrm>
          <a:off x="16581120" y="136601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54610</xdr:rowOff>
    </xdr:from>
    <xdr:to xmlns:xdr="http://schemas.openxmlformats.org/drawingml/2006/spreadsheetDrawing">
      <xdr:col>104</xdr:col>
      <xdr:colOff>127000</xdr:colOff>
      <xdr:row>86</xdr:row>
      <xdr:rowOff>133350</xdr:rowOff>
    </xdr:to>
    <xdr:sp macro="" textlink="">
      <xdr:nvSpPr>
        <xdr:cNvPr id="892" name="正方形/長方形 891"/>
        <xdr:cNvSpPr/>
      </xdr:nvSpPr>
      <xdr:spPr>
        <a:xfrm>
          <a:off x="167081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85090</xdr:rowOff>
    </xdr:from>
    <xdr:to xmlns:xdr="http://schemas.openxmlformats.org/drawingml/2006/spreadsheetDrawing">
      <xdr:col>104</xdr:col>
      <xdr:colOff>127000</xdr:colOff>
      <xdr:row>88</xdr:row>
      <xdr:rowOff>0</xdr:rowOff>
    </xdr:to>
    <xdr:sp macro="" textlink="">
      <xdr:nvSpPr>
        <xdr:cNvPr id="893" name="正方形/長方形 892"/>
        <xdr:cNvSpPr/>
      </xdr:nvSpPr>
      <xdr:spPr>
        <a:xfrm>
          <a:off x="167081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54610</xdr:rowOff>
    </xdr:from>
    <xdr:to xmlns:xdr="http://schemas.openxmlformats.org/drawingml/2006/spreadsheetDrawing">
      <xdr:col>110</xdr:col>
      <xdr:colOff>0</xdr:colOff>
      <xdr:row>86</xdr:row>
      <xdr:rowOff>133350</xdr:rowOff>
    </xdr:to>
    <xdr:sp macro="" textlink="">
      <xdr:nvSpPr>
        <xdr:cNvPr id="894" name="正方形/長方形 893"/>
        <xdr:cNvSpPr/>
      </xdr:nvSpPr>
      <xdr:spPr>
        <a:xfrm>
          <a:off x="1761744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85090</xdr:rowOff>
    </xdr:from>
    <xdr:to xmlns:xdr="http://schemas.openxmlformats.org/drawingml/2006/spreadsheetDrawing">
      <xdr:col>110</xdr:col>
      <xdr:colOff>0</xdr:colOff>
      <xdr:row>88</xdr:row>
      <xdr:rowOff>0</xdr:rowOff>
    </xdr:to>
    <xdr:sp macro="" textlink="">
      <xdr:nvSpPr>
        <xdr:cNvPr id="895" name="正方形/長方形 894"/>
        <xdr:cNvSpPr/>
      </xdr:nvSpPr>
      <xdr:spPr>
        <a:xfrm>
          <a:off x="1761744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54610</xdr:rowOff>
    </xdr:from>
    <xdr:to xmlns:xdr="http://schemas.openxmlformats.org/drawingml/2006/spreadsheetDrawing">
      <xdr:col>116</xdr:col>
      <xdr:colOff>0</xdr:colOff>
      <xdr:row>86</xdr:row>
      <xdr:rowOff>133350</xdr:rowOff>
    </xdr:to>
    <xdr:sp macro="" textlink="">
      <xdr:nvSpPr>
        <xdr:cNvPr id="896" name="正方形/長方形 895"/>
        <xdr:cNvSpPr/>
      </xdr:nvSpPr>
      <xdr:spPr>
        <a:xfrm>
          <a:off x="1865376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86</xdr:row>
      <xdr:rowOff>85090</xdr:rowOff>
    </xdr:from>
    <xdr:to xmlns:xdr="http://schemas.openxmlformats.org/drawingml/2006/spreadsheetDrawing">
      <xdr:col>116</xdr:col>
      <xdr:colOff>0</xdr:colOff>
      <xdr:row>88</xdr:row>
      <xdr:rowOff>0</xdr:rowOff>
    </xdr:to>
    <xdr:sp macro="" textlink="">
      <xdr:nvSpPr>
        <xdr:cNvPr id="897" name="正方形/長方形 896"/>
        <xdr:cNvSpPr/>
      </xdr:nvSpPr>
      <xdr:spPr>
        <a:xfrm>
          <a:off x="1865376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24130</xdr:rowOff>
    </xdr:from>
    <xdr:to xmlns:xdr="http://schemas.openxmlformats.org/drawingml/2006/spreadsheetDrawing">
      <xdr:col>120</xdr:col>
      <xdr:colOff>114300</xdr:colOff>
      <xdr:row>101</xdr:row>
      <xdr:rowOff>82550</xdr:rowOff>
    </xdr:to>
    <xdr:sp macro="" textlink="">
      <xdr:nvSpPr>
        <xdr:cNvPr id="898" name="正方形/長方形 897"/>
        <xdr:cNvSpPr/>
      </xdr:nvSpPr>
      <xdr:spPr>
        <a:xfrm>
          <a:off x="16581120" y="14448790"/>
          <a:ext cx="425958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9885" cy="212725"/>
    <xdr:sp macro="" textlink="">
      <xdr:nvSpPr>
        <xdr:cNvPr id="899" name="テキスト ボックス 898"/>
        <xdr:cNvSpPr txBox="1"/>
      </xdr:nvSpPr>
      <xdr:spPr>
        <a:xfrm>
          <a:off x="16560800" y="142665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900" name="直線コネクタ 899"/>
        <xdr:cNvCxnSpPr/>
      </xdr:nvCxnSpPr>
      <xdr:spPr>
        <a:xfrm>
          <a:off x="16581120" y="167132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901" name="直線コネクタ 900"/>
        <xdr:cNvCxnSpPr/>
      </xdr:nvCxnSpPr>
      <xdr:spPr>
        <a:xfrm>
          <a:off x="16581120" y="155702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1935" cy="252095"/>
    <xdr:sp macro="" textlink="">
      <xdr:nvSpPr>
        <xdr:cNvPr id="902" name="テキスト ボックス 901"/>
        <xdr:cNvSpPr txBox="1"/>
      </xdr:nvSpPr>
      <xdr:spPr>
        <a:xfrm>
          <a:off x="16367760" y="154279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24130</xdr:rowOff>
    </xdr:from>
    <xdr:to xmlns:xdr="http://schemas.openxmlformats.org/drawingml/2006/spreadsheetDrawing">
      <xdr:col>120</xdr:col>
      <xdr:colOff>114300</xdr:colOff>
      <xdr:row>88</xdr:row>
      <xdr:rowOff>24130</xdr:rowOff>
    </xdr:to>
    <xdr:cxnSp macro="">
      <xdr:nvCxnSpPr>
        <xdr:cNvPr id="903" name="直線コネクタ 902"/>
        <xdr:cNvCxnSpPr/>
      </xdr:nvCxnSpPr>
      <xdr:spPr>
        <a:xfrm>
          <a:off x="16581120" y="14448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52070</xdr:rowOff>
    </xdr:from>
    <xdr:ext cx="241935" cy="240665"/>
    <xdr:sp macro="" textlink="">
      <xdr:nvSpPr>
        <xdr:cNvPr id="904" name="テキスト ボックス 903"/>
        <xdr:cNvSpPr txBox="1"/>
      </xdr:nvSpPr>
      <xdr:spPr>
        <a:xfrm>
          <a:off x="16367760" y="143129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24130</xdr:rowOff>
    </xdr:from>
    <xdr:to xmlns:xdr="http://schemas.openxmlformats.org/drawingml/2006/spreadsheetDrawing">
      <xdr:col>120</xdr:col>
      <xdr:colOff>114300</xdr:colOff>
      <xdr:row>101</xdr:row>
      <xdr:rowOff>82550</xdr:rowOff>
    </xdr:to>
    <xdr:sp macro="" textlink="">
      <xdr:nvSpPr>
        <xdr:cNvPr id="905" name="前年度繰上充用金グラフ枠"/>
        <xdr:cNvSpPr/>
      </xdr:nvSpPr>
      <xdr:spPr>
        <a:xfrm>
          <a:off x="16581120" y="14448790"/>
          <a:ext cx="425958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6" name="直線コネクタ 905"/>
        <xdr:cNvCxnSpPr/>
      </xdr:nvCxnSpPr>
      <xdr:spPr>
        <a:xfrm>
          <a:off x="20097115" y="155702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7" name="前年度繰上充用金最小値テキスト"/>
        <xdr:cNvSpPr txBox="1"/>
      </xdr:nvSpPr>
      <xdr:spPr>
        <a:xfrm>
          <a:off x="2014982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8" name="直線コネクタ 907"/>
        <xdr:cNvCxnSpPr/>
      </xdr:nvCxnSpPr>
      <xdr:spPr>
        <a:xfrm>
          <a:off x="20027900" y="1557020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9" name="前年度繰上充用金最大値テキスト"/>
        <xdr:cNvSpPr txBox="1"/>
      </xdr:nvSpPr>
      <xdr:spPr>
        <a:xfrm>
          <a:off x="20149820" y="152692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10" name="直線コネクタ 909"/>
        <xdr:cNvCxnSpPr/>
      </xdr:nvCxnSpPr>
      <xdr:spPr>
        <a:xfrm>
          <a:off x="20027900" y="1557020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172720</xdr:colOff>
      <xdr:row>94</xdr:row>
      <xdr:rowOff>139700</xdr:rowOff>
    </xdr:from>
    <xdr:to xmlns:xdr="http://schemas.openxmlformats.org/drawingml/2006/spreadsheetDrawing">
      <xdr:col>116</xdr:col>
      <xdr:colOff>63500</xdr:colOff>
      <xdr:row>94</xdr:row>
      <xdr:rowOff>139700</xdr:rowOff>
    </xdr:to>
    <xdr:cxnSp macro="">
      <xdr:nvCxnSpPr>
        <xdr:cNvPr id="911" name="直線コネクタ 910"/>
        <xdr:cNvCxnSpPr/>
      </xdr:nvCxnSpPr>
      <xdr:spPr>
        <a:xfrm>
          <a:off x="19344640" y="15570200"/>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12" name="前年度繰上充用金平均値テキスト"/>
        <xdr:cNvSpPr txBox="1"/>
      </xdr:nvSpPr>
      <xdr:spPr>
        <a:xfrm>
          <a:off x="20149820" y="154978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3" name="フローチャート: 判断 912"/>
        <xdr:cNvSpPr/>
      </xdr:nvSpPr>
      <xdr:spPr>
        <a:xfrm>
          <a:off x="20048220" y="155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172720</xdr:colOff>
      <xdr:row>94</xdr:row>
      <xdr:rowOff>139700</xdr:rowOff>
    </xdr:to>
    <xdr:cxnSp macro="">
      <xdr:nvCxnSpPr>
        <xdr:cNvPr id="914" name="直線コネクタ 913"/>
        <xdr:cNvCxnSpPr/>
      </xdr:nvCxnSpPr>
      <xdr:spPr>
        <a:xfrm>
          <a:off x="18531840" y="1557020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5" name="フローチャート: 判断 914"/>
        <xdr:cNvSpPr/>
      </xdr:nvSpPr>
      <xdr:spPr>
        <a:xfrm>
          <a:off x="19298920" y="1551940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9555" cy="259080"/>
    <xdr:sp macro="" textlink="">
      <xdr:nvSpPr>
        <xdr:cNvPr id="916" name="テキスト ボックス 915"/>
        <xdr:cNvSpPr txBox="1"/>
      </xdr:nvSpPr>
      <xdr:spPr>
        <a:xfrm>
          <a:off x="1922526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7" name="直線コネクタ 916"/>
        <xdr:cNvCxnSpPr/>
      </xdr:nvCxnSpPr>
      <xdr:spPr>
        <a:xfrm>
          <a:off x="17731740" y="155702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8" name="フローチャート: 判断 917"/>
        <xdr:cNvSpPr/>
      </xdr:nvSpPr>
      <xdr:spPr>
        <a:xfrm>
          <a:off x="18481040" y="155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2570" cy="259080"/>
    <xdr:sp macro="" textlink="">
      <xdr:nvSpPr>
        <xdr:cNvPr id="919" name="テキスト ボックス 918"/>
        <xdr:cNvSpPr txBox="1"/>
      </xdr:nvSpPr>
      <xdr:spPr>
        <a:xfrm>
          <a:off x="18425160" y="156121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172720</xdr:colOff>
      <xdr:row>94</xdr:row>
      <xdr:rowOff>139700</xdr:rowOff>
    </xdr:from>
    <xdr:to xmlns:xdr="http://schemas.openxmlformats.org/drawingml/2006/spreadsheetDrawing">
      <xdr:col>102</xdr:col>
      <xdr:colOff>114300</xdr:colOff>
      <xdr:row>94</xdr:row>
      <xdr:rowOff>139700</xdr:rowOff>
    </xdr:to>
    <xdr:cxnSp macro="">
      <xdr:nvCxnSpPr>
        <xdr:cNvPr id="920" name="直線コネクタ 919"/>
        <xdr:cNvCxnSpPr/>
      </xdr:nvCxnSpPr>
      <xdr:spPr>
        <a:xfrm>
          <a:off x="16926560" y="1557020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1" name="フローチャート: 判断 920"/>
        <xdr:cNvSpPr/>
      </xdr:nvSpPr>
      <xdr:spPr>
        <a:xfrm>
          <a:off x="17680940" y="155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172720</xdr:colOff>
      <xdr:row>95</xdr:row>
      <xdr:rowOff>10160</xdr:rowOff>
    </xdr:from>
    <xdr:ext cx="249555" cy="259080"/>
    <xdr:sp macro="" textlink="">
      <xdr:nvSpPr>
        <xdr:cNvPr id="922" name="テキスト ボックス 921"/>
        <xdr:cNvSpPr txBox="1"/>
      </xdr:nvSpPr>
      <xdr:spPr>
        <a:xfrm>
          <a:off x="1761744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3" name="フローチャート: 判断 922"/>
        <xdr:cNvSpPr/>
      </xdr:nvSpPr>
      <xdr:spPr>
        <a:xfrm>
          <a:off x="16880840" y="1551940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9555" cy="259080"/>
    <xdr:sp macro="" textlink="">
      <xdr:nvSpPr>
        <xdr:cNvPr id="924" name="テキスト ボックス 923"/>
        <xdr:cNvSpPr txBox="1"/>
      </xdr:nvSpPr>
      <xdr:spPr>
        <a:xfrm>
          <a:off x="1680718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55015" cy="259080"/>
    <xdr:sp macro="" textlink="">
      <xdr:nvSpPr>
        <xdr:cNvPr id="925" name="テキスト ボックス 924"/>
        <xdr:cNvSpPr txBox="1"/>
      </xdr:nvSpPr>
      <xdr:spPr>
        <a:xfrm>
          <a:off x="19926300" y="167106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172720</xdr:colOff>
      <xdr:row>101</xdr:row>
      <xdr:rowOff>80010</xdr:rowOff>
    </xdr:from>
    <xdr:ext cx="762000" cy="259080"/>
    <xdr:sp macro="" textlink="">
      <xdr:nvSpPr>
        <xdr:cNvPr id="926" name="テキスト ボックス 925"/>
        <xdr:cNvSpPr txBox="1"/>
      </xdr:nvSpPr>
      <xdr:spPr>
        <a:xfrm>
          <a:off x="191719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27" name="テキスト ボックス 926"/>
        <xdr:cNvSpPr txBox="1"/>
      </xdr:nvSpPr>
      <xdr:spPr>
        <a:xfrm>
          <a:off x="183591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8" name="テキスト ボックス 927"/>
        <xdr:cNvSpPr txBox="1"/>
      </xdr:nvSpPr>
      <xdr:spPr>
        <a:xfrm>
          <a:off x="175590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172720</xdr:colOff>
      <xdr:row>101</xdr:row>
      <xdr:rowOff>80010</xdr:rowOff>
    </xdr:from>
    <xdr:ext cx="762000" cy="259080"/>
    <xdr:sp macro="" textlink="">
      <xdr:nvSpPr>
        <xdr:cNvPr id="929" name="テキスト ボックス 928"/>
        <xdr:cNvSpPr txBox="1"/>
      </xdr:nvSpPr>
      <xdr:spPr>
        <a:xfrm>
          <a:off x="1675384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30" name="楕円 929"/>
        <xdr:cNvSpPr/>
      </xdr:nvSpPr>
      <xdr:spPr>
        <a:xfrm>
          <a:off x="20048220" y="155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31" name="前年度繰上充用金該当値テキスト"/>
        <xdr:cNvSpPr txBox="1"/>
      </xdr:nvSpPr>
      <xdr:spPr>
        <a:xfrm>
          <a:off x="20149820" y="15383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32" name="楕円 931"/>
        <xdr:cNvSpPr/>
      </xdr:nvSpPr>
      <xdr:spPr>
        <a:xfrm>
          <a:off x="19298920" y="1551940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9555" cy="259080"/>
    <xdr:sp macro="" textlink="">
      <xdr:nvSpPr>
        <xdr:cNvPr id="933" name="テキスト ボックス 932"/>
        <xdr:cNvSpPr txBox="1"/>
      </xdr:nvSpPr>
      <xdr:spPr>
        <a:xfrm>
          <a:off x="19225260" y="152946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4" name="楕円 933"/>
        <xdr:cNvSpPr/>
      </xdr:nvSpPr>
      <xdr:spPr>
        <a:xfrm>
          <a:off x="18481040" y="155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2570" cy="259080"/>
    <xdr:sp macro="" textlink="">
      <xdr:nvSpPr>
        <xdr:cNvPr id="935" name="テキスト ボックス 934"/>
        <xdr:cNvSpPr txBox="1"/>
      </xdr:nvSpPr>
      <xdr:spPr>
        <a:xfrm>
          <a:off x="18425160" y="152946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6" name="楕円 935"/>
        <xdr:cNvSpPr/>
      </xdr:nvSpPr>
      <xdr:spPr>
        <a:xfrm>
          <a:off x="17680940" y="155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172720</xdr:colOff>
      <xdr:row>93</xdr:row>
      <xdr:rowOff>35560</xdr:rowOff>
    </xdr:from>
    <xdr:ext cx="249555" cy="259080"/>
    <xdr:sp macro="" textlink="">
      <xdr:nvSpPr>
        <xdr:cNvPr id="937" name="テキスト ボックス 936"/>
        <xdr:cNvSpPr txBox="1"/>
      </xdr:nvSpPr>
      <xdr:spPr>
        <a:xfrm>
          <a:off x="17617440" y="152946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8" name="楕円 937"/>
        <xdr:cNvSpPr/>
      </xdr:nvSpPr>
      <xdr:spPr>
        <a:xfrm>
          <a:off x="16880840" y="1551940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9555" cy="259080"/>
    <xdr:sp macro="" textlink="">
      <xdr:nvSpPr>
        <xdr:cNvPr id="939" name="テキスト ボックス 938"/>
        <xdr:cNvSpPr txBox="1"/>
      </xdr:nvSpPr>
      <xdr:spPr>
        <a:xfrm>
          <a:off x="16807180" y="152946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40" name="正方形/長方形 939"/>
        <xdr:cNvSpPr/>
      </xdr:nvSpPr>
      <xdr:spPr>
        <a:xfrm>
          <a:off x="690880" y="17094200"/>
          <a:ext cx="2014982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41" name="正方形/長方形 940"/>
        <xdr:cNvSpPr/>
      </xdr:nvSpPr>
      <xdr:spPr>
        <a:xfrm>
          <a:off x="690880" y="17157700"/>
          <a:ext cx="3492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42" name="テキスト ボックス 941"/>
        <xdr:cNvSpPr txBox="1"/>
      </xdr:nvSpPr>
      <xdr:spPr>
        <a:xfrm>
          <a:off x="716280" y="17411700"/>
          <a:ext cx="2009902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歳出決算総額は１，７７１</a:t>
          </a:r>
          <a:r>
            <a:rPr kumimoji="1" lang="ja-JP" altLang="ja-JP" sz="1300">
              <a:solidFill>
                <a:schemeClr val="dk1"/>
              </a:solidFill>
              <a:effectLst/>
              <a:latin typeface="ＭＳ Ｐゴシック"/>
              <a:ea typeface="ＭＳ Ｐゴシック"/>
              <a:cs typeface="+mn-cs"/>
            </a:rPr>
            <a:t>億円であり、住民一人当たりのコストは４</a:t>
          </a:r>
          <a:r>
            <a:rPr kumimoji="1" lang="ja-JP" altLang="en-US" sz="1300">
              <a:solidFill>
                <a:schemeClr val="dk1"/>
              </a:solidFill>
              <a:effectLst/>
              <a:latin typeface="ＭＳ Ｐゴシック"/>
              <a:ea typeface="ＭＳ Ｐゴシック"/>
              <a:cs typeface="+mn-cs"/>
            </a:rPr>
            <a:t>８３，７８４</a:t>
          </a:r>
          <a:r>
            <a:rPr kumimoji="1" lang="ja-JP" altLang="ja-JP" sz="1300">
              <a:solidFill>
                <a:schemeClr val="dk1"/>
              </a:solidFill>
              <a:effectLst/>
              <a:latin typeface="ＭＳ Ｐゴシック"/>
              <a:ea typeface="ＭＳ Ｐゴシック"/>
              <a:cs typeface="+mn-cs"/>
            </a:rPr>
            <a:t>円となっている。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性質別毎に類似団体と比較すると、補助費等及び貸付金が高い水準となっているが、これは主に以下の要因によるもの。</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・補助費等は、消防業務を一部事務組合で実施していることによる負担金の支出や、中小企業経営安定化助成金や</a:t>
          </a:r>
          <a:r>
            <a:rPr kumimoji="1" lang="ja-JP" altLang="en-US" sz="1300">
              <a:solidFill>
                <a:schemeClr val="dk1"/>
              </a:solidFill>
              <a:effectLst/>
              <a:latin typeface="ＭＳ Ｐゴシック"/>
              <a:ea typeface="ＭＳ Ｐゴシック"/>
              <a:cs typeface="+mn-cs"/>
            </a:rPr>
            <a:t>中小企業給与改善奨励金等</a:t>
          </a:r>
          <a:r>
            <a:rPr kumimoji="1" lang="ja-JP" altLang="ja-JP" sz="1300">
              <a:solidFill>
                <a:schemeClr val="dk1"/>
              </a:solidFill>
              <a:effectLst/>
              <a:latin typeface="ＭＳ Ｐゴシック"/>
              <a:ea typeface="ＭＳ Ｐゴシック"/>
              <a:cs typeface="+mn-cs"/>
            </a:rPr>
            <a:t>の市内経済活性化の施策によるもの。</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・貸付金は、</a:t>
          </a:r>
          <a:r>
            <a:rPr kumimoji="1" lang="ja-JP" altLang="ja-JP" sz="1300" b="0" i="0" baseline="0">
              <a:solidFill>
                <a:schemeClr val="dk1"/>
              </a:solidFill>
              <a:effectLst/>
              <a:latin typeface="ＭＳ Ｐゴシック"/>
              <a:ea typeface="ＭＳ Ｐゴシック"/>
              <a:cs typeface="+mn-cs"/>
            </a:rPr>
            <a:t>従来より実施している事業者の経営安定や成長・発展を金融面から支援する施策によるもの。</a:t>
          </a:r>
          <a:endParaRPr lang="ja-JP" altLang="ja-JP" sz="1300">
            <a:effectLst/>
            <a:latin typeface="ＭＳ Ｐゴシック"/>
            <a:ea typeface="ＭＳ Ｐゴシック"/>
          </a:endParaRPr>
        </a:p>
        <a:p>
          <a:r>
            <a:rPr kumimoji="1" lang="ja-JP" altLang="ja-JP" sz="1300" b="0" i="0" baseline="0">
              <a:solidFill>
                <a:schemeClr val="dk1"/>
              </a:solidFill>
              <a:effectLst/>
              <a:latin typeface="ＭＳ Ｐゴシック"/>
              <a:ea typeface="ＭＳ Ｐゴシック"/>
              <a:cs typeface="+mn-cs"/>
            </a:rPr>
            <a:t>　また、普通建設事業費（うち更新整備）は、高浜クリーンセンター建設事業</a:t>
          </a:r>
          <a:r>
            <a:rPr kumimoji="1" lang="ja-JP" altLang="en-US" sz="1300" b="0" i="0" baseline="0">
              <a:solidFill>
                <a:schemeClr val="dk1"/>
              </a:solidFill>
              <a:effectLst/>
              <a:latin typeface="ＭＳ Ｐゴシック"/>
              <a:ea typeface="ＭＳ Ｐゴシック"/>
              <a:cs typeface="+mn-cs"/>
            </a:rPr>
            <a:t>に係る工事請負費を前年度からの繰越分と現年分を合わせて支出したことにより、</a:t>
          </a:r>
          <a:r>
            <a:rPr kumimoji="1" lang="ja-JP" altLang="ja-JP" sz="1300" b="0" i="0" baseline="0">
              <a:solidFill>
                <a:schemeClr val="dk1"/>
              </a:solidFill>
              <a:effectLst/>
              <a:latin typeface="ＭＳ Ｐゴシック"/>
              <a:ea typeface="ＭＳ Ｐゴシック"/>
              <a:cs typeface="+mn-cs"/>
            </a:rPr>
            <a:t>類似団体を</a:t>
          </a:r>
          <a:r>
            <a:rPr kumimoji="1" lang="ja-JP" altLang="en-US" sz="1300" b="0" i="0" baseline="0">
              <a:solidFill>
                <a:schemeClr val="dk1"/>
              </a:solidFill>
              <a:effectLst/>
              <a:latin typeface="ＭＳ Ｐゴシック"/>
              <a:ea typeface="ＭＳ Ｐゴシック"/>
              <a:cs typeface="+mn-cs"/>
            </a:rPr>
            <a:t>大きく</a:t>
          </a:r>
          <a:r>
            <a:rPr kumimoji="1" lang="ja-JP" altLang="ja-JP" sz="1300" b="0" i="0" baseline="0">
              <a:solidFill>
                <a:schemeClr val="dk1"/>
              </a:solidFill>
              <a:effectLst/>
              <a:latin typeface="ＭＳ Ｐゴシック"/>
              <a:ea typeface="ＭＳ Ｐゴシック"/>
              <a:cs typeface="+mn-cs"/>
            </a:rPr>
            <a:t>超える</a:t>
          </a:r>
          <a:r>
            <a:rPr kumimoji="1" lang="ja-JP" altLang="en-US" sz="1300" b="0" i="0" baseline="0">
              <a:solidFill>
                <a:schemeClr val="dk1"/>
              </a:solidFill>
              <a:effectLst/>
              <a:latin typeface="ＭＳ Ｐゴシック"/>
              <a:ea typeface="ＭＳ Ｐゴシック"/>
              <a:cs typeface="+mn-cs"/>
            </a:rPr>
            <a:t>結果</a:t>
          </a:r>
          <a:r>
            <a:rPr kumimoji="1" lang="ja-JP" altLang="ja-JP" sz="1300" b="0" i="0" baseline="0">
              <a:solidFill>
                <a:schemeClr val="dk1"/>
              </a:solidFill>
              <a:effectLst/>
              <a:latin typeface="ＭＳ Ｐゴシック"/>
              <a:ea typeface="ＭＳ Ｐゴシック"/>
              <a:cs typeface="+mn-cs"/>
            </a:rPr>
            <a:t>となった。</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72390</xdr:rowOff>
    </xdr:to>
    <xdr:sp macro="" textlink="">
      <xdr:nvSpPr>
        <xdr:cNvPr id="2" name="正方形/長方形 1"/>
        <xdr:cNvSpPr/>
      </xdr:nvSpPr>
      <xdr:spPr>
        <a:xfrm>
          <a:off x="581660" y="127000"/>
          <a:ext cx="11508740" cy="6083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17780</xdr:rowOff>
    </xdr:from>
    <xdr:to xmlns:xdr="http://schemas.openxmlformats.org/drawingml/2006/spreadsheetDrawing">
      <xdr:col>120</xdr:col>
      <xdr:colOff>114300</xdr:colOff>
      <xdr:row>4</xdr:row>
      <xdr:rowOff>60325</xdr:rowOff>
    </xdr:to>
    <xdr:sp macro="" textlink="">
      <xdr:nvSpPr>
        <xdr:cNvPr id="3" name="正方形/長方形 2"/>
        <xdr:cNvSpPr/>
      </xdr:nvSpPr>
      <xdr:spPr>
        <a:xfrm>
          <a:off x="17272000" y="189230"/>
          <a:ext cx="3568700" cy="53403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42545</xdr:rowOff>
    </xdr:from>
    <xdr:to xmlns:xdr="http://schemas.openxmlformats.org/drawingml/2006/spreadsheetDrawing">
      <xdr:col>120</xdr:col>
      <xdr:colOff>88900</xdr:colOff>
      <xdr:row>4</xdr:row>
      <xdr:rowOff>36830</xdr:rowOff>
    </xdr:to>
    <xdr:sp macro="" textlink="">
      <xdr:nvSpPr>
        <xdr:cNvPr id="4" name="正方形/長方形 3"/>
        <xdr:cNvSpPr/>
      </xdr:nvSpPr>
      <xdr:spPr>
        <a:xfrm>
          <a:off x="17291050" y="213995"/>
          <a:ext cx="3524250" cy="48577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66675</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316450" y="238125"/>
          <a:ext cx="3467100" cy="42481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群馬県高崎市</a:t>
          </a:r>
        </a:p>
      </xdr:txBody>
    </xdr:sp>
    <xdr:clientData/>
  </xdr:twoCellAnchor>
  <xdr:twoCellAnchor>
    <xdr:from xmlns:xdr="http://schemas.openxmlformats.org/drawingml/2006/spreadsheetDrawing">
      <xdr:col>85</xdr:col>
      <xdr:colOff>63500</xdr:colOff>
      <xdr:row>1</xdr:row>
      <xdr:rowOff>17780</xdr:rowOff>
    </xdr:from>
    <xdr:to xmlns:xdr="http://schemas.openxmlformats.org/drawingml/2006/spreadsheetDrawing">
      <xdr:col>99</xdr:col>
      <xdr:colOff>57150</xdr:colOff>
      <xdr:row>4</xdr:row>
      <xdr:rowOff>60325</xdr:rowOff>
    </xdr:to>
    <xdr:sp macro="" textlink="">
      <xdr:nvSpPr>
        <xdr:cNvPr id="6" name="正方形/長方形 5"/>
        <xdr:cNvSpPr/>
      </xdr:nvSpPr>
      <xdr:spPr>
        <a:xfrm>
          <a:off x="14744700" y="189230"/>
          <a:ext cx="2411730" cy="53403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42545</xdr:rowOff>
    </xdr:from>
    <xdr:to xmlns:xdr="http://schemas.openxmlformats.org/drawingml/2006/spreadsheetDrawing">
      <xdr:col>99</xdr:col>
      <xdr:colOff>38100</xdr:colOff>
      <xdr:row>4</xdr:row>
      <xdr:rowOff>36830</xdr:rowOff>
    </xdr:to>
    <xdr:sp macro="" textlink="">
      <xdr:nvSpPr>
        <xdr:cNvPr id="7" name="正方形/長方形 6"/>
        <xdr:cNvSpPr/>
      </xdr:nvSpPr>
      <xdr:spPr>
        <a:xfrm>
          <a:off x="14770100" y="213995"/>
          <a:ext cx="2367280" cy="48577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66675</xdr:rowOff>
    </xdr:from>
    <xdr:to xmlns:xdr="http://schemas.openxmlformats.org/drawingml/2006/spreadsheetDrawing">
      <xdr:col>99</xdr:col>
      <xdr:colOff>6350</xdr:colOff>
      <xdr:row>4</xdr:row>
      <xdr:rowOff>12065</xdr:rowOff>
    </xdr:to>
    <xdr:sp macro="" textlink="">
      <xdr:nvSpPr>
        <xdr:cNvPr id="8" name="正方形/長方形 7"/>
        <xdr:cNvSpPr/>
      </xdr:nvSpPr>
      <xdr:spPr>
        <a:xfrm>
          <a:off x="14795500" y="238125"/>
          <a:ext cx="2310130" cy="43688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30480</xdr:rowOff>
    </xdr:from>
    <xdr:to xmlns:xdr="http://schemas.openxmlformats.org/drawingml/2006/spreadsheetDrawing">
      <xdr:col>57</xdr:col>
      <xdr:colOff>0</xdr:colOff>
      <xdr:row>15</xdr:row>
      <xdr:rowOff>91440</xdr:rowOff>
    </xdr:to>
    <xdr:sp macro="" textlink="">
      <xdr:nvSpPr>
        <xdr:cNvPr id="9" name="正方形/長方形 8"/>
        <xdr:cNvSpPr/>
      </xdr:nvSpPr>
      <xdr:spPr>
        <a:xfrm>
          <a:off x="690880" y="857250"/>
          <a:ext cx="9154160" cy="169926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60325</xdr:rowOff>
    </xdr:from>
    <xdr:to xmlns:xdr="http://schemas.openxmlformats.org/drawingml/2006/spreadsheetDrawing">
      <xdr:col>12</xdr:col>
      <xdr:colOff>0</xdr:colOff>
      <xdr:row>15</xdr:row>
      <xdr:rowOff>60325</xdr:rowOff>
    </xdr:to>
    <xdr:sp macro="" textlink="">
      <xdr:nvSpPr>
        <xdr:cNvPr id="10" name="正方形/長方形 9"/>
        <xdr:cNvSpPr/>
      </xdr:nvSpPr>
      <xdr:spPr>
        <a:xfrm>
          <a:off x="817880" y="887095"/>
          <a:ext cx="125476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60325</xdr:rowOff>
    </xdr:from>
    <xdr:to xmlns:xdr="http://schemas.openxmlformats.org/drawingml/2006/spreadsheetDrawing">
      <xdr:col>19</xdr:col>
      <xdr:colOff>25400</xdr:colOff>
      <xdr:row>15</xdr:row>
      <xdr:rowOff>60325</xdr:rowOff>
    </xdr:to>
    <xdr:sp macro="" textlink="">
      <xdr:nvSpPr>
        <xdr:cNvPr id="11" name="正方形/長方形 10"/>
        <xdr:cNvSpPr/>
      </xdr:nvSpPr>
      <xdr:spPr>
        <a:xfrm>
          <a:off x="2026920" y="887095"/>
          <a:ext cx="128016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365,972
358,321
459.16
183,447,644
177,051,371
5,989,380
90,469,794
145,681,346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60325</xdr:rowOff>
    </xdr:from>
    <xdr:to xmlns:xdr="http://schemas.openxmlformats.org/drawingml/2006/spreadsheetDrawing">
      <xdr:col>26</xdr:col>
      <xdr:colOff>127000</xdr:colOff>
      <xdr:row>15</xdr:row>
      <xdr:rowOff>60325</xdr:rowOff>
    </xdr:to>
    <xdr:sp macro="" textlink="">
      <xdr:nvSpPr>
        <xdr:cNvPr id="12" name="正方形/長方形 11"/>
        <xdr:cNvSpPr/>
      </xdr:nvSpPr>
      <xdr:spPr>
        <a:xfrm>
          <a:off x="3235960" y="887095"/>
          <a:ext cx="1381760" cy="1638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78740</xdr:rowOff>
    </xdr:from>
    <xdr:to xmlns:xdr="http://schemas.openxmlformats.org/drawingml/2006/spreadsheetDrawing">
      <xdr:col>37</xdr:col>
      <xdr:colOff>63500</xdr:colOff>
      <xdr:row>10</xdr:row>
      <xdr:rowOff>158115</xdr:rowOff>
    </xdr:to>
    <xdr:sp macro="" textlink="">
      <xdr:nvSpPr>
        <xdr:cNvPr id="13" name="正方形/長方形 12"/>
        <xdr:cNvSpPr/>
      </xdr:nvSpPr>
      <xdr:spPr>
        <a:xfrm>
          <a:off x="4617720" y="905510"/>
          <a:ext cx="1836420" cy="898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78740</xdr:rowOff>
    </xdr:from>
    <xdr:to xmlns:xdr="http://schemas.openxmlformats.org/drawingml/2006/spreadsheetDrawing">
      <xdr:col>44</xdr:col>
      <xdr:colOff>0</xdr:colOff>
      <xdr:row>10</xdr:row>
      <xdr:rowOff>158115</xdr:rowOff>
    </xdr:to>
    <xdr:sp macro="" textlink="">
      <xdr:nvSpPr>
        <xdr:cNvPr id="14" name="正方形/長方形 13"/>
        <xdr:cNvSpPr/>
      </xdr:nvSpPr>
      <xdr:spPr>
        <a:xfrm>
          <a:off x="6454140" y="905510"/>
          <a:ext cx="1145540" cy="898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4.3
41.0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91440</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63180" y="918210"/>
          <a:ext cx="581660" cy="89725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114935</xdr:rowOff>
    </xdr:to>
    <xdr:sp macro="" textlink="">
      <xdr:nvSpPr>
        <xdr:cNvPr id="16" name="正方形/長方形 15"/>
        <xdr:cNvSpPr/>
      </xdr:nvSpPr>
      <xdr:spPr>
        <a:xfrm>
          <a:off x="4617720" y="1645920"/>
          <a:ext cx="1836420"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114935</xdr:rowOff>
    </xdr:to>
    <xdr:sp macro="" textlink="">
      <xdr:nvSpPr>
        <xdr:cNvPr id="17" name="正方形/長方形 16"/>
        <xdr:cNvSpPr/>
      </xdr:nvSpPr>
      <xdr:spPr>
        <a:xfrm>
          <a:off x="6517640" y="1645920"/>
          <a:ext cx="3454400" cy="6064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58</xdr:col>
      <xdr:colOff>25400</xdr:colOff>
      <xdr:row>5</xdr:row>
      <xdr:rowOff>30480</xdr:rowOff>
    </xdr:from>
    <xdr:to xmlns:xdr="http://schemas.openxmlformats.org/drawingml/2006/spreadsheetDrawing">
      <xdr:col>66</xdr:col>
      <xdr:colOff>25400</xdr:colOff>
      <xdr:row>11</xdr:row>
      <xdr:rowOff>139700</xdr:rowOff>
    </xdr:to>
    <xdr:sp macro="" textlink="">
      <xdr:nvSpPr>
        <xdr:cNvPr id="18" name="角丸四角形 17"/>
        <xdr:cNvSpPr/>
      </xdr:nvSpPr>
      <xdr:spPr>
        <a:xfrm>
          <a:off x="10043160" y="857250"/>
          <a:ext cx="1381760" cy="10922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91440</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85730" y="918210"/>
          <a:ext cx="131826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17780</xdr:rowOff>
    </xdr:from>
    <xdr:to xmlns:xdr="http://schemas.openxmlformats.org/drawingml/2006/spreadsheetDrawing">
      <xdr:col>67</xdr:col>
      <xdr:colOff>31750</xdr:colOff>
      <xdr:row>8</xdr:row>
      <xdr:rowOff>97155</xdr:rowOff>
    </xdr:to>
    <xdr:sp macro="" textlink="">
      <xdr:nvSpPr>
        <xdr:cNvPr id="20" name="正方形/長方形 19"/>
        <xdr:cNvSpPr/>
      </xdr:nvSpPr>
      <xdr:spPr>
        <a:xfrm>
          <a:off x="10285730" y="1172210"/>
          <a:ext cx="131826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121285</xdr:rowOff>
    </xdr:to>
    <xdr:sp macro="" textlink="">
      <xdr:nvSpPr>
        <xdr:cNvPr id="21" name="正方形/長方形 20"/>
        <xdr:cNvSpPr/>
      </xdr:nvSpPr>
      <xdr:spPr>
        <a:xfrm>
          <a:off x="10285730" y="1487805"/>
          <a:ext cx="1318260" cy="6070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36830</xdr:rowOff>
    </xdr:from>
    <xdr:to xmlns:xdr="http://schemas.openxmlformats.org/drawingml/2006/spreadsheetDrawing">
      <xdr:col>59</xdr:col>
      <xdr:colOff>127000</xdr:colOff>
      <xdr:row>6</xdr:row>
      <xdr:rowOff>36830</xdr:rowOff>
    </xdr:to>
    <xdr:cxnSp macro="">
      <xdr:nvCxnSpPr>
        <xdr:cNvPr id="22" name="直線コネクタ 21"/>
        <xdr:cNvCxnSpPr/>
      </xdr:nvCxnSpPr>
      <xdr:spPr>
        <a:xfrm flipH="1">
          <a:off x="10125710" y="1027430"/>
          <a:ext cx="19177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151765</xdr:rowOff>
    </xdr:from>
    <xdr:to xmlns:xdr="http://schemas.openxmlformats.org/drawingml/2006/spreadsheetDrawing">
      <xdr:col>59</xdr:col>
      <xdr:colOff>73025</xdr:colOff>
      <xdr:row>6</xdr:row>
      <xdr:rowOff>85090</xdr:rowOff>
    </xdr:to>
    <xdr:sp macro="" textlink="">
      <xdr:nvSpPr>
        <xdr:cNvPr id="23" name="楕円 22"/>
        <xdr:cNvSpPr/>
      </xdr:nvSpPr>
      <xdr:spPr>
        <a:xfrm>
          <a:off x="10179685" y="97853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78740</xdr:rowOff>
    </xdr:from>
    <xdr:to xmlns:xdr="http://schemas.openxmlformats.org/drawingml/2006/spreadsheetDrawing">
      <xdr:col>59</xdr:col>
      <xdr:colOff>73025</xdr:colOff>
      <xdr:row>8</xdr:row>
      <xdr:rowOff>12065</xdr:rowOff>
    </xdr:to>
    <xdr:sp macro="" textlink="">
      <xdr:nvSpPr>
        <xdr:cNvPr id="24" name="フローチャート: 判断 23"/>
        <xdr:cNvSpPr/>
      </xdr:nvSpPr>
      <xdr:spPr>
        <a:xfrm>
          <a:off x="10179685" y="123317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146050</xdr:rowOff>
    </xdr:from>
    <xdr:to xmlns:xdr="http://schemas.openxmlformats.org/drawingml/2006/spreadsheetDrawing">
      <xdr:col>59</xdr:col>
      <xdr:colOff>17780</xdr:colOff>
      <xdr:row>9</xdr:row>
      <xdr:rowOff>114935</xdr:rowOff>
    </xdr:to>
    <xdr:cxnSp macro="">
      <xdr:nvCxnSpPr>
        <xdr:cNvPr id="25" name="直線コネクタ 24"/>
        <xdr:cNvCxnSpPr/>
      </xdr:nvCxnSpPr>
      <xdr:spPr>
        <a:xfrm>
          <a:off x="10208260" y="1464310"/>
          <a:ext cx="0" cy="132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146050</xdr:rowOff>
    </xdr:from>
    <xdr:to xmlns:xdr="http://schemas.openxmlformats.org/drawingml/2006/spreadsheetDrawing">
      <xdr:col>59</xdr:col>
      <xdr:colOff>107950</xdr:colOff>
      <xdr:row>8</xdr:row>
      <xdr:rowOff>146050</xdr:rowOff>
    </xdr:to>
    <xdr:cxnSp macro="">
      <xdr:nvCxnSpPr>
        <xdr:cNvPr id="26" name="直線コネクタ 25"/>
        <xdr:cNvCxnSpPr/>
      </xdr:nvCxnSpPr>
      <xdr:spPr>
        <a:xfrm>
          <a:off x="10144760" y="1464310"/>
          <a:ext cx="15367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45720</xdr:rowOff>
    </xdr:from>
    <xdr:to xmlns:xdr="http://schemas.openxmlformats.org/drawingml/2006/spreadsheetDrawing">
      <xdr:col>59</xdr:col>
      <xdr:colOff>17780</xdr:colOff>
      <xdr:row>11</xdr:row>
      <xdr:rowOff>15240</xdr:rowOff>
    </xdr:to>
    <xdr:cxnSp macro="">
      <xdr:nvCxnSpPr>
        <xdr:cNvPr id="27" name="直線コネクタ 26"/>
        <xdr:cNvCxnSpPr/>
      </xdr:nvCxnSpPr>
      <xdr:spPr>
        <a:xfrm flipV="1">
          <a:off x="10208260" y="1691640"/>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17780</xdr:rowOff>
    </xdr:from>
    <xdr:to xmlns:xdr="http://schemas.openxmlformats.org/drawingml/2006/spreadsheetDrawing">
      <xdr:col>59</xdr:col>
      <xdr:colOff>107950</xdr:colOff>
      <xdr:row>11</xdr:row>
      <xdr:rowOff>17780</xdr:rowOff>
    </xdr:to>
    <xdr:cxnSp macro="">
      <xdr:nvCxnSpPr>
        <xdr:cNvPr id="28" name="直線コネクタ 27"/>
        <xdr:cNvCxnSpPr/>
      </xdr:nvCxnSpPr>
      <xdr:spPr>
        <a:xfrm>
          <a:off x="10144760" y="1827530"/>
          <a:ext cx="15367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109220</xdr:rowOff>
    </xdr:from>
    <xdr:ext cx="8889365" cy="247650"/>
    <xdr:sp macro="" textlink="">
      <xdr:nvSpPr>
        <xdr:cNvPr id="29" name="テキスト ボックス 28"/>
        <xdr:cNvSpPr txBox="1"/>
      </xdr:nvSpPr>
      <xdr:spPr>
        <a:xfrm>
          <a:off x="645160" y="2738120"/>
          <a:ext cx="8889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85090</xdr:rowOff>
    </xdr:from>
    <xdr:ext cx="6039485" cy="240665"/>
    <xdr:sp macro="" textlink="">
      <xdr:nvSpPr>
        <xdr:cNvPr id="30" name="テキスト ボックス 29"/>
        <xdr:cNvSpPr txBox="1"/>
      </xdr:nvSpPr>
      <xdr:spPr>
        <a:xfrm>
          <a:off x="645160" y="3041650"/>
          <a:ext cx="60394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60325</xdr:rowOff>
    </xdr:from>
    <xdr:ext cx="8224520" cy="245110"/>
    <xdr:sp macro="" textlink="">
      <xdr:nvSpPr>
        <xdr:cNvPr id="31" name="テキスト ボックス 30"/>
        <xdr:cNvSpPr txBox="1"/>
      </xdr:nvSpPr>
      <xdr:spPr>
        <a:xfrm>
          <a:off x="645160" y="3344545"/>
          <a:ext cx="822452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54610</xdr:rowOff>
    </xdr:from>
    <xdr:to xmlns:xdr="http://schemas.openxmlformats.org/drawingml/2006/spreadsheetDrawing">
      <xdr:col>28</xdr:col>
      <xdr:colOff>114300</xdr:colOff>
      <xdr:row>25</xdr:row>
      <xdr:rowOff>30480</xdr:rowOff>
    </xdr:to>
    <xdr:sp macro="" textlink="">
      <xdr:nvSpPr>
        <xdr:cNvPr id="32" name="正方形/長方形 31"/>
        <xdr:cNvSpPr/>
      </xdr:nvSpPr>
      <xdr:spPr>
        <a:xfrm>
          <a:off x="690880" y="38303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54610</xdr:rowOff>
    </xdr:from>
    <xdr:to xmlns:xdr="http://schemas.openxmlformats.org/drawingml/2006/spreadsheetDrawing">
      <xdr:col>12</xdr:col>
      <xdr:colOff>127000</xdr:colOff>
      <xdr:row>26</xdr:row>
      <xdr:rowOff>133350</xdr:rowOff>
    </xdr:to>
    <xdr:sp macro="" textlink="">
      <xdr:nvSpPr>
        <xdr:cNvPr id="33" name="正方形/長方形 32"/>
        <xdr:cNvSpPr/>
      </xdr:nvSpPr>
      <xdr:spPr>
        <a:xfrm>
          <a:off x="81788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85090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788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54610</xdr:rowOff>
    </xdr:from>
    <xdr:to xmlns:xdr="http://schemas.openxmlformats.org/drawingml/2006/spreadsheetDrawing">
      <xdr:col>18</xdr:col>
      <xdr:colOff>0</xdr:colOff>
      <xdr:row>26</xdr:row>
      <xdr:rowOff>133350</xdr:rowOff>
    </xdr:to>
    <xdr:sp macro="" textlink="">
      <xdr:nvSpPr>
        <xdr:cNvPr id="35" name="正方形/長方形 34"/>
        <xdr:cNvSpPr/>
      </xdr:nvSpPr>
      <xdr:spPr>
        <a:xfrm>
          <a:off x="172720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85090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2720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54610</xdr:rowOff>
    </xdr:from>
    <xdr:to xmlns:xdr="http://schemas.openxmlformats.org/drawingml/2006/spreadsheetDrawing">
      <xdr:col>24</xdr:col>
      <xdr:colOff>0</xdr:colOff>
      <xdr:row>26</xdr:row>
      <xdr:rowOff>133350</xdr:rowOff>
    </xdr:to>
    <xdr:sp macro="" textlink="">
      <xdr:nvSpPr>
        <xdr:cNvPr id="37" name="正方形/長方形 36"/>
        <xdr:cNvSpPr/>
      </xdr:nvSpPr>
      <xdr:spPr>
        <a:xfrm>
          <a:off x="27635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26</xdr:row>
      <xdr:rowOff>85090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635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24130</xdr:rowOff>
    </xdr:from>
    <xdr:to xmlns:xdr="http://schemas.openxmlformats.org/drawingml/2006/spreadsheetDrawing">
      <xdr:col>28</xdr:col>
      <xdr:colOff>114300</xdr:colOff>
      <xdr:row>41</xdr:row>
      <xdr:rowOff>78740</xdr:rowOff>
    </xdr:to>
    <xdr:sp macro="" textlink="">
      <xdr:nvSpPr>
        <xdr:cNvPr id="39" name="正方形/長方形 38"/>
        <xdr:cNvSpPr/>
      </xdr:nvSpPr>
      <xdr:spPr>
        <a:xfrm>
          <a:off x="690880" y="46189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9885" cy="212725"/>
    <xdr:sp macro="" textlink="">
      <xdr:nvSpPr>
        <xdr:cNvPr id="40" name="テキスト ボックス 39"/>
        <xdr:cNvSpPr txBox="1"/>
      </xdr:nvSpPr>
      <xdr:spPr>
        <a:xfrm>
          <a:off x="670560" y="44367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78740</xdr:rowOff>
    </xdr:from>
    <xdr:to xmlns:xdr="http://schemas.openxmlformats.org/drawingml/2006/spreadsheetDrawing">
      <xdr:col>28</xdr:col>
      <xdr:colOff>114300</xdr:colOff>
      <xdr:row>41</xdr:row>
      <xdr:rowOff>78740</xdr:rowOff>
    </xdr:to>
    <xdr:cxnSp macro="">
      <xdr:nvCxnSpPr>
        <xdr:cNvPr id="41" name="直線コネクタ 40"/>
        <xdr:cNvCxnSpPr/>
      </xdr:nvCxnSpPr>
      <xdr:spPr>
        <a:xfrm>
          <a:off x="690880" y="68033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3810</xdr:colOff>
      <xdr:row>40</xdr:row>
      <xdr:rowOff>106680</xdr:rowOff>
    </xdr:from>
    <xdr:ext cx="377190" cy="240665"/>
    <xdr:sp macro="" textlink="">
      <xdr:nvSpPr>
        <xdr:cNvPr id="42" name="テキスト ボックス 41"/>
        <xdr:cNvSpPr txBox="1"/>
      </xdr:nvSpPr>
      <xdr:spPr>
        <a:xfrm>
          <a:off x="349250" y="6667500"/>
          <a:ext cx="37719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42545</xdr:rowOff>
    </xdr:from>
    <xdr:to xmlns:xdr="http://schemas.openxmlformats.org/drawingml/2006/spreadsheetDrawing">
      <xdr:col>28</xdr:col>
      <xdr:colOff>114300</xdr:colOff>
      <xdr:row>39</xdr:row>
      <xdr:rowOff>42545</xdr:rowOff>
    </xdr:to>
    <xdr:cxnSp macro="">
      <xdr:nvCxnSpPr>
        <xdr:cNvPr id="43" name="直線コネクタ 42"/>
        <xdr:cNvCxnSpPr/>
      </xdr:nvCxnSpPr>
      <xdr:spPr>
        <a:xfrm>
          <a:off x="690880" y="64395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70485</xdr:rowOff>
    </xdr:from>
    <xdr:ext cx="467360" cy="247650"/>
    <xdr:sp macro="" textlink="">
      <xdr:nvSpPr>
        <xdr:cNvPr id="44" name="テキスト ボックス 43"/>
        <xdr:cNvSpPr txBox="1"/>
      </xdr:nvSpPr>
      <xdr:spPr>
        <a:xfrm>
          <a:off x="276860" y="6303645"/>
          <a:ext cx="4673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5715</xdr:rowOff>
    </xdr:from>
    <xdr:to xmlns:xdr="http://schemas.openxmlformats.org/drawingml/2006/spreadsheetDrawing">
      <xdr:col>28</xdr:col>
      <xdr:colOff>114300</xdr:colOff>
      <xdr:row>37</xdr:row>
      <xdr:rowOff>5715</xdr:rowOff>
    </xdr:to>
    <xdr:cxnSp macro="">
      <xdr:nvCxnSpPr>
        <xdr:cNvPr id="45" name="直線コネクタ 44"/>
        <xdr:cNvCxnSpPr/>
      </xdr:nvCxnSpPr>
      <xdr:spPr>
        <a:xfrm>
          <a:off x="690880" y="60750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34290</xdr:rowOff>
    </xdr:from>
    <xdr:ext cx="467360" cy="243205"/>
    <xdr:sp macro="" textlink="">
      <xdr:nvSpPr>
        <xdr:cNvPr id="46" name="テキスト ボックス 45"/>
        <xdr:cNvSpPr txBox="1"/>
      </xdr:nvSpPr>
      <xdr:spPr>
        <a:xfrm>
          <a:off x="276860" y="59397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133350</xdr:rowOff>
    </xdr:from>
    <xdr:to xmlns:xdr="http://schemas.openxmlformats.org/drawingml/2006/spreadsheetDrawing">
      <xdr:col>28</xdr:col>
      <xdr:colOff>114300</xdr:colOff>
      <xdr:row>34</xdr:row>
      <xdr:rowOff>133350</xdr:rowOff>
    </xdr:to>
    <xdr:cxnSp macro="">
      <xdr:nvCxnSpPr>
        <xdr:cNvPr id="47" name="直線コネクタ 46"/>
        <xdr:cNvCxnSpPr/>
      </xdr:nvCxnSpPr>
      <xdr:spPr>
        <a:xfrm>
          <a:off x="690880" y="57111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161290</xdr:rowOff>
    </xdr:from>
    <xdr:ext cx="467360" cy="240665"/>
    <xdr:sp macro="" textlink="">
      <xdr:nvSpPr>
        <xdr:cNvPr id="48" name="テキスト ボックス 47"/>
        <xdr:cNvSpPr txBox="1"/>
      </xdr:nvSpPr>
      <xdr:spPr>
        <a:xfrm>
          <a:off x="276860" y="55753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97155</xdr:rowOff>
    </xdr:from>
    <xdr:to xmlns:xdr="http://schemas.openxmlformats.org/drawingml/2006/spreadsheetDrawing">
      <xdr:col>28</xdr:col>
      <xdr:colOff>114300</xdr:colOff>
      <xdr:row>32</xdr:row>
      <xdr:rowOff>97155</xdr:rowOff>
    </xdr:to>
    <xdr:cxnSp macro="">
      <xdr:nvCxnSpPr>
        <xdr:cNvPr id="49" name="直線コネクタ 48"/>
        <xdr:cNvCxnSpPr/>
      </xdr:nvCxnSpPr>
      <xdr:spPr>
        <a:xfrm>
          <a:off x="690880" y="53473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31</xdr:row>
      <xdr:rowOff>125095</xdr:rowOff>
    </xdr:from>
    <xdr:ext cx="467360" cy="247650"/>
    <xdr:sp macro="" textlink="">
      <xdr:nvSpPr>
        <xdr:cNvPr id="50" name="テキスト ボックス 49"/>
        <xdr:cNvSpPr txBox="1"/>
      </xdr:nvSpPr>
      <xdr:spPr>
        <a:xfrm>
          <a:off x="276860" y="5211445"/>
          <a:ext cx="4673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60325</xdr:rowOff>
    </xdr:from>
    <xdr:to xmlns:xdr="http://schemas.openxmlformats.org/drawingml/2006/spreadsheetDrawing">
      <xdr:col>28</xdr:col>
      <xdr:colOff>114300</xdr:colOff>
      <xdr:row>30</xdr:row>
      <xdr:rowOff>60325</xdr:rowOff>
    </xdr:to>
    <xdr:cxnSp macro="">
      <xdr:nvCxnSpPr>
        <xdr:cNvPr id="51" name="直線コネクタ 50"/>
        <xdr:cNvCxnSpPr/>
      </xdr:nvCxnSpPr>
      <xdr:spPr>
        <a:xfrm>
          <a:off x="690880" y="49828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88900</xdr:rowOff>
    </xdr:from>
    <xdr:ext cx="467360" cy="243205"/>
    <xdr:sp macro="" textlink="">
      <xdr:nvSpPr>
        <xdr:cNvPr id="52" name="テキスト ボックス 51"/>
        <xdr:cNvSpPr txBox="1"/>
      </xdr:nvSpPr>
      <xdr:spPr>
        <a:xfrm>
          <a:off x="276860" y="48475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24130</xdr:rowOff>
    </xdr:from>
    <xdr:to xmlns:xdr="http://schemas.openxmlformats.org/drawingml/2006/spreadsheetDrawing">
      <xdr:col>28</xdr:col>
      <xdr:colOff>114300</xdr:colOff>
      <xdr:row>28</xdr:row>
      <xdr:rowOff>24130</xdr:rowOff>
    </xdr:to>
    <xdr:cxnSp macro="">
      <xdr:nvCxnSpPr>
        <xdr:cNvPr id="53" name="直線コネクタ 52"/>
        <xdr:cNvCxnSpPr/>
      </xdr:nvCxnSpPr>
      <xdr:spPr>
        <a:xfrm>
          <a:off x="690880" y="4618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52070</xdr:rowOff>
    </xdr:from>
    <xdr:ext cx="467360" cy="240665"/>
    <xdr:sp macro="" textlink="">
      <xdr:nvSpPr>
        <xdr:cNvPr id="54" name="テキスト ボックス 53"/>
        <xdr:cNvSpPr txBox="1"/>
      </xdr:nvSpPr>
      <xdr:spPr>
        <a:xfrm>
          <a:off x="276860" y="44831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24130</xdr:rowOff>
    </xdr:from>
    <xdr:to xmlns:xdr="http://schemas.openxmlformats.org/drawingml/2006/spreadsheetDrawing">
      <xdr:col>28</xdr:col>
      <xdr:colOff>114300</xdr:colOff>
      <xdr:row>41</xdr:row>
      <xdr:rowOff>78740</xdr:rowOff>
    </xdr:to>
    <xdr:sp macro="" textlink="">
      <xdr:nvSpPr>
        <xdr:cNvPr id="55" name="議会費グラフ枠"/>
        <xdr:cNvSpPr/>
      </xdr:nvSpPr>
      <xdr:spPr>
        <a:xfrm>
          <a:off x="690880" y="46189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152400</xdr:rowOff>
    </xdr:from>
    <xdr:to xmlns:xdr="http://schemas.openxmlformats.org/drawingml/2006/spreadsheetDrawing">
      <xdr:col>24</xdr:col>
      <xdr:colOff>62865</xdr:colOff>
      <xdr:row>37</xdr:row>
      <xdr:rowOff>132715</xdr:rowOff>
    </xdr:to>
    <xdr:cxnSp macro="">
      <xdr:nvCxnSpPr>
        <xdr:cNvPr id="56" name="直線コネクタ 55"/>
        <xdr:cNvCxnSpPr/>
      </xdr:nvCxnSpPr>
      <xdr:spPr>
        <a:xfrm flipV="1">
          <a:off x="4206875" y="5074920"/>
          <a:ext cx="1270" cy="1127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137160</xdr:rowOff>
    </xdr:from>
    <xdr:ext cx="469900" cy="240665"/>
    <xdr:sp macro="" textlink="">
      <xdr:nvSpPr>
        <xdr:cNvPr id="57" name="議会費最小値テキスト"/>
        <xdr:cNvSpPr txBox="1"/>
      </xdr:nvSpPr>
      <xdr:spPr>
        <a:xfrm>
          <a:off x="4259580" y="620649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132715</xdr:rowOff>
    </xdr:from>
    <xdr:to xmlns:xdr="http://schemas.openxmlformats.org/drawingml/2006/spreadsheetDrawing">
      <xdr:col>24</xdr:col>
      <xdr:colOff>152400</xdr:colOff>
      <xdr:row>37</xdr:row>
      <xdr:rowOff>132715</xdr:rowOff>
    </xdr:to>
    <xdr:cxnSp macro="">
      <xdr:nvCxnSpPr>
        <xdr:cNvPr id="58" name="直線コネクタ 57"/>
        <xdr:cNvCxnSpPr/>
      </xdr:nvCxnSpPr>
      <xdr:spPr>
        <a:xfrm>
          <a:off x="4137660" y="620204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101600</xdr:rowOff>
    </xdr:from>
    <xdr:ext cx="469900" cy="243205"/>
    <xdr:sp macro="" textlink="">
      <xdr:nvSpPr>
        <xdr:cNvPr id="59" name="議会費最大値テキスト"/>
        <xdr:cNvSpPr txBox="1"/>
      </xdr:nvSpPr>
      <xdr:spPr>
        <a:xfrm>
          <a:off x="4259580" y="486029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2,874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152400</xdr:rowOff>
    </xdr:from>
    <xdr:to xmlns:xdr="http://schemas.openxmlformats.org/drawingml/2006/spreadsheetDrawing">
      <xdr:col>24</xdr:col>
      <xdr:colOff>152400</xdr:colOff>
      <xdr:row>30</xdr:row>
      <xdr:rowOff>152400</xdr:rowOff>
    </xdr:to>
    <xdr:cxnSp macro="">
      <xdr:nvCxnSpPr>
        <xdr:cNvPr id="60" name="直線コネクタ 59"/>
        <xdr:cNvCxnSpPr/>
      </xdr:nvCxnSpPr>
      <xdr:spPr>
        <a:xfrm>
          <a:off x="4137660" y="507492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35</xdr:row>
      <xdr:rowOff>119380</xdr:rowOff>
    </xdr:from>
    <xdr:to xmlns:xdr="http://schemas.openxmlformats.org/drawingml/2006/spreadsheetDrawing">
      <xdr:col>24</xdr:col>
      <xdr:colOff>63500</xdr:colOff>
      <xdr:row>35</xdr:row>
      <xdr:rowOff>151130</xdr:rowOff>
    </xdr:to>
    <xdr:cxnSp macro="">
      <xdr:nvCxnSpPr>
        <xdr:cNvPr id="61" name="直線コネクタ 60"/>
        <xdr:cNvCxnSpPr/>
      </xdr:nvCxnSpPr>
      <xdr:spPr>
        <a:xfrm flipV="1">
          <a:off x="3454400" y="5861050"/>
          <a:ext cx="75438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29210</xdr:rowOff>
    </xdr:from>
    <xdr:ext cx="469900" cy="240665"/>
    <xdr:sp macro="" textlink="">
      <xdr:nvSpPr>
        <xdr:cNvPr id="62" name="議会費平均値テキスト"/>
        <xdr:cNvSpPr txBox="1"/>
      </xdr:nvSpPr>
      <xdr:spPr>
        <a:xfrm>
          <a:off x="4259580" y="5607050"/>
          <a:ext cx="46990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6985</xdr:rowOff>
    </xdr:from>
    <xdr:to xmlns:xdr="http://schemas.openxmlformats.org/drawingml/2006/spreadsheetDrawing">
      <xdr:col>24</xdr:col>
      <xdr:colOff>114300</xdr:colOff>
      <xdr:row>35</xdr:row>
      <xdr:rowOff>104140</xdr:rowOff>
    </xdr:to>
    <xdr:sp macro="" textlink="">
      <xdr:nvSpPr>
        <xdr:cNvPr id="63" name="フローチャート: 判断 62"/>
        <xdr:cNvSpPr/>
      </xdr:nvSpPr>
      <xdr:spPr>
        <a:xfrm>
          <a:off x="4157980" y="574865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35</xdr:row>
      <xdr:rowOff>146050</xdr:rowOff>
    </xdr:from>
    <xdr:to xmlns:xdr="http://schemas.openxmlformats.org/drawingml/2006/spreadsheetDrawing">
      <xdr:col>19</xdr:col>
      <xdr:colOff>172720</xdr:colOff>
      <xdr:row>35</xdr:row>
      <xdr:rowOff>151130</xdr:rowOff>
    </xdr:to>
    <xdr:cxnSp macro="">
      <xdr:nvCxnSpPr>
        <xdr:cNvPr id="64" name="直線コネクタ 63"/>
        <xdr:cNvCxnSpPr/>
      </xdr:nvCxnSpPr>
      <xdr:spPr>
        <a:xfrm>
          <a:off x="2641600" y="5887720"/>
          <a:ext cx="8128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26670</xdr:rowOff>
    </xdr:from>
    <xdr:to xmlns:xdr="http://schemas.openxmlformats.org/drawingml/2006/spreadsheetDrawing">
      <xdr:col>20</xdr:col>
      <xdr:colOff>38100</xdr:colOff>
      <xdr:row>35</xdr:row>
      <xdr:rowOff>123825</xdr:rowOff>
    </xdr:to>
    <xdr:sp macro="" textlink="">
      <xdr:nvSpPr>
        <xdr:cNvPr id="65" name="フローチャート: 判断 64"/>
        <xdr:cNvSpPr/>
      </xdr:nvSpPr>
      <xdr:spPr>
        <a:xfrm>
          <a:off x="3408680" y="576834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33</xdr:row>
      <xdr:rowOff>139700</xdr:rowOff>
    </xdr:from>
    <xdr:ext cx="469900" cy="240665"/>
    <xdr:sp macro="" textlink="">
      <xdr:nvSpPr>
        <xdr:cNvPr id="66" name="テキスト ボックス 65"/>
        <xdr:cNvSpPr txBox="1"/>
      </xdr:nvSpPr>
      <xdr:spPr>
        <a:xfrm>
          <a:off x="3242310" y="555371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146050</xdr:rowOff>
    </xdr:from>
    <xdr:to xmlns:xdr="http://schemas.openxmlformats.org/drawingml/2006/spreadsheetDrawing">
      <xdr:col>15</xdr:col>
      <xdr:colOff>50800</xdr:colOff>
      <xdr:row>35</xdr:row>
      <xdr:rowOff>151130</xdr:rowOff>
    </xdr:to>
    <xdr:cxnSp macro="">
      <xdr:nvCxnSpPr>
        <xdr:cNvPr id="67" name="直線コネクタ 66"/>
        <xdr:cNvCxnSpPr/>
      </xdr:nvCxnSpPr>
      <xdr:spPr>
        <a:xfrm flipV="1">
          <a:off x="1841500" y="588772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40640</xdr:rowOff>
    </xdr:from>
    <xdr:to xmlns:xdr="http://schemas.openxmlformats.org/drawingml/2006/spreadsheetDrawing">
      <xdr:col>15</xdr:col>
      <xdr:colOff>101600</xdr:colOff>
      <xdr:row>35</xdr:row>
      <xdr:rowOff>137795</xdr:rowOff>
    </xdr:to>
    <xdr:sp macro="" textlink="">
      <xdr:nvSpPr>
        <xdr:cNvPr id="68" name="フローチャート: 判断 67"/>
        <xdr:cNvSpPr/>
      </xdr:nvSpPr>
      <xdr:spPr>
        <a:xfrm>
          <a:off x="2590800" y="578231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33</xdr:row>
      <xdr:rowOff>153670</xdr:rowOff>
    </xdr:from>
    <xdr:ext cx="469900" cy="243205"/>
    <xdr:sp macro="" textlink="">
      <xdr:nvSpPr>
        <xdr:cNvPr id="69" name="テキスト ボックス 68"/>
        <xdr:cNvSpPr txBox="1"/>
      </xdr:nvSpPr>
      <xdr:spPr>
        <a:xfrm>
          <a:off x="2424430" y="556768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35</xdr:row>
      <xdr:rowOff>141605</xdr:rowOff>
    </xdr:from>
    <xdr:to xmlns:xdr="http://schemas.openxmlformats.org/drawingml/2006/spreadsheetDrawing">
      <xdr:col>10</xdr:col>
      <xdr:colOff>114300</xdr:colOff>
      <xdr:row>35</xdr:row>
      <xdr:rowOff>151130</xdr:rowOff>
    </xdr:to>
    <xdr:cxnSp macro="">
      <xdr:nvCxnSpPr>
        <xdr:cNvPr id="70" name="直線コネクタ 69"/>
        <xdr:cNvCxnSpPr/>
      </xdr:nvCxnSpPr>
      <xdr:spPr>
        <a:xfrm>
          <a:off x="1036320" y="5883275"/>
          <a:ext cx="80518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53340</xdr:rowOff>
    </xdr:from>
    <xdr:to xmlns:xdr="http://schemas.openxmlformats.org/drawingml/2006/spreadsheetDrawing">
      <xdr:col>10</xdr:col>
      <xdr:colOff>165100</xdr:colOff>
      <xdr:row>35</xdr:row>
      <xdr:rowOff>150495</xdr:rowOff>
    </xdr:to>
    <xdr:sp macro="" textlink="">
      <xdr:nvSpPr>
        <xdr:cNvPr id="71" name="フローチャート: 判断 70"/>
        <xdr:cNvSpPr/>
      </xdr:nvSpPr>
      <xdr:spPr>
        <a:xfrm>
          <a:off x="1790700" y="579501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34</xdr:row>
      <xdr:rowOff>2540</xdr:rowOff>
    </xdr:from>
    <xdr:ext cx="469900" cy="247650"/>
    <xdr:sp macro="" textlink="">
      <xdr:nvSpPr>
        <xdr:cNvPr id="72" name="テキスト ボックス 71"/>
        <xdr:cNvSpPr txBox="1"/>
      </xdr:nvSpPr>
      <xdr:spPr>
        <a:xfrm>
          <a:off x="1624330" y="558038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55880</xdr:rowOff>
    </xdr:from>
    <xdr:to xmlns:xdr="http://schemas.openxmlformats.org/drawingml/2006/spreadsheetDrawing">
      <xdr:col>6</xdr:col>
      <xdr:colOff>38100</xdr:colOff>
      <xdr:row>35</xdr:row>
      <xdr:rowOff>153035</xdr:rowOff>
    </xdr:to>
    <xdr:sp macro="" textlink="">
      <xdr:nvSpPr>
        <xdr:cNvPr id="73" name="フローチャート: 判断 72"/>
        <xdr:cNvSpPr/>
      </xdr:nvSpPr>
      <xdr:spPr>
        <a:xfrm>
          <a:off x="990600" y="579755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34</xdr:row>
      <xdr:rowOff>5080</xdr:rowOff>
    </xdr:from>
    <xdr:ext cx="469900" cy="247650"/>
    <xdr:sp macro="" textlink="">
      <xdr:nvSpPr>
        <xdr:cNvPr id="74" name="テキスト ボックス 73"/>
        <xdr:cNvSpPr txBox="1"/>
      </xdr:nvSpPr>
      <xdr:spPr>
        <a:xfrm>
          <a:off x="824230" y="558292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76200</xdr:rowOff>
    </xdr:from>
    <xdr:ext cx="755015" cy="247650"/>
    <xdr:sp macro="" textlink="">
      <xdr:nvSpPr>
        <xdr:cNvPr id="75" name="テキスト ボックス 74"/>
        <xdr:cNvSpPr txBox="1"/>
      </xdr:nvSpPr>
      <xdr:spPr>
        <a:xfrm>
          <a:off x="4036060" y="68008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41</xdr:row>
      <xdr:rowOff>76200</xdr:rowOff>
    </xdr:from>
    <xdr:ext cx="762000" cy="247650"/>
    <xdr:sp macro="" textlink="">
      <xdr:nvSpPr>
        <xdr:cNvPr id="76" name="テキスト ボックス 75"/>
        <xdr:cNvSpPr txBox="1"/>
      </xdr:nvSpPr>
      <xdr:spPr>
        <a:xfrm>
          <a:off x="32816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76200</xdr:rowOff>
    </xdr:from>
    <xdr:ext cx="762000" cy="247650"/>
    <xdr:sp macro="" textlink="">
      <xdr:nvSpPr>
        <xdr:cNvPr id="77" name="テキスト ボックス 76"/>
        <xdr:cNvSpPr txBox="1"/>
      </xdr:nvSpPr>
      <xdr:spPr>
        <a:xfrm>
          <a:off x="24688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76200</xdr:rowOff>
    </xdr:from>
    <xdr:ext cx="762000" cy="247650"/>
    <xdr:sp macro="" textlink="">
      <xdr:nvSpPr>
        <xdr:cNvPr id="78" name="テキスト ボックス 77"/>
        <xdr:cNvSpPr txBox="1"/>
      </xdr:nvSpPr>
      <xdr:spPr>
        <a:xfrm>
          <a:off x="16687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41</xdr:row>
      <xdr:rowOff>76200</xdr:rowOff>
    </xdr:from>
    <xdr:ext cx="762000" cy="247650"/>
    <xdr:sp macro="" textlink="">
      <xdr:nvSpPr>
        <xdr:cNvPr id="79" name="テキスト ボックス 78"/>
        <xdr:cNvSpPr txBox="1"/>
      </xdr:nvSpPr>
      <xdr:spPr>
        <a:xfrm>
          <a:off x="8636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71120</xdr:rowOff>
    </xdr:from>
    <xdr:to xmlns:xdr="http://schemas.openxmlformats.org/drawingml/2006/spreadsheetDrawing">
      <xdr:col>24</xdr:col>
      <xdr:colOff>114300</xdr:colOff>
      <xdr:row>36</xdr:row>
      <xdr:rowOff>4445</xdr:rowOff>
    </xdr:to>
    <xdr:sp macro="" textlink="">
      <xdr:nvSpPr>
        <xdr:cNvPr id="80" name="楕円 79"/>
        <xdr:cNvSpPr/>
      </xdr:nvSpPr>
      <xdr:spPr>
        <a:xfrm>
          <a:off x="4157980" y="581279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35</xdr:row>
      <xdr:rowOff>50165</xdr:rowOff>
    </xdr:from>
    <xdr:ext cx="469900" cy="240665"/>
    <xdr:sp macro="" textlink="">
      <xdr:nvSpPr>
        <xdr:cNvPr id="81" name="議会費該当値テキスト"/>
        <xdr:cNvSpPr txBox="1"/>
      </xdr:nvSpPr>
      <xdr:spPr>
        <a:xfrm>
          <a:off x="4259580" y="579183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35</xdr:row>
      <xdr:rowOff>102870</xdr:rowOff>
    </xdr:from>
    <xdr:to xmlns:xdr="http://schemas.openxmlformats.org/drawingml/2006/spreadsheetDrawing">
      <xdr:col>20</xdr:col>
      <xdr:colOff>38100</xdr:colOff>
      <xdr:row>36</xdr:row>
      <xdr:rowOff>36195</xdr:rowOff>
    </xdr:to>
    <xdr:sp macro="" textlink="">
      <xdr:nvSpPr>
        <xdr:cNvPr id="82" name="楕円 81"/>
        <xdr:cNvSpPr/>
      </xdr:nvSpPr>
      <xdr:spPr>
        <a:xfrm>
          <a:off x="3408680" y="584454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27940</xdr:rowOff>
    </xdr:from>
    <xdr:ext cx="469900" cy="240665"/>
    <xdr:sp macro="" textlink="">
      <xdr:nvSpPr>
        <xdr:cNvPr id="83" name="テキスト ボックス 82"/>
        <xdr:cNvSpPr txBox="1"/>
      </xdr:nvSpPr>
      <xdr:spPr>
        <a:xfrm>
          <a:off x="3242310" y="593344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97155</xdr:rowOff>
    </xdr:from>
    <xdr:to xmlns:xdr="http://schemas.openxmlformats.org/drawingml/2006/spreadsheetDrawing">
      <xdr:col>15</xdr:col>
      <xdr:colOff>101600</xdr:colOff>
      <xdr:row>36</xdr:row>
      <xdr:rowOff>30480</xdr:rowOff>
    </xdr:to>
    <xdr:sp macro="" textlink="">
      <xdr:nvSpPr>
        <xdr:cNvPr id="84" name="楕円 83"/>
        <xdr:cNvSpPr/>
      </xdr:nvSpPr>
      <xdr:spPr>
        <a:xfrm>
          <a:off x="2590800" y="58388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21590</xdr:rowOff>
    </xdr:from>
    <xdr:ext cx="469900" cy="247650"/>
    <xdr:sp macro="" textlink="">
      <xdr:nvSpPr>
        <xdr:cNvPr id="85" name="テキスト ボックス 84"/>
        <xdr:cNvSpPr txBox="1"/>
      </xdr:nvSpPr>
      <xdr:spPr>
        <a:xfrm>
          <a:off x="2424430" y="592709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102870</xdr:rowOff>
    </xdr:from>
    <xdr:to xmlns:xdr="http://schemas.openxmlformats.org/drawingml/2006/spreadsheetDrawing">
      <xdr:col>10</xdr:col>
      <xdr:colOff>165100</xdr:colOff>
      <xdr:row>36</xdr:row>
      <xdr:rowOff>36195</xdr:rowOff>
    </xdr:to>
    <xdr:sp macro="" textlink="">
      <xdr:nvSpPr>
        <xdr:cNvPr id="86" name="楕円 85"/>
        <xdr:cNvSpPr/>
      </xdr:nvSpPr>
      <xdr:spPr>
        <a:xfrm>
          <a:off x="1790700" y="584454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27940</xdr:rowOff>
    </xdr:from>
    <xdr:ext cx="469900" cy="240665"/>
    <xdr:sp macro="" textlink="">
      <xdr:nvSpPr>
        <xdr:cNvPr id="87" name="テキスト ボックス 86"/>
        <xdr:cNvSpPr txBox="1"/>
      </xdr:nvSpPr>
      <xdr:spPr>
        <a:xfrm>
          <a:off x="1624330" y="593344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93345</xdr:rowOff>
    </xdr:from>
    <xdr:to xmlns:xdr="http://schemas.openxmlformats.org/drawingml/2006/spreadsheetDrawing">
      <xdr:col>6</xdr:col>
      <xdr:colOff>38100</xdr:colOff>
      <xdr:row>36</xdr:row>
      <xdr:rowOff>26035</xdr:rowOff>
    </xdr:to>
    <xdr:sp macro="" textlink="">
      <xdr:nvSpPr>
        <xdr:cNvPr id="88" name="楕円 87"/>
        <xdr:cNvSpPr/>
      </xdr:nvSpPr>
      <xdr:spPr>
        <a:xfrm>
          <a:off x="990600" y="5835015"/>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36</xdr:row>
      <xdr:rowOff>17145</xdr:rowOff>
    </xdr:from>
    <xdr:ext cx="469900" cy="245110"/>
    <xdr:sp macro="" textlink="">
      <xdr:nvSpPr>
        <xdr:cNvPr id="89" name="テキスト ボックス 88"/>
        <xdr:cNvSpPr txBox="1"/>
      </xdr:nvSpPr>
      <xdr:spPr>
        <a:xfrm>
          <a:off x="824230" y="592264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54610</xdr:rowOff>
    </xdr:from>
    <xdr:to xmlns:xdr="http://schemas.openxmlformats.org/drawingml/2006/spreadsheetDrawing">
      <xdr:col>28</xdr:col>
      <xdr:colOff>114300</xdr:colOff>
      <xdr:row>45</xdr:row>
      <xdr:rowOff>30480</xdr:rowOff>
    </xdr:to>
    <xdr:sp macro="" textlink="">
      <xdr:nvSpPr>
        <xdr:cNvPr id="90" name="正方形/長方形 89"/>
        <xdr:cNvSpPr/>
      </xdr:nvSpPr>
      <xdr:spPr>
        <a:xfrm>
          <a:off x="690880" y="71069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54610</xdr:rowOff>
    </xdr:from>
    <xdr:to xmlns:xdr="http://schemas.openxmlformats.org/drawingml/2006/spreadsheetDrawing">
      <xdr:col>12</xdr:col>
      <xdr:colOff>127000</xdr:colOff>
      <xdr:row>46</xdr:row>
      <xdr:rowOff>133350</xdr:rowOff>
    </xdr:to>
    <xdr:sp macro="" textlink="">
      <xdr:nvSpPr>
        <xdr:cNvPr id="91" name="正方形/長方形 90"/>
        <xdr:cNvSpPr/>
      </xdr:nvSpPr>
      <xdr:spPr>
        <a:xfrm>
          <a:off x="81788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85090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1788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54610</xdr:rowOff>
    </xdr:from>
    <xdr:to xmlns:xdr="http://schemas.openxmlformats.org/drawingml/2006/spreadsheetDrawing">
      <xdr:col>18</xdr:col>
      <xdr:colOff>0</xdr:colOff>
      <xdr:row>46</xdr:row>
      <xdr:rowOff>133350</xdr:rowOff>
    </xdr:to>
    <xdr:sp macro="" textlink="">
      <xdr:nvSpPr>
        <xdr:cNvPr id="93" name="正方形/長方形 92"/>
        <xdr:cNvSpPr/>
      </xdr:nvSpPr>
      <xdr:spPr>
        <a:xfrm>
          <a:off x="172720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85090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72720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54610</xdr:rowOff>
    </xdr:from>
    <xdr:to xmlns:xdr="http://schemas.openxmlformats.org/drawingml/2006/spreadsheetDrawing">
      <xdr:col>24</xdr:col>
      <xdr:colOff>0</xdr:colOff>
      <xdr:row>46</xdr:row>
      <xdr:rowOff>133350</xdr:rowOff>
    </xdr:to>
    <xdr:sp macro="" textlink="">
      <xdr:nvSpPr>
        <xdr:cNvPr id="95" name="正方形/長方形 94"/>
        <xdr:cNvSpPr/>
      </xdr:nvSpPr>
      <xdr:spPr>
        <a:xfrm>
          <a:off x="27635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46</xdr:row>
      <xdr:rowOff>85090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27635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72,950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24130</xdr:rowOff>
    </xdr:from>
    <xdr:to xmlns:xdr="http://schemas.openxmlformats.org/drawingml/2006/spreadsheetDrawing">
      <xdr:col>28</xdr:col>
      <xdr:colOff>114300</xdr:colOff>
      <xdr:row>61</xdr:row>
      <xdr:rowOff>78740</xdr:rowOff>
    </xdr:to>
    <xdr:sp macro="" textlink="">
      <xdr:nvSpPr>
        <xdr:cNvPr id="97" name="正方形/長方形 96"/>
        <xdr:cNvSpPr/>
      </xdr:nvSpPr>
      <xdr:spPr>
        <a:xfrm>
          <a:off x="690880" y="78955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9885" cy="212725"/>
    <xdr:sp macro="" textlink="">
      <xdr:nvSpPr>
        <xdr:cNvPr id="98" name="テキスト ボックス 97"/>
        <xdr:cNvSpPr txBox="1"/>
      </xdr:nvSpPr>
      <xdr:spPr>
        <a:xfrm>
          <a:off x="670560" y="77133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78740</xdr:rowOff>
    </xdr:from>
    <xdr:to xmlns:xdr="http://schemas.openxmlformats.org/drawingml/2006/spreadsheetDrawing">
      <xdr:col>28</xdr:col>
      <xdr:colOff>114300</xdr:colOff>
      <xdr:row>61</xdr:row>
      <xdr:rowOff>78740</xdr:rowOff>
    </xdr:to>
    <xdr:cxnSp macro="">
      <xdr:nvCxnSpPr>
        <xdr:cNvPr id="99" name="直線コネクタ 98"/>
        <xdr:cNvCxnSpPr/>
      </xdr:nvCxnSpPr>
      <xdr:spPr>
        <a:xfrm>
          <a:off x="690880" y="10079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106680</xdr:rowOff>
    </xdr:from>
    <xdr:ext cx="241935" cy="240665"/>
    <xdr:sp macro="" textlink="">
      <xdr:nvSpPr>
        <xdr:cNvPr id="100" name="テキスト ボックス 99"/>
        <xdr:cNvSpPr txBox="1"/>
      </xdr:nvSpPr>
      <xdr:spPr>
        <a:xfrm>
          <a:off x="477520" y="99441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42545</xdr:rowOff>
    </xdr:from>
    <xdr:to xmlns:xdr="http://schemas.openxmlformats.org/drawingml/2006/spreadsheetDrawing">
      <xdr:col>28</xdr:col>
      <xdr:colOff>114300</xdr:colOff>
      <xdr:row>59</xdr:row>
      <xdr:rowOff>42545</xdr:rowOff>
    </xdr:to>
    <xdr:cxnSp macro="">
      <xdr:nvCxnSpPr>
        <xdr:cNvPr id="101" name="直線コネクタ 100"/>
        <xdr:cNvCxnSpPr/>
      </xdr:nvCxnSpPr>
      <xdr:spPr>
        <a:xfrm>
          <a:off x="690880" y="97161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70485</xdr:rowOff>
    </xdr:from>
    <xdr:ext cx="531495" cy="247650"/>
    <xdr:sp macro="" textlink="">
      <xdr:nvSpPr>
        <xdr:cNvPr id="102" name="テキスト ボックス 101"/>
        <xdr:cNvSpPr txBox="1"/>
      </xdr:nvSpPr>
      <xdr:spPr>
        <a:xfrm>
          <a:off x="212725" y="9580245"/>
          <a:ext cx="53149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3" name="直線コネクタ 102"/>
        <xdr:cNvCxnSpPr/>
      </xdr:nvCxnSpPr>
      <xdr:spPr>
        <a:xfrm>
          <a:off x="690880" y="93516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34290</xdr:rowOff>
    </xdr:from>
    <xdr:ext cx="531495" cy="243205"/>
    <xdr:sp macro="" textlink="">
      <xdr:nvSpPr>
        <xdr:cNvPr id="104" name="テキスト ボックス 103"/>
        <xdr:cNvSpPr txBox="1"/>
      </xdr:nvSpPr>
      <xdr:spPr>
        <a:xfrm>
          <a:off x="212725" y="9216390"/>
          <a:ext cx="53149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133350</xdr:rowOff>
    </xdr:from>
    <xdr:to xmlns:xdr="http://schemas.openxmlformats.org/drawingml/2006/spreadsheetDrawing">
      <xdr:col>28</xdr:col>
      <xdr:colOff>114300</xdr:colOff>
      <xdr:row>54</xdr:row>
      <xdr:rowOff>133350</xdr:rowOff>
    </xdr:to>
    <xdr:cxnSp macro="">
      <xdr:nvCxnSpPr>
        <xdr:cNvPr id="105" name="直線コネクタ 104"/>
        <xdr:cNvCxnSpPr/>
      </xdr:nvCxnSpPr>
      <xdr:spPr>
        <a:xfrm>
          <a:off x="690880" y="8987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161290</xdr:rowOff>
    </xdr:from>
    <xdr:ext cx="531495" cy="240665"/>
    <xdr:sp macro="" textlink="">
      <xdr:nvSpPr>
        <xdr:cNvPr id="106" name="テキスト ボックス 105"/>
        <xdr:cNvSpPr txBox="1"/>
      </xdr:nvSpPr>
      <xdr:spPr>
        <a:xfrm>
          <a:off x="212725" y="88519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97155</xdr:rowOff>
    </xdr:from>
    <xdr:to xmlns:xdr="http://schemas.openxmlformats.org/drawingml/2006/spreadsheetDrawing">
      <xdr:col>28</xdr:col>
      <xdr:colOff>114300</xdr:colOff>
      <xdr:row>52</xdr:row>
      <xdr:rowOff>97155</xdr:rowOff>
    </xdr:to>
    <xdr:cxnSp macro="">
      <xdr:nvCxnSpPr>
        <xdr:cNvPr id="107" name="直線コネクタ 106"/>
        <xdr:cNvCxnSpPr/>
      </xdr:nvCxnSpPr>
      <xdr:spPr>
        <a:xfrm>
          <a:off x="690880" y="86239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125095</xdr:rowOff>
    </xdr:from>
    <xdr:ext cx="588645" cy="247650"/>
    <xdr:sp macro="" textlink="">
      <xdr:nvSpPr>
        <xdr:cNvPr id="108" name="テキスト ボックス 107"/>
        <xdr:cNvSpPr txBox="1"/>
      </xdr:nvSpPr>
      <xdr:spPr>
        <a:xfrm>
          <a:off x="166370" y="8488045"/>
          <a:ext cx="588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60325</xdr:rowOff>
    </xdr:from>
    <xdr:to xmlns:xdr="http://schemas.openxmlformats.org/drawingml/2006/spreadsheetDrawing">
      <xdr:col>28</xdr:col>
      <xdr:colOff>114300</xdr:colOff>
      <xdr:row>50</xdr:row>
      <xdr:rowOff>60325</xdr:rowOff>
    </xdr:to>
    <xdr:cxnSp macro="">
      <xdr:nvCxnSpPr>
        <xdr:cNvPr id="109" name="直線コネクタ 108"/>
        <xdr:cNvCxnSpPr/>
      </xdr:nvCxnSpPr>
      <xdr:spPr>
        <a:xfrm>
          <a:off x="690880" y="82594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88900</xdr:rowOff>
    </xdr:from>
    <xdr:ext cx="588645" cy="243205"/>
    <xdr:sp macro="" textlink="">
      <xdr:nvSpPr>
        <xdr:cNvPr id="110" name="テキスト ボックス 109"/>
        <xdr:cNvSpPr txBox="1"/>
      </xdr:nvSpPr>
      <xdr:spPr>
        <a:xfrm>
          <a:off x="166370" y="812419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24130</xdr:rowOff>
    </xdr:from>
    <xdr:to xmlns:xdr="http://schemas.openxmlformats.org/drawingml/2006/spreadsheetDrawing">
      <xdr:col>28</xdr:col>
      <xdr:colOff>114300</xdr:colOff>
      <xdr:row>48</xdr:row>
      <xdr:rowOff>24130</xdr:rowOff>
    </xdr:to>
    <xdr:cxnSp macro="">
      <xdr:nvCxnSpPr>
        <xdr:cNvPr id="111" name="直線コネクタ 110"/>
        <xdr:cNvCxnSpPr/>
      </xdr:nvCxnSpPr>
      <xdr:spPr>
        <a:xfrm>
          <a:off x="690880" y="7895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52070</xdr:rowOff>
    </xdr:from>
    <xdr:ext cx="588645" cy="240665"/>
    <xdr:sp macro="" textlink="">
      <xdr:nvSpPr>
        <xdr:cNvPr id="112" name="テキスト ボックス 111"/>
        <xdr:cNvSpPr txBox="1"/>
      </xdr:nvSpPr>
      <xdr:spPr>
        <a:xfrm>
          <a:off x="166370" y="77597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24130</xdr:rowOff>
    </xdr:from>
    <xdr:to xmlns:xdr="http://schemas.openxmlformats.org/drawingml/2006/spreadsheetDrawing">
      <xdr:col>28</xdr:col>
      <xdr:colOff>114300</xdr:colOff>
      <xdr:row>61</xdr:row>
      <xdr:rowOff>78740</xdr:rowOff>
    </xdr:to>
    <xdr:sp macro="" textlink="">
      <xdr:nvSpPr>
        <xdr:cNvPr id="113" name="総務費グラフ枠"/>
        <xdr:cNvSpPr/>
      </xdr:nvSpPr>
      <xdr:spPr>
        <a:xfrm>
          <a:off x="690880" y="78955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53</xdr:row>
      <xdr:rowOff>55245</xdr:rowOff>
    </xdr:from>
    <xdr:to xmlns:xdr="http://schemas.openxmlformats.org/drawingml/2006/spreadsheetDrawing">
      <xdr:col>24</xdr:col>
      <xdr:colOff>62865</xdr:colOff>
      <xdr:row>59</xdr:row>
      <xdr:rowOff>45085</xdr:rowOff>
    </xdr:to>
    <xdr:cxnSp macro="">
      <xdr:nvCxnSpPr>
        <xdr:cNvPr id="114" name="直線コネクタ 113"/>
        <xdr:cNvCxnSpPr/>
      </xdr:nvCxnSpPr>
      <xdr:spPr>
        <a:xfrm flipV="1">
          <a:off x="4206875" y="8745855"/>
          <a:ext cx="1270" cy="9728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48895</xdr:rowOff>
    </xdr:from>
    <xdr:ext cx="534670" cy="243205"/>
    <xdr:sp macro="" textlink="">
      <xdr:nvSpPr>
        <xdr:cNvPr id="115" name="総務費最小値テキスト"/>
        <xdr:cNvSpPr txBox="1"/>
      </xdr:nvSpPr>
      <xdr:spPr>
        <a:xfrm>
          <a:off x="4259580" y="972248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29,814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45085</xdr:rowOff>
    </xdr:from>
    <xdr:to xmlns:xdr="http://schemas.openxmlformats.org/drawingml/2006/spreadsheetDrawing">
      <xdr:col>24</xdr:col>
      <xdr:colOff>152400</xdr:colOff>
      <xdr:row>59</xdr:row>
      <xdr:rowOff>45085</xdr:rowOff>
    </xdr:to>
    <xdr:cxnSp macro="">
      <xdr:nvCxnSpPr>
        <xdr:cNvPr id="116" name="直線コネクタ 115"/>
        <xdr:cNvCxnSpPr/>
      </xdr:nvCxnSpPr>
      <xdr:spPr>
        <a:xfrm>
          <a:off x="4137660" y="97186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4445</xdr:rowOff>
    </xdr:from>
    <xdr:ext cx="598805" cy="247650"/>
    <xdr:sp macro="" textlink="">
      <xdr:nvSpPr>
        <xdr:cNvPr id="117" name="総務費最大値テキスト"/>
        <xdr:cNvSpPr txBox="1"/>
      </xdr:nvSpPr>
      <xdr:spPr>
        <a:xfrm>
          <a:off x="4259580" y="8531225"/>
          <a:ext cx="5988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109,959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53</xdr:row>
      <xdr:rowOff>55245</xdr:rowOff>
    </xdr:from>
    <xdr:to xmlns:xdr="http://schemas.openxmlformats.org/drawingml/2006/spreadsheetDrawing">
      <xdr:col>24</xdr:col>
      <xdr:colOff>152400</xdr:colOff>
      <xdr:row>53</xdr:row>
      <xdr:rowOff>55245</xdr:rowOff>
    </xdr:to>
    <xdr:cxnSp macro="">
      <xdr:nvCxnSpPr>
        <xdr:cNvPr id="118" name="直線コネクタ 117"/>
        <xdr:cNvCxnSpPr/>
      </xdr:nvCxnSpPr>
      <xdr:spPr>
        <a:xfrm>
          <a:off x="4137660" y="874585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58</xdr:row>
      <xdr:rowOff>19685</xdr:rowOff>
    </xdr:from>
    <xdr:to xmlns:xdr="http://schemas.openxmlformats.org/drawingml/2006/spreadsheetDrawing">
      <xdr:col>24</xdr:col>
      <xdr:colOff>63500</xdr:colOff>
      <xdr:row>58</xdr:row>
      <xdr:rowOff>58420</xdr:rowOff>
    </xdr:to>
    <xdr:cxnSp macro="">
      <xdr:nvCxnSpPr>
        <xdr:cNvPr id="119" name="直線コネクタ 118"/>
        <xdr:cNvCxnSpPr/>
      </xdr:nvCxnSpPr>
      <xdr:spPr>
        <a:xfrm flipV="1">
          <a:off x="3454400" y="9529445"/>
          <a:ext cx="75438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123825</xdr:rowOff>
    </xdr:from>
    <xdr:ext cx="534670" cy="247650"/>
    <xdr:sp macro="" textlink="">
      <xdr:nvSpPr>
        <xdr:cNvPr id="120" name="総務費平均値テキスト"/>
        <xdr:cNvSpPr txBox="1"/>
      </xdr:nvSpPr>
      <xdr:spPr>
        <a:xfrm>
          <a:off x="4259580" y="9305925"/>
          <a:ext cx="5346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48,096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102235</xdr:rowOff>
    </xdr:from>
    <xdr:to xmlns:xdr="http://schemas.openxmlformats.org/drawingml/2006/spreadsheetDrawing">
      <xdr:col>24</xdr:col>
      <xdr:colOff>114300</xdr:colOff>
      <xdr:row>58</xdr:row>
      <xdr:rowOff>35560</xdr:rowOff>
    </xdr:to>
    <xdr:sp macro="" textlink="">
      <xdr:nvSpPr>
        <xdr:cNvPr id="121" name="フローチャート: 判断 120"/>
        <xdr:cNvSpPr/>
      </xdr:nvSpPr>
      <xdr:spPr>
        <a:xfrm>
          <a:off x="4157980" y="944816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56515</xdr:rowOff>
    </xdr:from>
    <xdr:to xmlns:xdr="http://schemas.openxmlformats.org/drawingml/2006/spreadsheetDrawing">
      <xdr:col>19</xdr:col>
      <xdr:colOff>172720</xdr:colOff>
      <xdr:row>58</xdr:row>
      <xdr:rowOff>58420</xdr:rowOff>
    </xdr:to>
    <xdr:cxnSp macro="">
      <xdr:nvCxnSpPr>
        <xdr:cNvPr id="122" name="直線コネクタ 121"/>
        <xdr:cNvCxnSpPr/>
      </xdr:nvCxnSpPr>
      <xdr:spPr>
        <a:xfrm>
          <a:off x="2641600" y="9566275"/>
          <a:ext cx="8128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160655</xdr:rowOff>
    </xdr:from>
    <xdr:to xmlns:xdr="http://schemas.openxmlformats.org/drawingml/2006/spreadsheetDrawing">
      <xdr:col>20</xdr:col>
      <xdr:colOff>38100</xdr:colOff>
      <xdr:row>58</xdr:row>
      <xdr:rowOff>93980</xdr:rowOff>
    </xdr:to>
    <xdr:sp macro="" textlink="">
      <xdr:nvSpPr>
        <xdr:cNvPr id="123" name="フローチャート: 判断 122"/>
        <xdr:cNvSpPr/>
      </xdr:nvSpPr>
      <xdr:spPr>
        <a:xfrm>
          <a:off x="3408680" y="950658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109855</xdr:rowOff>
    </xdr:from>
    <xdr:ext cx="527685" cy="247650"/>
    <xdr:sp macro="" textlink="">
      <xdr:nvSpPr>
        <xdr:cNvPr id="124" name="テキスト ボックス 123"/>
        <xdr:cNvSpPr txBox="1"/>
      </xdr:nvSpPr>
      <xdr:spPr>
        <a:xfrm>
          <a:off x="3209925" y="929195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22225</xdr:rowOff>
    </xdr:from>
    <xdr:to xmlns:xdr="http://schemas.openxmlformats.org/drawingml/2006/spreadsheetDrawing">
      <xdr:col>15</xdr:col>
      <xdr:colOff>50800</xdr:colOff>
      <xdr:row>58</xdr:row>
      <xdr:rowOff>56515</xdr:rowOff>
    </xdr:to>
    <xdr:cxnSp macro="">
      <xdr:nvCxnSpPr>
        <xdr:cNvPr id="125" name="直線コネクタ 124"/>
        <xdr:cNvCxnSpPr/>
      </xdr:nvCxnSpPr>
      <xdr:spPr>
        <a:xfrm>
          <a:off x="1841500" y="9531985"/>
          <a:ext cx="8001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139700</xdr:rowOff>
    </xdr:from>
    <xdr:to xmlns:xdr="http://schemas.openxmlformats.org/drawingml/2006/spreadsheetDrawing">
      <xdr:col>15</xdr:col>
      <xdr:colOff>101600</xdr:colOff>
      <xdr:row>58</xdr:row>
      <xdr:rowOff>72390</xdr:rowOff>
    </xdr:to>
    <xdr:sp macro="" textlink="">
      <xdr:nvSpPr>
        <xdr:cNvPr id="126" name="フローチャート: 判断 125"/>
        <xdr:cNvSpPr/>
      </xdr:nvSpPr>
      <xdr:spPr>
        <a:xfrm>
          <a:off x="2590800" y="94856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88900</xdr:rowOff>
    </xdr:from>
    <xdr:ext cx="527685" cy="243205"/>
    <xdr:sp macro="" textlink="">
      <xdr:nvSpPr>
        <xdr:cNvPr id="127" name="テキスト ボックス 126"/>
        <xdr:cNvSpPr txBox="1"/>
      </xdr:nvSpPr>
      <xdr:spPr>
        <a:xfrm>
          <a:off x="2409825" y="9271000"/>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51</xdr:row>
      <xdr:rowOff>48895</xdr:rowOff>
    </xdr:from>
    <xdr:to xmlns:xdr="http://schemas.openxmlformats.org/drawingml/2006/spreadsheetDrawing">
      <xdr:col>10</xdr:col>
      <xdr:colOff>114300</xdr:colOff>
      <xdr:row>58</xdr:row>
      <xdr:rowOff>22225</xdr:rowOff>
    </xdr:to>
    <xdr:cxnSp macro="">
      <xdr:nvCxnSpPr>
        <xdr:cNvPr id="128" name="直線コネクタ 127"/>
        <xdr:cNvCxnSpPr/>
      </xdr:nvCxnSpPr>
      <xdr:spPr>
        <a:xfrm>
          <a:off x="1036320" y="8411845"/>
          <a:ext cx="805180" cy="1120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140335</xdr:rowOff>
    </xdr:from>
    <xdr:to xmlns:xdr="http://schemas.openxmlformats.org/drawingml/2006/spreadsheetDrawing">
      <xdr:col>10</xdr:col>
      <xdr:colOff>165100</xdr:colOff>
      <xdr:row>58</xdr:row>
      <xdr:rowOff>73025</xdr:rowOff>
    </xdr:to>
    <xdr:sp macro="" textlink="">
      <xdr:nvSpPr>
        <xdr:cNvPr id="129" name="フローチャート: 判断 128"/>
        <xdr:cNvSpPr/>
      </xdr:nvSpPr>
      <xdr:spPr>
        <a:xfrm>
          <a:off x="1790700" y="948626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64770</xdr:rowOff>
    </xdr:from>
    <xdr:ext cx="534670" cy="247015"/>
    <xdr:sp macro="" textlink="">
      <xdr:nvSpPr>
        <xdr:cNvPr id="130" name="テキスト ボックス 129"/>
        <xdr:cNvSpPr txBox="1"/>
      </xdr:nvSpPr>
      <xdr:spPr>
        <a:xfrm>
          <a:off x="1591945" y="9574530"/>
          <a:ext cx="53467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50</xdr:row>
      <xdr:rowOff>118745</xdr:rowOff>
    </xdr:from>
    <xdr:to xmlns:xdr="http://schemas.openxmlformats.org/drawingml/2006/spreadsheetDrawing">
      <xdr:col>6</xdr:col>
      <xdr:colOff>38100</xdr:colOff>
      <xdr:row>51</xdr:row>
      <xdr:rowOff>52070</xdr:rowOff>
    </xdr:to>
    <xdr:sp macro="" textlink="">
      <xdr:nvSpPr>
        <xdr:cNvPr id="131" name="フローチャート: 判断 130"/>
        <xdr:cNvSpPr/>
      </xdr:nvSpPr>
      <xdr:spPr>
        <a:xfrm>
          <a:off x="990600" y="831786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49</xdr:row>
      <xdr:rowOff>67945</xdr:rowOff>
    </xdr:from>
    <xdr:ext cx="591820" cy="247650"/>
    <xdr:sp macro="" textlink="">
      <xdr:nvSpPr>
        <xdr:cNvPr id="132" name="テキスト ボックス 131"/>
        <xdr:cNvSpPr txBox="1"/>
      </xdr:nvSpPr>
      <xdr:spPr>
        <a:xfrm>
          <a:off x="759460" y="8103235"/>
          <a:ext cx="591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141,195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76200</xdr:rowOff>
    </xdr:from>
    <xdr:ext cx="755015" cy="247650"/>
    <xdr:sp macro="" textlink="">
      <xdr:nvSpPr>
        <xdr:cNvPr id="133" name="テキスト ボックス 132"/>
        <xdr:cNvSpPr txBox="1"/>
      </xdr:nvSpPr>
      <xdr:spPr>
        <a:xfrm>
          <a:off x="4036060" y="100774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61</xdr:row>
      <xdr:rowOff>76200</xdr:rowOff>
    </xdr:from>
    <xdr:ext cx="762000" cy="247650"/>
    <xdr:sp macro="" textlink="">
      <xdr:nvSpPr>
        <xdr:cNvPr id="134" name="テキスト ボックス 133"/>
        <xdr:cNvSpPr txBox="1"/>
      </xdr:nvSpPr>
      <xdr:spPr>
        <a:xfrm>
          <a:off x="32816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76200</xdr:rowOff>
    </xdr:from>
    <xdr:ext cx="762000" cy="247650"/>
    <xdr:sp macro="" textlink="">
      <xdr:nvSpPr>
        <xdr:cNvPr id="135" name="テキスト ボックス 134"/>
        <xdr:cNvSpPr txBox="1"/>
      </xdr:nvSpPr>
      <xdr:spPr>
        <a:xfrm>
          <a:off x="24688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76200</xdr:rowOff>
    </xdr:from>
    <xdr:ext cx="762000" cy="247650"/>
    <xdr:sp macro="" textlink="">
      <xdr:nvSpPr>
        <xdr:cNvPr id="136" name="テキスト ボックス 135"/>
        <xdr:cNvSpPr txBox="1"/>
      </xdr:nvSpPr>
      <xdr:spPr>
        <a:xfrm>
          <a:off x="16687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61</xdr:row>
      <xdr:rowOff>76200</xdr:rowOff>
    </xdr:from>
    <xdr:ext cx="762000" cy="247650"/>
    <xdr:sp macro="" textlink="">
      <xdr:nvSpPr>
        <xdr:cNvPr id="137" name="テキスト ボックス 136"/>
        <xdr:cNvSpPr txBox="1"/>
      </xdr:nvSpPr>
      <xdr:spPr>
        <a:xfrm>
          <a:off x="8636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135255</xdr:rowOff>
    </xdr:from>
    <xdr:to xmlns:xdr="http://schemas.openxmlformats.org/drawingml/2006/spreadsheetDrawing">
      <xdr:col>24</xdr:col>
      <xdr:colOff>114300</xdr:colOff>
      <xdr:row>58</xdr:row>
      <xdr:rowOff>68580</xdr:rowOff>
    </xdr:to>
    <xdr:sp macro="" textlink="">
      <xdr:nvSpPr>
        <xdr:cNvPr id="138" name="楕円 137"/>
        <xdr:cNvSpPr/>
      </xdr:nvSpPr>
      <xdr:spPr>
        <a:xfrm>
          <a:off x="4157980" y="948118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114935</xdr:rowOff>
    </xdr:from>
    <xdr:ext cx="534670" cy="245110"/>
    <xdr:sp macro="" textlink="">
      <xdr:nvSpPr>
        <xdr:cNvPr id="139" name="総務費該当値テキスト"/>
        <xdr:cNvSpPr txBox="1"/>
      </xdr:nvSpPr>
      <xdr:spPr>
        <a:xfrm>
          <a:off x="4259580" y="946086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45,337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9525</xdr:rowOff>
    </xdr:from>
    <xdr:to xmlns:xdr="http://schemas.openxmlformats.org/drawingml/2006/spreadsheetDrawing">
      <xdr:col>20</xdr:col>
      <xdr:colOff>38100</xdr:colOff>
      <xdr:row>58</xdr:row>
      <xdr:rowOff>106680</xdr:rowOff>
    </xdr:to>
    <xdr:sp macro="" textlink="">
      <xdr:nvSpPr>
        <xdr:cNvPr id="140" name="楕円 139"/>
        <xdr:cNvSpPr/>
      </xdr:nvSpPr>
      <xdr:spPr>
        <a:xfrm>
          <a:off x="3408680" y="951928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98425</xdr:rowOff>
    </xdr:from>
    <xdr:ext cx="527685" cy="243205"/>
    <xdr:sp macro="" textlink="">
      <xdr:nvSpPr>
        <xdr:cNvPr id="141" name="テキスト ボックス 140"/>
        <xdr:cNvSpPr txBox="1"/>
      </xdr:nvSpPr>
      <xdr:spPr>
        <a:xfrm>
          <a:off x="3209925" y="9608185"/>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42,210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7620</xdr:rowOff>
    </xdr:from>
    <xdr:to xmlns:xdr="http://schemas.openxmlformats.org/drawingml/2006/spreadsheetDrawing">
      <xdr:col>15</xdr:col>
      <xdr:colOff>101600</xdr:colOff>
      <xdr:row>58</xdr:row>
      <xdr:rowOff>104775</xdr:rowOff>
    </xdr:to>
    <xdr:sp macro="" textlink="">
      <xdr:nvSpPr>
        <xdr:cNvPr id="142" name="楕円 141"/>
        <xdr:cNvSpPr/>
      </xdr:nvSpPr>
      <xdr:spPr>
        <a:xfrm>
          <a:off x="2590800" y="95173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96520</xdr:rowOff>
    </xdr:from>
    <xdr:ext cx="527685" cy="240665"/>
    <xdr:sp macro="" textlink="">
      <xdr:nvSpPr>
        <xdr:cNvPr id="143" name="テキスト ボックス 142"/>
        <xdr:cNvSpPr txBox="1"/>
      </xdr:nvSpPr>
      <xdr:spPr>
        <a:xfrm>
          <a:off x="2409825" y="960628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42,342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137795</xdr:rowOff>
    </xdr:from>
    <xdr:to xmlns:xdr="http://schemas.openxmlformats.org/drawingml/2006/spreadsheetDrawing">
      <xdr:col>10</xdr:col>
      <xdr:colOff>165100</xdr:colOff>
      <xdr:row>58</xdr:row>
      <xdr:rowOff>71120</xdr:rowOff>
    </xdr:to>
    <xdr:sp macro="" textlink="">
      <xdr:nvSpPr>
        <xdr:cNvPr id="144" name="楕円 143"/>
        <xdr:cNvSpPr/>
      </xdr:nvSpPr>
      <xdr:spPr>
        <a:xfrm>
          <a:off x="1790700" y="94837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86995</xdr:rowOff>
    </xdr:from>
    <xdr:ext cx="534670" cy="242570"/>
    <xdr:sp macro="" textlink="">
      <xdr:nvSpPr>
        <xdr:cNvPr id="145" name="テキスト ボックス 144"/>
        <xdr:cNvSpPr txBox="1"/>
      </xdr:nvSpPr>
      <xdr:spPr>
        <a:xfrm>
          <a:off x="1591945" y="9269095"/>
          <a:ext cx="53467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51</xdr:row>
      <xdr:rowOff>0</xdr:rowOff>
    </xdr:from>
    <xdr:to xmlns:xdr="http://schemas.openxmlformats.org/drawingml/2006/spreadsheetDrawing">
      <xdr:col>6</xdr:col>
      <xdr:colOff>38100</xdr:colOff>
      <xdr:row>51</xdr:row>
      <xdr:rowOff>97155</xdr:rowOff>
    </xdr:to>
    <xdr:sp macro="" textlink="">
      <xdr:nvSpPr>
        <xdr:cNvPr id="146" name="楕円 145"/>
        <xdr:cNvSpPr/>
      </xdr:nvSpPr>
      <xdr:spPr>
        <a:xfrm>
          <a:off x="990600" y="836295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51</xdr:row>
      <xdr:rowOff>89535</xdr:rowOff>
    </xdr:from>
    <xdr:ext cx="591820" cy="243205"/>
    <xdr:sp macro="" textlink="">
      <xdr:nvSpPr>
        <xdr:cNvPr id="147" name="テキスト ボックス 146"/>
        <xdr:cNvSpPr txBox="1"/>
      </xdr:nvSpPr>
      <xdr:spPr>
        <a:xfrm>
          <a:off x="759460" y="8452485"/>
          <a:ext cx="59182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137,476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54610</xdr:rowOff>
    </xdr:from>
    <xdr:to xmlns:xdr="http://schemas.openxmlformats.org/drawingml/2006/spreadsheetDrawing">
      <xdr:col>28</xdr:col>
      <xdr:colOff>114300</xdr:colOff>
      <xdr:row>65</xdr:row>
      <xdr:rowOff>30480</xdr:rowOff>
    </xdr:to>
    <xdr:sp macro="" textlink="">
      <xdr:nvSpPr>
        <xdr:cNvPr id="148" name="正方形/長方形 147"/>
        <xdr:cNvSpPr/>
      </xdr:nvSpPr>
      <xdr:spPr>
        <a:xfrm>
          <a:off x="690880" y="103835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54610</xdr:rowOff>
    </xdr:from>
    <xdr:to xmlns:xdr="http://schemas.openxmlformats.org/drawingml/2006/spreadsheetDrawing">
      <xdr:col>12</xdr:col>
      <xdr:colOff>127000</xdr:colOff>
      <xdr:row>66</xdr:row>
      <xdr:rowOff>133350</xdr:rowOff>
    </xdr:to>
    <xdr:sp macro="" textlink="">
      <xdr:nvSpPr>
        <xdr:cNvPr id="149" name="正方形/長方形 148"/>
        <xdr:cNvSpPr/>
      </xdr:nvSpPr>
      <xdr:spPr>
        <a:xfrm>
          <a:off x="81788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85090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1788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54610</xdr:rowOff>
    </xdr:from>
    <xdr:to xmlns:xdr="http://schemas.openxmlformats.org/drawingml/2006/spreadsheetDrawing">
      <xdr:col>18</xdr:col>
      <xdr:colOff>0</xdr:colOff>
      <xdr:row>66</xdr:row>
      <xdr:rowOff>133350</xdr:rowOff>
    </xdr:to>
    <xdr:sp macro="" textlink="">
      <xdr:nvSpPr>
        <xdr:cNvPr id="151" name="正方形/長方形 150"/>
        <xdr:cNvSpPr/>
      </xdr:nvSpPr>
      <xdr:spPr>
        <a:xfrm>
          <a:off x="172720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85090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72720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54610</xdr:rowOff>
    </xdr:from>
    <xdr:to xmlns:xdr="http://schemas.openxmlformats.org/drawingml/2006/spreadsheetDrawing">
      <xdr:col>24</xdr:col>
      <xdr:colOff>0</xdr:colOff>
      <xdr:row>66</xdr:row>
      <xdr:rowOff>133350</xdr:rowOff>
    </xdr:to>
    <xdr:sp macro="" textlink="">
      <xdr:nvSpPr>
        <xdr:cNvPr id="153" name="正方形/長方形 152"/>
        <xdr:cNvSpPr/>
      </xdr:nvSpPr>
      <xdr:spPr>
        <a:xfrm>
          <a:off x="27635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66</xdr:row>
      <xdr:rowOff>85090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27635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186,060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24130</xdr:rowOff>
    </xdr:from>
    <xdr:to xmlns:xdr="http://schemas.openxmlformats.org/drawingml/2006/spreadsheetDrawing">
      <xdr:col>28</xdr:col>
      <xdr:colOff>114300</xdr:colOff>
      <xdr:row>81</xdr:row>
      <xdr:rowOff>78740</xdr:rowOff>
    </xdr:to>
    <xdr:sp macro="" textlink="">
      <xdr:nvSpPr>
        <xdr:cNvPr id="155" name="正方形/長方形 154"/>
        <xdr:cNvSpPr/>
      </xdr:nvSpPr>
      <xdr:spPr>
        <a:xfrm>
          <a:off x="690880" y="111721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9885" cy="212725"/>
    <xdr:sp macro="" textlink="">
      <xdr:nvSpPr>
        <xdr:cNvPr id="156" name="テキスト ボックス 155"/>
        <xdr:cNvSpPr txBox="1"/>
      </xdr:nvSpPr>
      <xdr:spPr>
        <a:xfrm>
          <a:off x="670560" y="109899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78740</xdr:rowOff>
    </xdr:from>
    <xdr:to xmlns:xdr="http://schemas.openxmlformats.org/drawingml/2006/spreadsheetDrawing">
      <xdr:col>28</xdr:col>
      <xdr:colOff>114300</xdr:colOff>
      <xdr:row>81</xdr:row>
      <xdr:rowOff>78740</xdr:rowOff>
    </xdr:to>
    <xdr:cxnSp macro="">
      <xdr:nvCxnSpPr>
        <xdr:cNvPr id="157" name="直線コネクタ 156"/>
        <xdr:cNvCxnSpPr/>
      </xdr:nvCxnSpPr>
      <xdr:spPr>
        <a:xfrm>
          <a:off x="690880" y="13356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106680</xdr:rowOff>
    </xdr:from>
    <xdr:ext cx="588645" cy="240665"/>
    <xdr:sp macro="" textlink="">
      <xdr:nvSpPr>
        <xdr:cNvPr id="158" name="テキスト ボックス 157"/>
        <xdr:cNvSpPr txBox="1"/>
      </xdr:nvSpPr>
      <xdr:spPr>
        <a:xfrm>
          <a:off x="166370" y="132207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42545</xdr:rowOff>
    </xdr:from>
    <xdr:to xmlns:xdr="http://schemas.openxmlformats.org/drawingml/2006/spreadsheetDrawing">
      <xdr:col>28</xdr:col>
      <xdr:colOff>114300</xdr:colOff>
      <xdr:row>79</xdr:row>
      <xdr:rowOff>42545</xdr:rowOff>
    </xdr:to>
    <xdr:cxnSp macro="">
      <xdr:nvCxnSpPr>
        <xdr:cNvPr id="159" name="直線コネクタ 158"/>
        <xdr:cNvCxnSpPr/>
      </xdr:nvCxnSpPr>
      <xdr:spPr>
        <a:xfrm>
          <a:off x="690880" y="129927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70485</xdr:rowOff>
    </xdr:from>
    <xdr:ext cx="588645" cy="247650"/>
    <xdr:sp macro="" textlink="">
      <xdr:nvSpPr>
        <xdr:cNvPr id="160" name="テキスト ボックス 159"/>
        <xdr:cNvSpPr txBox="1"/>
      </xdr:nvSpPr>
      <xdr:spPr>
        <a:xfrm>
          <a:off x="166370" y="12856845"/>
          <a:ext cx="588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5715</xdr:rowOff>
    </xdr:from>
    <xdr:to xmlns:xdr="http://schemas.openxmlformats.org/drawingml/2006/spreadsheetDrawing">
      <xdr:col>28</xdr:col>
      <xdr:colOff>114300</xdr:colOff>
      <xdr:row>77</xdr:row>
      <xdr:rowOff>5715</xdr:rowOff>
    </xdr:to>
    <xdr:cxnSp macro="">
      <xdr:nvCxnSpPr>
        <xdr:cNvPr id="161" name="直線コネクタ 160"/>
        <xdr:cNvCxnSpPr/>
      </xdr:nvCxnSpPr>
      <xdr:spPr>
        <a:xfrm>
          <a:off x="690880" y="126282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34290</xdr:rowOff>
    </xdr:from>
    <xdr:ext cx="588645" cy="243205"/>
    <xdr:sp macro="" textlink="">
      <xdr:nvSpPr>
        <xdr:cNvPr id="162" name="テキスト ボックス 161"/>
        <xdr:cNvSpPr txBox="1"/>
      </xdr:nvSpPr>
      <xdr:spPr>
        <a:xfrm>
          <a:off x="166370" y="1249299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133350</xdr:rowOff>
    </xdr:from>
    <xdr:to xmlns:xdr="http://schemas.openxmlformats.org/drawingml/2006/spreadsheetDrawing">
      <xdr:col>28</xdr:col>
      <xdr:colOff>114300</xdr:colOff>
      <xdr:row>74</xdr:row>
      <xdr:rowOff>133350</xdr:rowOff>
    </xdr:to>
    <xdr:cxnSp macro="">
      <xdr:nvCxnSpPr>
        <xdr:cNvPr id="163" name="直線コネクタ 162"/>
        <xdr:cNvCxnSpPr/>
      </xdr:nvCxnSpPr>
      <xdr:spPr>
        <a:xfrm>
          <a:off x="690880" y="122643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161290</xdr:rowOff>
    </xdr:from>
    <xdr:ext cx="588645" cy="240665"/>
    <xdr:sp macro="" textlink="">
      <xdr:nvSpPr>
        <xdr:cNvPr id="164" name="テキスト ボックス 163"/>
        <xdr:cNvSpPr txBox="1"/>
      </xdr:nvSpPr>
      <xdr:spPr>
        <a:xfrm>
          <a:off x="166370" y="121285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97155</xdr:rowOff>
    </xdr:from>
    <xdr:to xmlns:xdr="http://schemas.openxmlformats.org/drawingml/2006/spreadsheetDrawing">
      <xdr:col>28</xdr:col>
      <xdr:colOff>114300</xdr:colOff>
      <xdr:row>72</xdr:row>
      <xdr:rowOff>97155</xdr:rowOff>
    </xdr:to>
    <xdr:cxnSp macro="">
      <xdr:nvCxnSpPr>
        <xdr:cNvPr id="165" name="直線コネクタ 164"/>
        <xdr:cNvCxnSpPr/>
      </xdr:nvCxnSpPr>
      <xdr:spPr>
        <a:xfrm>
          <a:off x="690880" y="119005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125095</xdr:rowOff>
    </xdr:from>
    <xdr:ext cx="588645" cy="247650"/>
    <xdr:sp macro="" textlink="">
      <xdr:nvSpPr>
        <xdr:cNvPr id="166" name="テキスト ボックス 165"/>
        <xdr:cNvSpPr txBox="1"/>
      </xdr:nvSpPr>
      <xdr:spPr>
        <a:xfrm>
          <a:off x="166370" y="11764645"/>
          <a:ext cx="588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60325</xdr:rowOff>
    </xdr:from>
    <xdr:to xmlns:xdr="http://schemas.openxmlformats.org/drawingml/2006/spreadsheetDrawing">
      <xdr:col>28</xdr:col>
      <xdr:colOff>114300</xdr:colOff>
      <xdr:row>70</xdr:row>
      <xdr:rowOff>60325</xdr:rowOff>
    </xdr:to>
    <xdr:cxnSp macro="">
      <xdr:nvCxnSpPr>
        <xdr:cNvPr id="167" name="直線コネクタ 166"/>
        <xdr:cNvCxnSpPr/>
      </xdr:nvCxnSpPr>
      <xdr:spPr>
        <a:xfrm>
          <a:off x="690880" y="115360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88900</xdr:rowOff>
    </xdr:from>
    <xdr:ext cx="588645" cy="243205"/>
    <xdr:sp macro="" textlink="">
      <xdr:nvSpPr>
        <xdr:cNvPr id="168" name="テキスト ボックス 167"/>
        <xdr:cNvSpPr txBox="1"/>
      </xdr:nvSpPr>
      <xdr:spPr>
        <a:xfrm>
          <a:off x="166370" y="11400790"/>
          <a:ext cx="58864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24130</xdr:rowOff>
    </xdr:from>
    <xdr:to xmlns:xdr="http://schemas.openxmlformats.org/drawingml/2006/spreadsheetDrawing">
      <xdr:col>28</xdr:col>
      <xdr:colOff>114300</xdr:colOff>
      <xdr:row>68</xdr:row>
      <xdr:rowOff>24130</xdr:rowOff>
    </xdr:to>
    <xdr:cxnSp macro="">
      <xdr:nvCxnSpPr>
        <xdr:cNvPr id="169" name="直線コネクタ 168"/>
        <xdr:cNvCxnSpPr/>
      </xdr:nvCxnSpPr>
      <xdr:spPr>
        <a:xfrm>
          <a:off x="690880" y="111721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52070</xdr:rowOff>
    </xdr:from>
    <xdr:ext cx="588645" cy="240665"/>
    <xdr:sp macro="" textlink="">
      <xdr:nvSpPr>
        <xdr:cNvPr id="170" name="テキスト ボックス 169"/>
        <xdr:cNvSpPr txBox="1"/>
      </xdr:nvSpPr>
      <xdr:spPr>
        <a:xfrm>
          <a:off x="166370" y="110363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24130</xdr:rowOff>
    </xdr:from>
    <xdr:to xmlns:xdr="http://schemas.openxmlformats.org/drawingml/2006/spreadsheetDrawing">
      <xdr:col>28</xdr:col>
      <xdr:colOff>114300</xdr:colOff>
      <xdr:row>81</xdr:row>
      <xdr:rowOff>78740</xdr:rowOff>
    </xdr:to>
    <xdr:sp macro="" textlink="">
      <xdr:nvSpPr>
        <xdr:cNvPr id="171" name="民生費グラフ枠"/>
        <xdr:cNvSpPr/>
      </xdr:nvSpPr>
      <xdr:spPr>
        <a:xfrm>
          <a:off x="690880" y="111721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144780</xdr:rowOff>
    </xdr:from>
    <xdr:to xmlns:xdr="http://schemas.openxmlformats.org/drawingml/2006/spreadsheetDrawing">
      <xdr:col>24</xdr:col>
      <xdr:colOff>62865</xdr:colOff>
      <xdr:row>78</xdr:row>
      <xdr:rowOff>115570</xdr:rowOff>
    </xdr:to>
    <xdr:cxnSp macro="">
      <xdr:nvCxnSpPr>
        <xdr:cNvPr id="172" name="直線コネクタ 171"/>
        <xdr:cNvCxnSpPr/>
      </xdr:nvCxnSpPr>
      <xdr:spPr>
        <a:xfrm flipV="1">
          <a:off x="4206875" y="11784330"/>
          <a:ext cx="1270" cy="11176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119380</xdr:rowOff>
    </xdr:from>
    <xdr:ext cx="598805" cy="247015"/>
    <xdr:sp macro="" textlink="">
      <xdr:nvSpPr>
        <xdr:cNvPr id="173" name="民生費最小値テキスト"/>
        <xdr:cNvSpPr txBox="1"/>
      </xdr:nvSpPr>
      <xdr:spPr>
        <a:xfrm>
          <a:off x="4259580" y="12905740"/>
          <a:ext cx="59880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162,386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115570</xdr:rowOff>
    </xdr:from>
    <xdr:to xmlns:xdr="http://schemas.openxmlformats.org/drawingml/2006/spreadsheetDrawing">
      <xdr:col>24</xdr:col>
      <xdr:colOff>152400</xdr:colOff>
      <xdr:row>78</xdr:row>
      <xdr:rowOff>115570</xdr:rowOff>
    </xdr:to>
    <xdr:cxnSp macro="">
      <xdr:nvCxnSpPr>
        <xdr:cNvPr id="174" name="直線コネクタ 173"/>
        <xdr:cNvCxnSpPr/>
      </xdr:nvCxnSpPr>
      <xdr:spPr>
        <a:xfrm>
          <a:off x="4137660" y="129019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93345</xdr:rowOff>
    </xdr:from>
    <xdr:ext cx="598805" cy="240665"/>
    <xdr:sp macro="" textlink="">
      <xdr:nvSpPr>
        <xdr:cNvPr id="175" name="民生費最大値テキスト"/>
        <xdr:cNvSpPr txBox="1"/>
      </xdr:nvSpPr>
      <xdr:spPr>
        <a:xfrm>
          <a:off x="4259580" y="11569065"/>
          <a:ext cx="5988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316,011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71</xdr:row>
      <xdr:rowOff>144780</xdr:rowOff>
    </xdr:from>
    <xdr:to xmlns:xdr="http://schemas.openxmlformats.org/drawingml/2006/spreadsheetDrawing">
      <xdr:col>24</xdr:col>
      <xdr:colOff>152400</xdr:colOff>
      <xdr:row>71</xdr:row>
      <xdr:rowOff>144780</xdr:rowOff>
    </xdr:to>
    <xdr:cxnSp macro="">
      <xdr:nvCxnSpPr>
        <xdr:cNvPr id="176" name="直線コネクタ 175"/>
        <xdr:cNvCxnSpPr/>
      </xdr:nvCxnSpPr>
      <xdr:spPr>
        <a:xfrm>
          <a:off x="4137660" y="117843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77</xdr:row>
      <xdr:rowOff>56515</xdr:rowOff>
    </xdr:from>
    <xdr:to xmlns:xdr="http://schemas.openxmlformats.org/drawingml/2006/spreadsheetDrawing">
      <xdr:col>24</xdr:col>
      <xdr:colOff>63500</xdr:colOff>
      <xdr:row>77</xdr:row>
      <xdr:rowOff>147955</xdr:rowOff>
    </xdr:to>
    <xdr:cxnSp macro="">
      <xdr:nvCxnSpPr>
        <xdr:cNvPr id="177" name="直線コネクタ 176"/>
        <xdr:cNvCxnSpPr/>
      </xdr:nvCxnSpPr>
      <xdr:spPr>
        <a:xfrm flipV="1">
          <a:off x="3454400" y="12679045"/>
          <a:ext cx="75438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48260</xdr:rowOff>
    </xdr:from>
    <xdr:ext cx="598805" cy="243205"/>
    <xdr:sp macro="" textlink="">
      <xdr:nvSpPr>
        <xdr:cNvPr id="178" name="民生費平均値テキスト"/>
        <xdr:cNvSpPr txBox="1"/>
      </xdr:nvSpPr>
      <xdr:spPr>
        <a:xfrm>
          <a:off x="4259580" y="12343130"/>
          <a:ext cx="598805" cy="2432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213,109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26035</xdr:rowOff>
    </xdr:from>
    <xdr:to xmlns:xdr="http://schemas.openxmlformats.org/drawingml/2006/spreadsheetDrawing">
      <xdr:col>24</xdr:col>
      <xdr:colOff>114300</xdr:colOff>
      <xdr:row>76</xdr:row>
      <xdr:rowOff>123190</xdr:rowOff>
    </xdr:to>
    <xdr:sp macro="" textlink="">
      <xdr:nvSpPr>
        <xdr:cNvPr id="179" name="フローチャート: 判断 178"/>
        <xdr:cNvSpPr/>
      </xdr:nvSpPr>
      <xdr:spPr>
        <a:xfrm>
          <a:off x="4157980" y="124847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147955</xdr:rowOff>
    </xdr:from>
    <xdr:to xmlns:xdr="http://schemas.openxmlformats.org/drawingml/2006/spreadsheetDrawing">
      <xdr:col>19</xdr:col>
      <xdr:colOff>172720</xdr:colOff>
      <xdr:row>78</xdr:row>
      <xdr:rowOff>66675</xdr:rowOff>
    </xdr:to>
    <xdr:cxnSp macro="">
      <xdr:nvCxnSpPr>
        <xdr:cNvPr id="180" name="直線コネクタ 179"/>
        <xdr:cNvCxnSpPr/>
      </xdr:nvCxnSpPr>
      <xdr:spPr>
        <a:xfrm flipV="1">
          <a:off x="2641600" y="12770485"/>
          <a:ext cx="812800" cy="82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93980</xdr:rowOff>
    </xdr:from>
    <xdr:to xmlns:xdr="http://schemas.openxmlformats.org/drawingml/2006/spreadsheetDrawing">
      <xdr:col>20</xdr:col>
      <xdr:colOff>38100</xdr:colOff>
      <xdr:row>77</xdr:row>
      <xdr:rowOff>27940</xdr:rowOff>
    </xdr:to>
    <xdr:sp macro="" textlink="">
      <xdr:nvSpPr>
        <xdr:cNvPr id="181" name="フローチャート: 判断 180"/>
        <xdr:cNvSpPr/>
      </xdr:nvSpPr>
      <xdr:spPr>
        <a:xfrm>
          <a:off x="3408680" y="1255268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43180</xdr:rowOff>
    </xdr:from>
    <xdr:ext cx="591820" cy="242570"/>
    <xdr:sp macro="" textlink="">
      <xdr:nvSpPr>
        <xdr:cNvPr id="182" name="テキスト ボックス 181"/>
        <xdr:cNvSpPr txBox="1"/>
      </xdr:nvSpPr>
      <xdr:spPr>
        <a:xfrm>
          <a:off x="3177540" y="12338050"/>
          <a:ext cx="59182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203,752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38100</xdr:rowOff>
    </xdr:from>
    <xdr:to xmlns:xdr="http://schemas.openxmlformats.org/drawingml/2006/spreadsheetDrawing">
      <xdr:col>15</xdr:col>
      <xdr:colOff>50800</xdr:colOff>
      <xdr:row>78</xdr:row>
      <xdr:rowOff>66675</xdr:rowOff>
    </xdr:to>
    <xdr:cxnSp macro="">
      <xdr:nvCxnSpPr>
        <xdr:cNvPr id="183" name="直線コネクタ 182"/>
        <xdr:cNvCxnSpPr/>
      </xdr:nvCxnSpPr>
      <xdr:spPr>
        <a:xfrm>
          <a:off x="1841500" y="12824460"/>
          <a:ext cx="8001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3810</xdr:rowOff>
    </xdr:from>
    <xdr:to xmlns:xdr="http://schemas.openxmlformats.org/drawingml/2006/spreadsheetDrawing">
      <xdr:col>15</xdr:col>
      <xdr:colOff>101600</xdr:colOff>
      <xdr:row>77</xdr:row>
      <xdr:rowOff>100965</xdr:rowOff>
    </xdr:to>
    <xdr:sp macro="" textlink="">
      <xdr:nvSpPr>
        <xdr:cNvPr id="184" name="フローチャート: 判断 183"/>
        <xdr:cNvSpPr/>
      </xdr:nvSpPr>
      <xdr:spPr>
        <a:xfrm>
          <a:off x="2590800" y="126263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116205</xdr:rowOff>
    </xdr:from>
    <xdr:ext cx="591820" cy="245110"/>
    <xdr:sp macro="" textlink="">
      <xdr:nvSpPr>
        <xdr:cNvPr id="185" name="テキスト ボックス 184"/>
        <xdr:cNvSpPr txBox="1"/>
      </xdr:nvSpPr>
      <xdr:spPr>
        <a:xfrm>
          <a:off x="2377440" y="12411075"/>
          <a:ext cx="59182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193,686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78</xdr:row>
      <xdr:rowOff>38100</xdr:rowOff>
    </xdr:from>
    <xdr:to xmlns:xdr="http://schemas.openxmlformats.org/drawingml/2006/spreadsheetDrawing">
      <xdr:col>10</xdr:col>
      <xdr:colOff>114300</xdr:colOff>
      <xdr:row>79</xdr:row>
      <xdr:rowOff>635</xdr:rowOff>
    </xdr:to>
    <xdr:cxnSp macro="">
      <xdr:nvCxnSpPr>
        <xdr:cNvPr id="186" name="直線コネクタ 185"/>
        <xdr:cNvCxnSpPr/>
      </xdr:nvCxnSpPr>
      <xdr:spPr>
        <a:xfrm flipV="1">
          <a:off x="1036320" y="12824460"/>
          <a:ext cx="805180" cy="126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118110</xdr:rowOff>
    </xdr:from>
    <xdr:to xmlns:xdr="http://schemas.openxmlformats.org/drawingml/2006/spreadsheetDrawing">
      <xdr:col>10</xdr:col>
      <xdr:colOff>165100</xdr:colOff>
      <xdr:row>77</xdr:row>
      <xdr:rowOff>51435</xdr:rowOff>
    </xdr:to>
    <xdr:sp macro="" textlink="">
      <xdr:nvSpPr>
        <xdr:cNvPr id="187" name="フローチャート: 判断 186"/>
        <xdr:cNvSpPr/>
      </xdr:nvSpPr>
      <xdr:spPr>
        <a:xfrm>
          <a:off x="1790700" y="1257681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67310</xdr:rowOff>
    </xdr:from>
    <xdr:ext cx="591820" cy="247650"/>
    <xdr:sp macro="" textlink="">
      <xdr:nvSpPr>
        <xdr:cNvPr id="188" name="テキスト ボックス 187"/>
        <xdr:cNvSpPr txBox="1"/>
      </xdr:nvSpPr>
      <xdr:spPr>
        <a:xfrm>
          <a:off x="1559560" y="12362180"/>
          <a:ext cx="591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200,441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140970</xdr:rowOff>
    </xdr:from>
    <xdr:to xmlns:xdr="http://schemas.openxmlformats.org/drawingml/2006/spreadsheetDrawing">
      <xdr:col>6</xdr:col>
      <xdr:colOff>38100</xdr:colOff>
      <xdr:row>78</xdr:row>
      <xdr:rowOff>73660</xdr:rowOff>
    </xdr:to>
    <xdr:sp macro="" textlink="">
      <xdr:nvSpPr>
        <xdr:cNvPr id="189" name="フローチャート: 判断 188"/>
        <xdr:cNvSpPr/>
      </xdr:nvSpPr>
      <xdr:spPr>
        <a:xfrm>
          <a:off x="990600" y="1276350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90170</xdr:rowOff>
    </xdr:from>
    <xdr:ext cx="591820" cy="243205"/>
    <xdr:sp macro="" textlink="">
      <xdr:nvSpPr>
        <xdr:cNvPr id="190" name="テキスト ボックス 189"/>
        <xdr:cNvSpPr txBox="1"/>
      </xdr:nvSpPr>
      <xdr:spPr>
        <a:xfrm>
          <a:off x="759460" y="12548870"/>
          <a:ext cx="59182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174,844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76200</xdr:rowOff>
    </xdr:from>
    <xdr:ext cx="755015" cy="247650"/>
    <xdr:sp macro="" textlink="">
      <xdr:nvSpPr>
        <xdr:cNvPr id="191" name="テキスト ボックス 190"/>
        <xdr:cNvSpPr txBox="1"/>
      </xdr:nvSpPr>
      <xdr:spPr>
        <a:xfrm>
          <a:off x="4036060" y="133540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81</xdr:row>
      <xdr:rowOff>76200</xdr:rowOff>
    </xdr:from>
    <xdr:ext cx="762000" cy="247650"/>
    <xdr:sp macro="" textlink="">
      <xdr:nvSpPr>
        <xdr:cNvPr id="192" name="テキスト ボックス 191"/>
        <xdr:cNvSpPr txBox="1"/>
      </xdr:nvSpPr>
      <xdr:spPr>
        <a:xfrm>
          <a:off x="32816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76200</xdr:rowOff>
    </xdr:from>
    <xdr:ext cx="762000" cy="247650"/>
    <xdr:sp macro="" textlink="">
      <xdr:nvSpPr>
        <xdr:cNvPr id="193" name="テキスト ボックス 192"/>
        <xdr:cNvSpPr txBox="1"/>
      </xdr:nvSpPr>
      <xdr:spPr>
        <a:xfrm>
          <a:off x="24688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76200</xdr:rowOff>
    </xdr:from>
    <xdr:ext cx="762000" cy="247650"/>
    <xdr:sp macro="" textlink="">
      <xdr:nvSpPr>
        <xdr:cNvPr id="194" name="テキスト ボックス 193"/>
        <xdr:cNvSpPr txBox="1"/>
      </xdr:nvSpPr>
      <xdr:spPr>
        <a:xfrm>
          <a:off x="16687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81</xdr:row>
      <xdr:rowOff>76200</xdr:rowOff>
    </xdr:from>
    <xdr:ext cx="762000" cy="247650"/>
    <xdr:sp macro="" textlink="">
      <xdr:nvSpPr>
        <xdr:cNvPr id="195" name="テキスト ボックス 194"/>
        <xdr:cNvSpPr txBox="1"/>
      </xdr:nvSpPr>
      <xdr:spPr>
        <a:xfrm>
          <a:off x="8636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7620</xdr:rowOff>
    </xdr:from>
    <xdr:to xmlns:xdr="http://schemas.openxmlformats.org/drawingml/2006/spreadsheetDrawing">
      <xdr:col>24</xdr:col>
      <xdr:colOff>114300</xdr:colOff>
      <xdr:row>77</xdr:row>
      <xdr:rowOff>104775</xdr:rowOff>
    </xdr:to>
    <xdr:sp macro="" textlink="">
      <xdr:nvSpPr>
        <xdr:cNvPr id="196" name="楕円 195"/>
        <xdr:cNvSpPr/>
      </xdr:nvSpPr>
      <xdr:spPr>
        <a:xfrm>
          <a:off x="4157980" y="1263015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151130</xdr:rowOff>
    </xdr:from>
    <xdr:ext cx="598805" cy="240665"/>
    <xdr:sp macro="" textlink="">
      <xdr:nvSpPr>
        <xdr:cNvPr id="197" name="民生費該当値テキスト"/>
        <xdr:cNvSpPr txBox="1"/>
      </xdr:nvSpPr>
      <xdr:spPr>
        <a:xfrm>
          <a:off x="4259580" y="12609830"/>
          <a:ext cx="5988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193,107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99695</xdr:rowOff>
    </xdr:from>
    <xdr:to xmlns:xdr="http://schemas.openxmlformats.org/drawingml/2006/spreadsheetDrawing">
      <xdr:col>20</xdr:col>
      <xdr:colOff>38100</xdr:colOff>
      <xdr:row>78</xdr:row>
      <xdr:rowOff>33020</xdr:rowOff>
    </xdr:to>
    <xdr:sp macro="" textlink="">
      <xdr:nvSpPr>
        <xdr:cNvPr id="198" name="楕円 197"/>
        <xdr:cNvSpPr/>
      </xdr:nvSpPr>
      <xdr:spPr>
        <a:xfrm>
          <a:off x="3408680" y="1272222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78</xdr:row>
      <xdr:rowOff>24130</xdr:rowOff>
    </xdr:from>
    <xdr:ext cx="591820" cy="247650"/>
    <xdr:sp macro="" textlink="">
      <xdr:nvSpPr>
        <xdr:cNvPr id="199" name="テキスト ボックス 198"/>
        <xdr:cNvSpPr txBox="1"/>
      </xdr:nvSpPr>
      <xdr:spPr>
        <a:xfrm>
          <a:off x="3177540" y="12810490"/>
          <a:ext cx="591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180,461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17780</xdr:rowOff>
    </xdr:from>
    <xdr:to xmlns:xdr="http://schemas.openxmlformats.org/drawingml/2006/spreadsheetDrawing">
      <xdr:col>15</xdr:col>
      <xdr:colOff>101600</xdr:colOff>
      <xdr:row>78</xdr:row>
      <xdr:rowOff>114935</xdr:rowOff>
    </xdr:to>
    <xdr:sp macro="" textlink="">
      <xdr:nvSpPr>
        <xdr:cNvPr id="200" name="楕円 199"/>
        <xdr:cNvSpPr/>
      </xdr:nvSpPr>
      <xdr:spPr>
        <a:xfrm>
          <a:off x="2590800" y="1280414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106680</xdr:rowOff>
    </xdr:from>
    <xdr:ext cx="591820" cy="240665"/>
    <xdr:sp macro="" textlink="">
      <xdr:nvSpPr>
        <xdr:cNvPr id="201" name="テキスト ボックス 200"/>
        <xdr:cNvSpPr txBox="1"/>
      </xdr:nvSpPr>
      <xdr:spPr>
        <a:xfrm>
          <a:off x="2377440" y="12893040"/>
          <a:ext cx="59182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169,154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153035</xdr:rowOff>
    </xdr:from>
    <xdr:to xmlns:xdr="http://schemas.openxmlformats.org/drawingml/2006/spreadsheetDrawing">
      <xdr:col>10</xdr:col>
      <xdr:colOff>165100</xdr:colOff>
      <xdr:row>78</xdr:row>
      <xdr:rowOff>86360</xdr:rowOff>
    </xdr:to>
    <xdr:sp macro="" textlink="">
      <xdr:nvSpPr>
        <xdr:cNvPr id="202" name="楕円 201"/>
        <xdr:cNvSpPr/>
      </xdr:nvSpPr>
      <xdr:spPr>
        <a:xfrm>
          <a:off x="1790700" y="1277556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77470</xdr:rowOff>
    </xdr:from>
    <xdr:ext cx="591820" cy="247650"/>
    <xdr:sp macro="" textlink="">
      <xdr:nvSpPr>
        <xdr:cNvPr id="203" name="テキスト ボックス 202"/>
        <xdr:cNvSpPr txBox="1"/>
      </xdr:nvSpPr>
      <xdr:spPr>
        <a:xfrm>
          <a:off x="1559560" y="12863830"/>
          <a:ext cx="591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115570</xdr:rowOff>
    </xdr:from>
    <xdr:to xmlns:xdr="http://schemas.openxmlformats.org/drawingml/2006/spreadsheetDrawing">
      <xdr:col>6</xdr:col>
      <xdr:colOff>38100</xdr:colOff>
      <xdr:row>79</xdr:row>
      <xdr:rowOff>49530</xdr:rowOff>
    </xdr:to>
    <xdr:sp macro="" textlink="">
      <xdr:nvSpPr>
        <xdr:cNvPr id="204" name="楕円 203"/>
        <xdr:cNvSpPr/>
      </xdr:nvSpPr>
      <xdr:spPr>
        <a:xfrm>
          <a:off x="990600" y="1290193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79</xdr:row>
      <xdr:rowOff>40640</xdr:rowOff>
    </xdr:from>
    <xdr:ext cx="591820" cy="240665"/>
    <xdr:sp macro="" textlink="">
      <xdr:nvSpPr>
        <xdr:cNvPr id="205" name="テキスト ボックス 204"/>
        <xdr:cNvSpPr txBox="1"/>
      </xdr:nvSpPr>
      <xdr:spPr>
        <a:xfrm>
          <a:off x="759460" y="12990830"/>
          <a:ext cx="59182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155,716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54610</xdr:rowOff>
    </xdr:from>
    <xdr:to xmlns:xdr="http://schemas.openxmlformats.org/drawingml/2006/spreadsheetDrawing">
      <xdr:col>28</xdr:col>
      <xdr:colOff>114300</xdr:colOff>
      <xdr:row>85</xdr:row>
      <xdr:rowOff>30480</xdr:rowOff>
    </xdr:to>
    <xdr:sp macro="" textlink="">
      <xdr:nvSpPr>
        <xdr:cNvPr id="206" name="正方形/長方形 205"/>
        <xdr:cNvSpPr/>
      </xdr:nvSpPr>
      <xdr:spPr>
        <a:xfrm>
          <a:off x="690880" y="136601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54610</xdr:rowOff>
    </xdr:from>
    <xdr:to xmlns:xdr="http://schemas.openxmlformats.org/drawingml/2006/spreadsheetDrawing">
      <xdr:col>12</xdr:col>
      <xdr:colOff>127000</xdr:colOff>
      <xdr:row>86</xdr:row>
      <xdr:rowOff>133350</xdr:rowOff>
    </xdr:to>
    <xdr:sp macro="" textlink="">
      <xdr:nvSpPr>
        <xdr:cNvPr id="207" name="正方形/長方形 206"/>
        <xdr:cNvSpPr/>
      </xdr:nvSpPr>
      <xdr:spPr>
        <a:xfrm>
          <a:off x="81788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85090</xdr:rowOff>
    </xdr:from>
    <xdr:to xmlns:xdr="http://schemas.openxmlformats.org/drawingml/2006/spreadsheetDrawing">
      <xdr:col>12</xdr:col>
      <xdr:colOff>127000</xdr:colOff>
      <xdr:row>88</xdr:row>
      <xdr:rowOff>0</xdr:rowOff>
    </xdr:to>
    <xdr:sp macro="" textlink="">
      <xdr:nvSpPr>
        <xdr:cNvPr id="208" name="正方形/長方形 207"/>
        <xdr:cNvSpPr/>
      </xdr:nvSpPr>
      <xdr:spPr>
        <a:xfrm>
          <a:off x="81788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54610</xdr:rowOff>
    </xdr:from>
    <xdr:to xmlns:xdr="http://schemas.openxmlformats.org/drawingml/2006/spreadsheetDrawing">
      <xdr:col>18</xdr:col>
      <xdr:colOff>0</xdr:colOff>
      <xdr:row>86</xdr:row>
      <xdr:rowOff>133350</xdr:rowOff>
    </xdr:to>
    <xdr:sp macro="" textlink="">
      <xdr:nvSpPr>
        <xdr:cNvPr id="209" name="正方形/長方形 208"/>
        <xdr:cNvSpPr/>
      </xdr:nvSpPr>
      <xdr:spPr>
        <a:xfrm>
          <a:off x="172720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85090</xdr:rowOff>
    </xdr:from>
    <xdr:to xmlns:xdr="http://schemas.openxmlformats.org/drawingml/2006/spreadsheetDrawing">
      <xdr:col>18</xdr:col>
      <xdr:colOff>0</xdr:colOff>
      <xdr:row>88</xdr:row>
      <xdr:rowOff>0</xdr:rowOff>
    </xdr:to>
    <xdr:sp macro="" textlink="">
      <xdr:nvSpPr>
        <xdr:cNvPr id="210" name="正方形/長方形 209"/>
        <xdr:cNvSpPr/>
      </xdr:nvSpPr>
      <xdr:spPr>
        <a:xfrm>
          <a:off x="172720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54610</xdr:rowOff>
    </xdr:from>
    <xdr:to xmlns:xdr="http://schemas.openxmlformats.org/drawingml/2006/spreadsheetDrawing">
      <xdr:col>24</xdr:col>
      <xdr:colOff>0</xdr:colOff>
      <xdr:row>86</xdr:row>
      <xdr:rowOff>133350</xdr:rowOff>
    </xdr:to>
    <xdr:sp macro="" textlink="">
      <xdr:nvSpPr>
        <xdr:cNvPr id="211" name="正方形/長方形 210"/>
        <xdr:cNvSpPr/>
      </xdr:nvSpPr>
      <xdr:spPr>
        <a:xfrm>
          <a:off x="27635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86</xdr:row>
      <xdr:rowOff>85090</xdr:rowOff>
    </xdr:from>
    <xdr:to xmlns:xdr="http://schemas.openxmlformats.org/drawingml/2006/spreadsheetDrawing">
      <xdr:col>24</xdr:col>
      <xdr:colOff>0</xdr:colOff>
      <xdr:row>88</xdr:row>
      <xdr:rowOff>0</xdr:rowOff>
    </xdr:to>
    <xdr:sp macro="" textlink="">
      <xdr:nvSpPr>
        <xdr:cNvPr id="212" name="正方形/長方形 211"/>
        <xdr:cNvSpPr/>
      </xdr:nvSpPr>
      <xdr:spPr>
        <a:xfrm>
          <a:off x="27635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43,792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24130</xdr:rowOff>
    </xdr:from>
    <xdr:to xmlns:xdr="http://schemas.openxmlformats.org/drawingml/2006/spreadsheetDrawing">
      <xdr:col>28</xdr:col>
      <xdr:colOff>114300</xdr:colOff>
      <xdr:row>101</xdr:row>
      <xdr:rowOff>82550</xdr:rowOff>
    </xdr:to>
    <xdr:sp macro="" textlink="">
      <xdr:nvSpPr>
        <xdr:cNvPr id="213" name="正方形/長方形 212"/>
        <xdr:cNvSpPr/>
      </xdr:nvSpPr>
      <xdr:spPr>
        <a:xfrm>
          <a:off x="690880" y="14448790"/>
          <a:ext cx="425958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9885" cy="212725"/>
    <xdr:sp macro="" textlink="">
      <xdr:nvSpPr>
        <xdr:cNvPr id="214" name="テキスト ボックス 213"/>
        <xdr:cNvSpPr txBox="1"/>
      </xdr:nvSpPr>
      <xdr:spPr>
        <a:xfrm>
          <a:off x="670560" y="142665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5" name="直線コネクタ 214"/>
        <xdr:cNvCxnSpPr/>
      </xdr:nvCxnSpPr>
      <xdr:spPr>
        <a:xfrm>
          <a:off x="690880" y="167132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1935" cy="252095"/>
    <xdr:sp macro="" textlink="">
      <xdr:nvSpPr>
        <xdr:cNvPr id="216" name="テキスト ボックス 215"/>
        <xdr:cNvSpPr txBox="1"/>
      </xdr:nvSpPr>
      <xdr:spPr>
        <a:xfrm>
          <a:off x="477520" y="165709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7" name="直線コネクタ 216"/>
        <xdr:cNvCxnSpPr/>
      </xdr:nvCxnSpPr>
      <xdr:spPr>
        <a:xfrm>
          <a:off x="690880" y="162560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97</xdr:row>
      <xdr:rowOff>168910</xdr:rowOff>
    </xdr:from>
    <xdr:ext cx="531495" cy="252095"/>
    <xdr:sp macro="" textlink="">
      <xdr:nvSpPr>
        <xdr:cNvPr id="218" name="テキスト ボックス 217"/>
        <xdr:cNvSpPr txBox="1"/>
      </xdr:nvSpPr>
      <xdr:spPr>
        <a:xfrm>
          <a:off x="212725" y="16113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9" name="直線コネクタ 218"/>
        <xdr:cNvCxnSpPr/>
      </xdr:nvCxnSpPr>
      <xdr:spPr>
        <a:xfrm>
          <a:off x="690880" y="157988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95</xdr:row>
      <xdr:rowOff>54610</xdr:rowOff>
    </xdr:from>
    <xdr:ext cx="531495" cy="252095"/>
    <xdr:sp macro="" textlink="">
      <xdr:nvSpPr>
        <xdr:cNvPr id="220" name="テキスト ボックス 219"/>
        <xdr:cNvSpPr txBox="1"/>
      </xdr:nvSpPr>
      <xdr:spPr>
        <a:xfrm>
          <a:off x="212725" y="156565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21" name="直線コネクタ 220"/>
        <xdr:cNvCxnSpPr/>
      </xdr:nvCxnSpPr>
      <xdr:spPr>
        <a:xfrm>
          <a:off x="690880" y="1534160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92</xdr:row>
      <xdr:rowOff>111760</xdr:rowOff>
    </xdr:from>
    <xdr:ext cx="531495" cy="252095"/>
    <xdr:sp macro="" textlink="">
      <xdr:nvSpPr>
        <xdr:cNvPr id="222" name="テキスト ボックス 221"/>
        <xdr:cNvSpPr txBox="1"/>
      </xdr:nvSpPr>
      <xdr:spPr>
        <a:xfrm>
          <a:off x="212725" y="151993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133350</xdr:rowOff>
    </xdr:from>
    <xdr:to xmlns:xdr="http://schemas.openxmlformats.org/drawingml/2006/spreadsheetDrawing">
      <xdr:col>28</xdr:col>
      <xdr:colOff>114300</xdr:colOff>
      <xdr:row>90</xdr:row>
      <xdr:rowOff>133350</xdr:rowOff>
    </xdr:to>
    <xdr:cxnSp macro="">
      <xdr:nvCxnSpPr>
        <xdr:cNvPr id="223" name="直線コネクタ 222"/>
        <xdr:cNvCxnSpPr/>
      </xdr:nvCxnSpPr>
      <xdr:spPr>
        <a:xfrm>
          <a:off x="690880" y="1488567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89</xdr:row>
      <xdr:rowOff>161290</xdr:rowOff>
    </xdr:from>
    <xdr:ext cx="531495" cy="244475"/>
    <xdr:sp macro="" textlink="">
      <xdr:nvSpPr>
        <xdr:cNvPr id="224" name="テキスト ボックス 223"/>
        <xdr:cNvSpPr txBox="1"/>
      </xdr:nvSpPr>
      <xdr:spPr>
        <a:xfrm>
          <a:off x="212725" y="1474978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24130</xdr:rowOff>
    </xdr:from>
    <xdr:to xmlns:xdr="http://schemas.openxmlformats.org/drawingml/2006/spreadsheetDrawing">
      <xdr:col>28</xdr:col>
      <xdr:colOff>114300</xdr:colOff>
      <xdr:row>88</xdr:row>
      <xdr:rowOff>24130</xdr:rowOff>
    </xdr:to>
    <xdr:cxnSp macro="">
      <xdr:nvCxnSpPr>
        <xdr:cNvPr id="225" name="直線コネクタ 224"/>
        <xdr:cNvCxnSpPr/>
      </xdr:nvCxnSpPr>
      <xdr:spPr>
        <a:xfrm>
          <a:off x="690880" y="14448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52070</xdr:rowOff>
    </xdr:from>
    <xdr:ext cx="588645" cy="240665"/>
    <xdr:sp macro="" textlink="">
      <xdr:nvSpPr>
        <xdr:cNvPr id="226" name="テキスト ボックス 225"/>
        <xdr:cNvSpPr txBox="1"/>
      </xdr:nvSpPr>
      <xdr:spPr>
        <a:xfrm>
          <a:off x="166370" y="143129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24130</xdr:rowOff>
    </xdr:from>
    <xdr:to xmlns:xdr="http://schemas.openxmlformats.org/drawingml/2006/spreadsheetDrawing">
      <xdr:col>28</xdr:col>
      <xdr:colOff>114300</xdr:colOff>
      <xdr:row>101</xdr:row>
      <xdr:rowOff>82550</xdr:rowOff>
    </xdr:to>
    <xdr:sp macro="" textlink="">
      <xdr:nvSpPr>
        <xdr:cNvPr id="227" name="衛生費グラフ枠"/>
        <xdr:cNvSpPr/>
      </xdr:nvSpPr>
      <xdr:spPr>
        <a:xfrm>
          <a:off x="690880" y="14448790"/>
          <a:ext cx="425958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91440</xdr:rowOff>
    </xdr:from>
    <xdr:to xmlns:xdr="http://schemas.openxmlformats.org/drawingml/2006/spreadsheetDrawing">
      <xdr:col>24</xdr:col>
      <xdr:colOff>62865</xdr:colOff>
      <xdr:row>97</xdr:row>
      <xdr:rowOff>152400</xdr:rowOff>
    </xdr:to>
    <xdr:cxnSp macro="">
      <xdr:nvCxnSpPr>
        <xdr:cNvPr id="228" name="直線コネクタ 227"/>
        <xdr:cNvCxnSpPr/>
      </xdr:nvCxnSpPr>
      <xdr:spPr>
        <a:xfrm flipV="1">
          <a:off x="4206875" y="14843760"/>
          <a:ext cx="1270" cy="1253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156210</xdr:rowOff>
    </xdr:from>
    <xdr:ext cx="534670" cy="252095"/>
    <xdr:sp macro="" textlink="">
      <xdr:nvSpPr>
        <xdr:cNvPr id="229" name="衛生費最小値テキスト"/>
        <xdr:cNvSpPr txBox="1"/>
      </xdr:nvSpPr>
      <xdr:spPr>
        <a:xfrm>
          <a:off x="4259580" y="1610106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26,958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97</xdr:row>
      <xdr:rowOff>152400</xdr:rowOff>
    </xdr:from>
    <xdr:to xmlns:xdr="http://schemas.openxmlformats.org/drawingml/2006/spreadsheetDrawing">
      <xdr:col>24</xdr:col>
      <xdr:colOff>152400</xdr:colOff>
      <xdr:row>97</xdr:row>
      <xdr:rowOff>152400</xdr:rowOff>
    </xdr:to>
    <xdr:cxnSp macro="">
      <xdr:nvCxnSpPr>
        <xdr:cNvPr id="230" name="直線コネクタ 229"/>
        <xdr:cNvCxnSpPr/>
      </xdr:nvCxnSpPr>
      <xdr:spPr>
        <a:xfrm>
          <a:off x="4137660" y="1609725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40005</xdr:rowOff>
    </xdr:from>
    <xdr:ext cx="534670" cy="240665"/>
    <xdr:sp macro="" textlink="">
      <xdr:nvSpPr>
        <xdr:cNvPr id="231" name="衛生費最大値テキスト"/>
        <xdr:cNvSpPr txBox="1"/>
      </xdr:nvSpPr>
      <xdr:spPr>
        <a:xfrm>
          <a:off x="4259580" y="1462849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81,932</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91440</xdr:rowOff>
    </xdr:from>
    <xdr:to xmlns:xdr="http://schemas.openxmlformats.org/drawingml/2006/spreadsheetDrawing">
      <xdr:col>24</xdr:col>
      <xdr:colOff>152400</xdr:colOff>
      <xdr:row>90</xdr:row>
      <xdr:rowOff>91440</xdr:rowOff>
    </xdr:to>
    <xdr:cxnSp macro="">
      <xdr:nvCxnSpPr>
        <xdr:cNvPr id="232" name="直線コネクタ 231"/>
        <xdr:cNvCxnSpPr/>
      </xdr:nvCxnSpPr>
      <xdr:spPr>
        <a:xfrm>
          <a:off x="4137660" y="1484376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172720</xdr:colOff>
      <xdr:row>91</xdr:row>
      <xdr:rowOff>123190</xdr:rowOff>
    </xdr:from>
    <xdr:to xmlns:xdr="http://schemas.openxmlformats.org/drawingml/2006/spreadsheetDrawing">
      <xdr:col>24</xdr:col>
      <xdr:colOff>63500</xdr:colOff>
      <xdr:row>93</xdr:row>
      <xdr:rowOff>109855</xdr:rowOff>
    </xdr:to>
    <xdr:cxnSp macro="">
      <xdr:nvCxnSpPr>
        <xdr:cNvPr id="233" name="直線コネクタ 232"/>
        <xdr:cNvCxnSpPr/>
      </xdr:nvCxnSpPr>
      <xdr:spPr>
        <a:xfrm>
          <a:off x="3454400" y="15039340"/>
          <a:ext cx="754380" cy="329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139065</xdr:rowOff>
    </xdr:from>
    <xdr:ext cx="534670" cy="259080"/>
    <xdr:sp macro="" textlink="">
      <xdr:nvSpPr>
        <xdr:cNvPr id="234" name="衛生費平均値テキスト"/>
        <xdr:cNvSpPr txBox="1"/>
      </xdr:nvSpPr>
      <xdr:spPr>
        <a:xfrm>
          <a:off x="4259580" y="157410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160655</xdr:rowOff>
    </xdr:from>
    <xdr:to xmlns:xdr="http://schemas.openxmlformats.org/drawingml/2006/spreadsheetDrawing">
      <xdr:col>24</xdr:col>
      <xdr:colOff>114300</xdr:colOff>
      <xdr:row>96</xdr:row>
      <xdr:rowOff>90805</xdr:rowOff>
    </xdr:to>
    <xdr:sp macro="" textlink="">
      <xdr:nvSpPr>
        <xdr:cNvPr id="235" name="フローチャート: 判断 234"/>
        <xdr:cNvSpPr/>
      </xdr:nvSpPr>
      <xdr:spPr>
        <a:xfrm>
          <a:off x="4157980" y="15762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91</xdr:row>
      <xdr:rowOff>123190</xdr:rowOff>
    </xdr:from>
    <xdr:to xmlns:xdr="http://schemas.openxmlformats.org/drawingml/2006/spreadsheetDrawing">
      <xdr:col>19</xdr:col>
      <xdr:colOff>172720</xdr:colOff>
      <xdr:row>93</xdr:row>
      <xdr:rowOff>139065</xdr:rowOff>
    </xdr:to>
    <xdr:cxnSp macro="">
      <xdr:nvCxnSpPr>
        <xdr:cNvPr id="236" name="直線コネクタ 235"/>
        <xdr:cNvCxnSpPr/>
      </xdr:nvCxnSpPr>
      <xdr:spPr>
        <a:xfrm flipV="1">
          <a:off x="2641600" y="15039340"/>
          <a:ext cx="812800" cy="358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104140</xdr:rowOff>
    </xdr:from>
    <xdr:to xmlns:xdr="http://schemas.openxmlformats.org/drawingml/2006/spreadsheetDrawing">
      <xdr:col>20</xdr:col>
      <xdr:colOff>38100</xdr:colOff>
      <xdr:row>96</xdr:row>
      <xdr:rowOff>34290</xdr:rowOff>
    </xdr:to>
    <xdr:sp macro="" textlink="">
      <xdr:nvSpPr>
        <xdr:cNvPr id="237" name="フローチャート: 判断 236"/>
        <xdr:cNvSpPr/>
      </xdr:nvSpPr>
      <xdr:spPr>
        <a:xfrm>
          <a:off x="3408680" y="1570609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25400</xdr:rowOff>
    </xdr:from>
    <xdr:ext cx="527685" cy="259080"/>
    <xdr:sp macro="" textlink="">
      <xdr:nvSpPr>
        <xdr:cNvPr id="238" name="テキスト ボックス 237"/>
        <xdr:cNvSpPr txBox="1"/>
      </xdr:nvSpPr>
      <xdr:spPr>
        <a:xfrm>
          <a:off x="3209925" y="157988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41,840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93</xdr:row>
      <xdr:rowOff>133350</xdr:rowOff>
    </xdr:from>
    <xdr:to xmlns:xdr="http://schemas.openxmlformats.org/drawingml/2006/spreadsheetDrawing">
      <xdr:col>15</xdr:col>
      <xdr:colOff>50800</xdr:colOff>
      <xdr:row>93</xdr:row>
      <xdr:rowOff>139065</xdr:rowOff>
    </xdr:to>
    <xdr:cxnSp macro="">
      <xdr:nvCxnSpPr>
        <xdr:cNvPr id="239" name="直線コネクタ 238"/>
        <xdr:cNvCxnSpPr/>
      </xdr:nvCxnSpPr>
      <xdr:spPr>
        <a:xfrm>
          <a:off x="1841500" y="15392400"/>
          <a:ext cx="8001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94</xdr:row>
      <xdr:rowOff>119380</xdr:rowOff>
    </xdr:from>
    <xdr:to xmlns:xdr="http://schemas.openxmlformats.org/drawingml/2006/spreadsheetDrawing">
      <xdr:col>15</xdr:col>
      <xdr:colOff>101600</xdr:colOff>
      <xdr:row>95</xdr:row>
      <xdr:rowOff>49530</xdr:rowOff>
    </xdr:to>
    <xdr:sp macro="" textlink="">
      <xdr:nvSpPr>
        <xdr:cNvPr id="240" name="フローチャート: 判断 239"/>
        <xdr:cNvSpPr/>
      </xdr:nvSpPr>
      <xdr:spPr>
        <a:xfrm>
          <a:off x="2590800" y="155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40640</xdr:rowOff>
    </xdr:from>
    <xdr:ext cx="527685" cy="252095"/>
    <xdr:sp macro="" textlink="">
      <xdr:nvSpPr>
        <xdr:cNvPr id="241" name="テキスト ボックス 240"/>
        <xdr:cNvSpPr txBox="1"/>
      </xdr:nvSpPr>
      <xdr:spPr>
        <a:xfrm>
          <a:off x="2409825" y="1564259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48,675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172720</xdr:colOff>
      <xdr:row>93</xdr:row>
      <xdr:rowOff>133350</xdr:rowOff>
    </xdr:from>
    <xdr:to xmlns:xdr="http://schemas.openxmlformats.org/drawingml/2006/spreadsheetDrawing">
      <xdr:col>10</xdr:col>
      <xdr:colOff>114300</xdr:colOff>
      <xdr:row>97</xdr:row>
      <xdr:rowOff>143510</xdr:rowOff>
    </xdr:to>
    <xdr:cxnSp macro="">
      <xdr:nvCxnSpPr>
        <xdr:cNvPr id="242" name="直線コネクタ 241"/>
        <xdr:cNvCxnSpPr/>
      </xdr:nvCxnSpPr>
      <xdr:spPr>
        <a:xfrm flipV="1">
          <a:off x="1036320" y="15392400"/>
          <a:ext cx="805180" cy="695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166370</xdr:rowOff>
    </xdr:from>
    <xdr:to xmlns:xdr="http://schemas.openxmlformats.org/drawingml/2006/spreadsheetDrawing">
      <xdr:col>10</xdr:col>
      <xdr:colOff>165100</xdr:colOff>
      <xdr:row>95</xdr:row>
      <xdr:rowOff>96520</xdr:rowOff>
    </xdr:to>
    <xdr:sp macro="" textlink="">
      <xdr:nvSpPr>
        <xdr:cNvPr id="243" name="フローチャート: 判断 242"/>
        <xdr:cNvSpPr/>
      </xdr:nvSpPr>
      <xdr:spPr>
        <a:xfrm>
          <a:off x="1790700" y="1559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87630</xdr:rowOff>
    </xdr:from>
    <xdr:ext cx="534670" cy="252095"/>
    <xdr:sp macro="" textlink="">
      <xdr:nvSpPr>
        <xdr:cNvPr id="244" name="テキスト ボックス 243"/>
        <xdr:cNvSpPr txBox="1"/>
      </xdr:nvSpPr>
      <xdr:spPr>
        <a:xfrm>
          <a:off x="1591945" y="1568958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46,613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74930</xdr:rowOff>
    </xdr:from>
    <xdr:to xmlns:xdr="http://schemas.openxmlformats.org/drawingml/2006/spreadsheetDrawing">
      <xdr:col>6</xdr:col>
      <xdr:colOff>38100</xdr:colOff>
      <xdr:row>97</xdr:row>
      <xdr:rowOff>4445</xdr:rowOff>
    </xdr:to>
    <xdr:sp macro="" textlink="">
      <xdr:nvSpPr>
        <xdr:cNvPr id="245" name="フローチャート: 判断 244"/>
        <xdr:cNvSpPr/>
      </xdr:nvSpPr>
      <xdr:spPr>
        <a:xfrm>
          <a:off x="990600" y="15848330"/>
          <a:ext cx="8382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20955</xdr:rowOff>
    </xdr:from>
    <xdr:ext cx="527685" cy="252095"/>
    <xdr:sp macro="" textlink="">
      <xdr:nvSpPr>
        <xdr:cNvPr id="246" name="テキスト ボックス 245"/>
        <xdr:cNvSpPr txBox="1"/>
      </xdr:nvSpPr>
      <xdr:spPr>
        <a:xfrm>
          <a:off x="791845" y="1562290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55015" cy="259080"/>
    <xdr:sp macro="" textlink="">
      <xdr:nvSpPr>
        <xdr:cNvPr id="247" name="テキスト ボックス 246"/>
        <xdr:cNvSpPr txBox="1"/>
      </xdr:nvSpPr>
      <xdr:spPr>
        <a:xfrm>
          <a:off x="4036060" y="167106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172720</xdr:colOff>
      <xdr:row>101</xdr:row>
      <xdr:rowOff>80010</xdr:rowOff>
    </xdr:from>
    <xdr:ext cx="762000" cy="259080"/>
    <xdr:sp macro="" textlink="">
      <xdr:nvSpPr>
        <xdr:cNvPr id="248" name="テキスト ボックス 247"/>
        <xdr:cNvSpPr txBox="1"/>
      </xdr:nvSpPr>
      <xdr:spPr>
        <a:xfrm>
          <a:off x="32816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9" name="テキスト ボックス 248"/>
        <xdr:cNvSpPr txBox="1"/>
      </xdr:nvSpPr>
      <xdr:spPr>
        <a:xfrm>
          <a:off x="24688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0" name="テキスト ボックス 249"/>
        <xdr:cNvSpPr txBox="1"/>
      </xdr:nvSpPr>
      <xdr:spPr>
        <a:xfrm>
          <a:off x="16687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172720</xdr:colOff>
      <xdr:row>101</xdr:row>
      <xdr:rowOff>80010</xdr:rowOff>
    </xdr:from>
    <xdr:ext cx="762000" cy="259080"/>
    <xdr:sp macro="" textlink="">
      <xdr:nvSpPr>
        <xdr:cNvPr id="251" name="テキスト ボックス 250"/>
        <xdr:cNvSpPr txBox="1"/>
      </xdr:nvSpPr>
      <xdr:spPr>
        <a:xfrm>
          <a:off x="8636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93</xdr:row>
      <xdr:rowOff>59055</xdr:rowOff>
    </xdr:from>
    <xdr:to xmlns:xdr="http://schemas.openxmlformats.org/drawingml/2006/spreadsheetDrawing">
      <xdr:col>24</xdr:col>
      <xdr:colOff>114300</xdr:colOff>
      <xdr:row>93</xdr:row>
      <xdr:rowOff>160655</xdr:rowOff>
    </xdr:to>
    <xdr:sp macro="" textlink="">
      <xdr:nvSpPr>
        <xdr:cNvPr id="252" name="楕円 251"/>
        <xdr:cNvSpPr/>
      </xdr:nvSpPr>
      <xdr:spPr>
        <a:xfrm>
          <a:off x="4157980" y="1531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92</xdr:row>
      <xdr:rowOff>81915</xdr:rowOff>
    </xdr:from>
    <xdr:ext cx="534670" cy="259080"/>
    <xdr:sp macro="" textlink="">
      <xdr:nvSpPr>
        <xdr:cNvPr id="253" name="衛生費該当値テキスト"/>
        <xdr:cNvSpPr txBox="1"/>
      </xdr:nvSpPr>
      <xdr:spPr>
        <a:xfrm>
          <a:off x="4259580" y="151695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91</xdr:row>
      <xdr:rowOff>72390</xdr:rowOff>
    </xdr:from>
    <xdr:to xmlns:xdr="http://schemas.openxmlformats.org/drawingml/2006/spreadsheetDrawing">
      <xdr:col>20</xdr:col>
      <xdr:colOff>38100</xdr:colOff>
      <xdr:row>92</xdr:row>
      <xdr:rowOff>2540</xdr:rowOff>
    </xdr:to>
    <xdr:sp macro="" textlink="">
      <xdr:nvSpPr>
        <xdr:cNvPr id="254" name="楕円 253"/>
        <xdr:cNvSpPr/>
      </xdr:nvSpPr>
      <xdr:spPr>
        <a:xfrm>
          <a:off x="3408680" y="1498854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90</xdr:row>
      <xdr:rowOff>17780</xdr:rowOff>
    </xdr:from>
    <xdr:ext cx="527685" cy="249555"/>
    <xdr:sp macro="" textlink="">
      <xdr:nvSpPr>
        <xdr:cNvPr id="255" name="テキスト ボックス 254"/>
        <xdr:cNvSpPr txBox="1"/>
      </xdr:nvSpPr>
      <xdr:spPr>
        <a:xfrm>
          <a:off x="3209925" y="1477010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73,232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93</xdr:row>
      <xdr:rowOff>88265</xdr:rowOff>
    </xdr:from>
    <xdr:to xmlns:xdr="http://schemas.openxmlformats.org/drawingml/2006/spreadsheetDrawing">
      <xdr:col>15</xdr:col>
      <xdr:colOff>101600</xdr:colOff>
      <xdr:row>94</xdr:row>
      <xdr:rowOff>18415</xdr:rowOff>
    </xdr:to>
    <xdr:sp macro="" textlink="">
      <xdr:nvSpPr>
        <xdr:cNvPr id="256" name="楕円 255"/>
        <xdr:cNvSpPr/>
      </xdr:nvSpPr>
      <xdr:spPr>
        <a:xfrm>
          <a:off x="2590800" y="1534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92</xdr:row>
      <xdr:rowOff>35560</xdr:rowOff>
    </xdr:from>
    <xdr:ext cx="527685" cy="259080"/>
    <xdr:sp macro="" textlink="">
      <xdr:nvSpPr>
        <xdr:cNvPr id="257" name="テキスト ボックス 256"/>
        <xdr:cNvSpPr txBox="1"/>
      </xdr:nvSpPr>
      <xdr:spPr>
        <a:xfrm>
          <a:off x="2409825" y="151231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57,514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93</xdr:row>
      <xdr:rowOff>82550</xdr:rowOff>
    </xdr:from>
    <xdr:to xmlns:xdr="http://schemas.openxmlformats.org/drawingml/2006/spreadsheetDrawing">
      <xdr:col>10</xdr:col>
      <xdr:colOff>165100</xdr:colOff>
      <xdr:row>94</xdr:row>
      <xdr:rowOff>12700</xdr:rowOff>
    </xdr:to>
    <xdr:sp macro="" textlink="">
      <xdr:nvSpPr>
        <xdr:cNvPr id="258" name="楕円 257"/>
        <xdr:cNvSpPr/>
      </xdr:nvSpPr>
      <xdr:spPr>
        <a:xfrm>
          <a:off x="1790700" y="1534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92</xdr:row>
      <xdr:rowOff>29210</xdr:rowOff>
    </xdr:from>
    <xdr:ext cx="534670" cy="252095"/>
    <xdr:sp macro="" textlink="">
      <xdr:nvSpPr>
        <xdr:cNvPr id="259" name="テキスト ボックス 258"/>
        <xdr:cNvSpPr txBox="1"/>
      </xdr:nvSpPr>
      <xdr:spPr>
        <a:xfrm>
          <a:off x="1591945" y="1511681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57,781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92075</xdr:rowOff>
    </xdr:from>
    <xdr:to xmlns:xdr="http://schemas.openxmlformats.org/drawingml/2006/spreadsheetDrawing">
      <xdr:col>6</xdr:col>
      <xdr:colOff>38100</xdr:colOff>
      <xdr:row>98</xdr:row>
      <xdr:rowOff>22225</xdr:rowOff>
    </xdr:to>
    <xdr:sp macro="" textlink="">
      <xdr:nvSpPr>
        <xdr:cNvPr id="260" name="楕円 259"/>
        <xdr:cNvSpPr/>
      </xdr:nvSpPr>
      <xdr:spPr>
        <a:xfrm>
          <a:off x="990600" y="16036925"/>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13335</xdr:rowOff>
    </xdr:from>
    <xdr:ext cx="527685" cy="259080"/>
    <xdr:sp macro="" textlink="">
      <xdr:nvSpPr>
        <xdr:cNvPr id="261" name="テキスト ボックス 260"/>
        <xdr:cNvSpPr txBox="1"/>
      </xdr:nvSpPr>
      <xdr:spPr>
        <a:xfrm>
          <a:off x="791845" y="1612963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27,370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54610</xdr:rowOff>
    </xdr:from>
    <xdr:to xmlns:xdr="http://schemas.openxmlformats.org/drawingml/2006/spreadsheetDrawing">
      <xdr:col>59</xdr:col>
      <xdr:colOff>50800</xdr:colOff>
      <xdr:row>25</xdr:row>
      <xdr:rowOff>30480</xdr:rowOff>
    </xdr:to>
    <xdr:sp macro="" textlink="">
      <xdr:nvSpPr>
        <xdr:cNvPr id="262" name="正方形/長方形 261"/>
        <xdr:cNvSpPr/>
      </xdr:nvSpPr>
      <xdr:spPr>
        <a:xfrm>
          <a:off x="5999480" y="38303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54610</xdr:rowOff>
    </xdr:from>
    <xdr:to xmlns:xdr="http://schemas.openxmlformats.org/drawingml/2006/spreadsheetDrawing">
      <xdr:col>43</xdr:col>
      <xdr:colOff>63500</xdr:colOff>
      <xdr:row>26</xdr:row>
      <xdr:rowOff>133350</xdr:rowOff>
    </xdr:to>
    <xdr:sp macro="" textlink="">
      <xdr:nvSpPr>
        <xdr:cNvPr id="263" name="正方形/長方形 262"/>
        <xdr:cNvSpPr/>
      </xdr:nvSpPr>
      <xdr:spPr>
        <a:xfrm>
          <a:off x="610870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85090</xdr:rowOff>
    </xdr:from>
    <xdr:to xmlns:xdr="http://schemas.openxmlformats.org/drawingml/2006/spreadsheetDrawing">
      <xdr:col>43</xdr:col>
      <xdr:colOff>63500</xdr:colOff>
      <xdr:row>28</xdr:row>
      <xdr:rowOff>0</xdr:rowOff>
    </xdr:to>
    <xdr:sp macro="" textlink="">
      <xdr:nvSpPr>
        <xdr:cNvPr id="264" name="正方形/長方形 263"/>
        <xdr:cNvSpPr/>
      </xdr:nvSpPr>
      <xdr:spPr>
        <a:xfrm>
          <a:off x="610870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54610</xdr:rowOff>
    </xdr:from>
    <xdr:to xmlns:xdr="http://schemas.openxmlformats.org/drawingml/2006/spreadsheetDrawing">
      <xdr:col>48</xdr:col>
      <xdr:colOff>127000</xdr:colOff>
      <xdr:row>26</xdr:row>
      <xdr:rowOff>133350</xdr:rowOff>
    </xdr:to>
    <xdr:sp macro="" textlink="">
      <xdr:nvSpPr>
        <xdr:cNvPr id="265" name="正方形/長方形 264"/>
        <xdr:cNvSpPr/>
      </xdr:nvSpPr>
      <xdr:spPr>
        <a:xfrm>
          <a:off x="703580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85090</xdr:rowOff>
    </xdr:from>
    <xdr:to xmlns:xdr="http://schemas.openxmlformats.org/drawingml/2006/spreadsheetDrawing">
      <xdr:col>48</xdr:col>
      <xdr:colOff>127000</xdr:colOff>
      <xdr:row>28</xdr:row>
      <xdr:rowOff>0</xdr:rowOff>
    </xdr:to>
    <xdr:sp macro="" textlink="">
      <xdr:nvSpPr>
        <xdr:cNvPr id="266" name="正方形/長方形 265"/>
        <xdr:cNvSpPr/>
      </xdr:nvSpPr>
      <xdr:spPr>
        <a:xfrm>
          <a:off x="703580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54610</xdr:rowOff>
    </xdr:from>
    <xdr:to xmlns:xdr="http://schemas.openxmlformats.org/drawingml/2006/spreadsheetDrawing">
      <xdr:col>54</xdr:col>
      <xdr:colOff>127000</xdr:colOff>
      <xdr:row>26</xdr:row>
      <xdr:rowOff>133350</xdr:rowOff>
    </xdr:to>
    <xdr:sp macro="" textlink="">
      <xdr:nvSpPr>
        <xdr:cNvPr id="267" name="正方形/長方形 266"/>
        <xdr:cNvSpPr/>
      </xdr:nvSpPr>
      <xdr:spPr>
        <a:xfrm>
          <a:off x="80721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26</xdr:row>
      <xdr:rowOff>85090</xdr:rowOff>
    </xdr:from>
    <xdr:to xmlns:xdr="http://schemas.openxmlformats.org/drawingml/2006/spreadsheetDrawing">
      <xdr:col>54</xdr:col>
      <xdr:colOff>127000</xdr:colOff>
      <xdr:row>28</xdr:row>
      <xdr:rowOff>0</xdr:rowOff>
    </xdr:to>
    <xdr:sp macro="" textlink="">
      <xdr:nvSpPr>
        <xdr:cNvPr id="268" name="正方形/長方形 267"/>
        <xdr:cNvSpPr/>
      </xdr:nvSpPr>
      <xdr:spPr>
        <a:xfrm>
          <a:off x="80721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24130</xdr:rowOff>
    </xdr:from>
    <xdr:to xmlns:xdr="http://schemas.openxmlformats.org/drawingml/2006/spreadsheetDrawing">
      <xdr:col>59</xdr:col>
      <xdr:colOff>50800</xdr:colOff>
      <xdr:row>41</xdr:row>
      <xdr:rowOff>78740</xdr:rowOff>
    </xdr:to>
    <xdr:sp macro="" textlink="">
      <xdr:nvSpPr>
        <xdr:cNvPr id="269" name="正方形/長方形 268"/>
        <xdr:cNvSpPr/>
      </xdr:nvSpPr>
      <xdr:spPr>
        <a:xfrm>
          <a:off x="5999480" y="4618990"/>
          <a:ext cx="42418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9885" cy="212725"/>
    <xdr:sp macro="" textlink="">
      <xdr:nvSpPr>
        <xdr:cNvPr id="270" name="テキスト ボックス 269"/>
        <xdr:cNvSpPr txBox="1"/>
      </xdr:nvSpPr>
      <xdr:spPr>
        <a:xfrm>
          <a:off x="5961380" y="44367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78740</xdr:rowOff>
    </xdr:from>
    <xdr:to xmlns:xdr="http://schemas.openxmlformats.org/drawingml/2006/spreadsheetDrawing">
      <xdr:col>59</xdr:col>
      <xdr:colOff>50800</xdr:colOff>
      <xdr:row>41</xdr:row>
      <xdr:rowOff>78740</xdr:rowOff>
    </xdr:to>
    <xdr:cxnSp macro="">
      <xdr:nvCxnSpPr>
        <xdr:cNvPr id="271" name="直線コネクタ 270"/>
        <xdr:cNvCxnSpPr/>
      </xdr:nvCxnSpPr>
      <xdr:spPr>
        <a:xfrm>
          <a:off x="5999480" y="68033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42545</xdr:rowOff>
    </xdr:from>
    <xdr:to xmlns:xdr="http://schemas.openxmlformats.org/drawingml/2006/spreadsheetDrawing">
      <xdr:col>59</xdr:col>
      <xdr:colOff>50800</xdr:colOff>
      <xdr:row>39</xdr:row>
      <xdr:rowOff>42545</xdr:rowOff>
    </xdr:to>
    <xdr:cxnSp macro="">
      <xdr:nvCxnSpPr>
        <xdr:cNvPr id="272" name="直線コネクタ 271"/>
        <xdr:cNvCxnSpPr/>
      </xdr:nvCxnSpPr>
      <xdr:spPr>
        <a:xfrm>
          <a:off x="5999480" y="64395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70485</xdr:rowOff>
    </xdr:from>
    <xdr:ext cx="241935" cy="247650"/>
    <xdr:sp macro="" textlink="">
      <xdr:nvSpPr>
        <xdr:cNvPr id="273" name="テキスト ボックス 272"/>
        <xdr:cNvSpPr txBox="1"/>
      </xdr:nvSpPr>
      <xdr:spPr>
        <a:xfrm>
          <a:off x="5768340" y="630364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74" name="直線コネクタ 273"/>
        <xdr:cNvCxnSpPr/>
      </xdr:nvCxnSpPr>
      <xdr:spPr>
        <a:xfrm>
          <a:off x="5999480" y="6075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34290</xdr:rowOff>
    </xdr:from>
    <xdr:ext cx="467360" cy="243205"/>
    <xdr:sp macro="" textlink="">
      <xdr:nvSpPr>
        <xdr:cNvPr id="275" name="テキスト ボックス 274"/>
        <xdr:cNvSpPr txBox="1"/>
      </xdr:nvSpPr>
      <xdr:spPr>
        <a:xfrm>
          <a:off x="5567680" y="59397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133350</xdr:rowOff>
    </xdr:from>
    <xdr:to xmlns:xdr="http://schemas.openxmlformats.org/drawingml/2006/spreadsheetDrawing">
      <xdr:col>59</xdr:col>
      <xdr:colOff>50800</xdr:colOff>
      <xdr:row>34</xdr:row>
      <xdr:rowOff>133350</xdr:rowOff>
    </xdr:to>
    <xdr:cxnSp macro="">
      <xdr:nvCxnSpPr>
        <xdr:cNvPr id="276" name="直線コネクタ 275"/>
        <xdr:cNvCxnSpPr/>
      </xdr:nvCxnSpPr>
      <xdr:spPr>
        <a:xfrm>
          <a:off x="5999480" y="57111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161290</xdr:rowOff>
    </xdr:from>
    <xdr:ext cx="467360" cy="240665"/>
    <xdr:sp macro="" textlink="">
      <xdr:nvSpPr>
        <xdr:cNvPr id="277" name="テキスト ボックス 276"/>
        <xdr:cNvSpPr txBox="1"/>
      </xdr:nvSpPr>
      <xdr:spPr>
        <a:xfrm>
          <a:off x="5567680" y="55753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97155</xdr:rowOff>
    </xdr:from>
    <xdr:to xmlns:xdr="http://schemas.openxmlformats.org/drawingml/2006/spreadsheetDrawing">
      <xdr:col>59</xdr:col>
      <xdr:colOff>50800</xdr:colOff>
      <xdr:row>32</xdr:row>
      <xdr:rowOff>97155</xdr:rowOff>
    </xdr:to>
    <xdr:cxnSp macro="">
      <xdr:nvCxnSpPr>
        <xdr:cNvPr id="278" name="直線コネクタ 277"/>
        <xdr:cNvCxnSpPr/>
      </xdr:nvCxnSpPr>
      <xdr:spPr>
        <a:xfrm>
          <a:off x="5999480" y="53473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125095</xdr:rowOff>
    </xdr:from>
    <xdr:ext cx="467360" cy="247650"/>
    <xdr:sp macro="" textlink="">
      <xdr:nvSpPr>
        <xdr:cNvPr id="279" name="テキスト ボックス 278"/>
        <xdr:cNvSpPr txBox="1"/>
      </xdr:nvSpPr>
      <xdr:spPr>
        <a:xfrm>
          <a:off x="5567680" y="5211445"/>
          <a:ext cx="4673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60325</xdr:rowOff>
    </xdr:from>
    <xdr:to xmlns:xdr="http://schemas.openxmlformats.org/drawingml/2006/spreadsheetDrawing">
      <xdr:col>59</xdr:col>
      <xdr:colOff>50800</xdr:colOff>
      <xdr:row>30</xdr:row>
      <xdr:rowOff>60325</xdr:rowOff>
    </xdr:to>
    <xdr:cxnSp macro="">
      <xdr:nvCxnSpPr>
        <xdr:cNvPr id="280" name="直線コネクタ 279"/>
        <xdr:cNvCxnSpPr/>
      </xdr:nvCxnSpPr>
      <xdr:spPr>
        <a:xfrm>
          <a:off x="5999480" y="49828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88900</xdr:rowOff>
    </xdr:from>
    <xdr:ext cx="467360" cy="243205"/>
    <xdr:sp macro="" textlink="">
      <xdr:nvSpPr>
        <xdr:cNvPr id="281" name="テキスト ボックス 280"/>
        <xdr:cNvSpPr txBox="1"/>
      </xdr:nvSpPr>
      <xdr:spPr>
        <a:xfrm>
          <a:off x="5567680" y="48475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24130</xdr:rowOff>
    </xdr:from>
    <xdr:to xmlns:xdr="http://schemas.openxmlformats.org/drawingml/2006/spreadsheetDrawing">
      <xdr:col>59</xdr:col>
      <xdr:colOff>50800</xdr:colOff>
      <xdr:row>28</xdr:row>
      <xdr:rowOff>24130</xdr:rowOff>
    </xdr:to>
    <xdr:cxnSp macro="">
      <xdr:nvCxnSpPr>
        <xdr:cNvPr id="282" name="直線コネクタ 281"/>
        <xdr:cNvCxnSpPr/>
      </xdr:nvCxnSpPr>
      <xdr:spPr>
        <a:xfrm>
          <a:off x="5999480" y="46189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52070</xdr:rowOff>
    </xdr:from>
    <xdr:ext cx="467360" cy="240665"/>
    <xdr:sp macro="" textlink="">
      <xdr:nvSpPr>
        <xdr:cNvPr id="283" name="テキスト ボックス 282"/>
        <xdr:cNvSpPr txBox="1"/>
      </xdr:nvSpPr>
      <xdr:spPr>
        <a:xfrm>
          <a:off x="5567680" y="44831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24130</xdr:rowOff>
    </xdr:from>
    <xdr:to xmlns:xdr="http://schemas.openxmlformats.org/drawingml/2006/spreadsheetDrawing">
      <xdr:col>59</xdr:col>
      <xdr:colOff>50800</xdr:colOff>
      <xdr:row>41</xdr:row>
      <xdr:rowOff>78740</xdr:rowOff>
    </xdr:to>
    <xdr:sp macro="" textlink="">
      <xdr:nvSpPr>
        <xdr:cNvPr id="284" name="労働費グラフ枠"/>
        <xdr:cNvSpPr/>
      </xdr:nvSpPr>
      <xdr:spPr>
        <a:xfrm>
          <a:off x="5999480" y="4618990"/>
          <a:ext cx="42418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32</xdr:row>
      <xdr:rowOff>19050</xdr:rowOff>
    </xdr:from>
    <xdr:to xmlns:xdr="http://schemas.openxmlformats.org/drawingml/2006/spreadsheetDrawing">
      <xdr:col>54</xdr:col>
      <xdr:colOff>172720</xdr:colOff>
      <xdr:row>39</xdr:row>
      <xdr:rowOff>42545</xdr:rowOff>
    </xdr:to>
    <xdr:cxnSp macro="">
      <xdr:nvCxnSpPr>
        <xdr:cNvPr id="285" name="直線コネクタ 284"/>
        <xdr:cNvCxnSpPr/>
      </xdr:nvCxnSpPr>
      <xdr:spPr>
        <a:xfrm flipV="1">
          <a:off x="9499600" y="5269230"/>
          <a:ext cx="0" cy="1170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46355</xdr:rowOff>
    </xdr:from>
    <xdr:ext cx="249555" cy="243205"/>
    <xdr:sp macro="" textlink="">
      <xdr:nvSpPr>
        <xdr:cNvPr id="286" name="労働費最小値テキスト"/>
        <xdr:cNvSpPr txBox="1"/>
      </xdr:nvSpPr>
      <xdr:spPr>
        <a:xfrm>
          <a:off x="9550400" y="6443345"/>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42545</xdr:rowOff>
    </xdr:from>
    <xdr:to xmlns:xdr="http://schemas.openxmlformats.org/drawingml/2006/spreadsheetDrawing">
      <xdr:col>55</xdr:col>
      <xdr:colOff>88900</xdr:colOff>
      <xdr:row>39</xdr:row>
      <xdr:rowOff>42545</xdr:rowOff>
    </xdr:to>
    <xdr:cxnSp macro="">
      <xdr:nvCxnSpPr>
        <xdr:cNvPr id="287" name="直線コネクタ 286"/>
        <xdr:cNvCxnSpPr/>
      </xdr:nvCxnSpPr>
      <xdr:spPr>
        <a:xfrm>
          <a:off x="9428480" y="643953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30</xdr:row>
      <xdr:rowOff>132080</xdr:rowOff>
    </xdr:from>
    <xdr:ext cx="469900" cy="247650"/>
    <xdr:sp macro="" textlink="">
      <xdr:nvSpPr>
        <xdr:cNvPr id="288" name="労働費最大値テキスト"/>
        <xdr:cNvSpPr txBox="1"/>
      </xdr:nvSpPr>
      <xdr:spPr>
        <a:xfrm>
          <a:off x="9550400" y="505460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3,213</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32</xdr:row>
      <xdr:rowOff>19050</xdr:rowOff>
    </xdr:from>
    <xdr:to xmlns:xdr="http://schemas.openxmlformats.org/drawingml/2006/spreadsheetDrawing">
      <xdr:col>55</xdr:col>
      <xdr:colOff>88900</xdr:colOff>
      <xdr:row>32</xdr:row>
      <xdr:rowOff>19050</xdr:rowOff>
    </xdr:to>
    <xdr:cxnSp macro="">
      <xdr:nvCxnSpPr>
        <xdr:cNvPr id="289" name="直線コネクタ 288"/>
        <xdr:cNvCxnSpPr/>
      </xdr:nvCxnSpPr>
      <xdr:spPr>
        <a:xfrm>
          <a:off x="9428480" y="526923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31</xdr:row>
      <xdr:rowOff>84455</xdr:rowOff>
    </xdr:from>
    <xdr:to xmlns:xdr="http://schemas.openxmlformats.org/drawingml/2006/spreadsheetDrawing">
      <xdr:col>55</xdr:col>
      <xdr:colOff>0</xdr:colOff>
      <xdr:row>32</xdr:row>
      <xdr:rowOff>19050</xdr:rowOff>
    </xdr:to>
    <xdr:cxnSp macro="">
      <xdr:nvCxnSpPr>
        <xdr:cNvPr id="290" name="直線コネクタ 289"/>
        <xdr:cNvCxnSpPr/>
      </xdr:nvCxnSpPr>
      <xdr:spPr>
        <a:xfrm>
          <a:off x="8750300" y="5170805"/>
          <a:ext cx="74930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38735</xdr:rowOff>
    </xdr:from>
    <xdr:ext cx="378460" cy="240665"/>
    <xdr:sp macro="" textlink="">
      <xdr:nvSpPr>
        <xdr:cNvPr id="291" name="労働費平均値テキスト"/>
        <xdr:cNvSpPr txBox="1"/>
      </xdr:nvSpPr>
      <xdr:spPr>
        <a:xfrm>
          <a:off x="9550400" y="6108065"/>
          <a:ext cx="37846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59055</xdr:rowOff>
    </xdr:from>
    <xdr:to xmlns:xdr="http://schemas.openxmlformats.org/drawingml/2006/spreadsheetDrawing">
      <xdr:col>55</xdr:col>
      <xdr:colOff>50800</xdr:colOff>
      <xdr:row>37</xdr:row>
      <xdr:rowOff>156210</xdr:rowOff>
    </xdr:to>
    <xdr:sp macro="" textlink="">
      <xdr:nvSpPr>
        <xdr:cNvPr id="292" name="フローチャート: 判断 291"/>
        <xdr:cNvSpPr/>
      </xdr:nvSpPr>
      <xdr:spPr>
        <a:xfrm>
          <a:off x="9466580" y="612838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31</xdr:row>
      <xdr:rowOff>84455</xdr:rowOff>
    </xdr:from>
    <xdr:to xmlns:xdr="http://schemas.openxmlformats.org/drawingml/2006/spreadsheetDrawing">
      <xdr:col>50</xdr:col>
      <xdr:colOff>114300</xdr:colOff>
      <xdr:row>37</xdr:row>
      <xdr:rowOff>132715</xdr:rowOff>
    </xdr:to>
    <xdr:cxnSp macro="">
      <xdr:nvCxnSpPr>
        <xdr:cNvPr id="293" name="直線コネクタ 292"/>
        <xdr:cNvCxnSpPr/>
      </xdr:nvCxnSpPr>
      <xdr:spPr>
        <a:xfrm flipV="1">
          <a:off x="7945120" y="5170805"/>
          <a:ext cx="805180" cy="1031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74930</xdr:rowOff>
    </xdr:from>
    <xdr:to xmlns:xdr="http://schemas.openxmlformats.org/drawingml/2006/spreadsheetDrawing">
      <xdr:col>50</xdr:col>
      <xdr:colOff>165100</xdr:colOff>
      <xdr:row>38</xdr:row>
      <xdr:rowOff>8255</xdr:rowOff>
    </xdr:to>
    <xdr:sp macro="" textlink="">
      <xdr:nvSpPr>
        <xdr:cNvPr id="294" name="フローチャート: 判断 293"/>
        <xdr:cNvSpPr/>
      </xdr:nvSpPr>
      <xdr:spPr>
        <a:xfrm>
          <a:off x="8699500" y="614426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163830</xdr:rowOff>
    </xdr:from>
    <xdr:ext cx="378460" cy="247650"/>
    <xdr:sp macro="" textlink="">
      <xdr:nvSpPr>
        <xdr:cNvPr id="295" name="テキスト ボックス 294"/>
        <xdr:cNvSpPr txBox="1"/>
      </xdr:nvSpPr>
      <xdr:spPr>
        <a:xfrm>
          <a:off x="8578850" y="6233160"/>
          <a:ext cx="3784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132715</xdr:rowOff>
    </xdr:from>
    <xdr:to xmlns:xdr="http://schemas.openxmlformats.org/drawingml/2006/spreadsheetDrawing">
      <xdr:col>45</xdr:col>
      <xdr:colOff>172720</xdr:colOff>
      <xdr:row>38</xdr:row>
      <xdr:rowOff>52705</xdr:rowOff>
    </xdr:to>
    <xdr:cxnSp macro="">
      <xdr:nvCxnSpPr>
        <xdr:cNvPr id="296" name="直線コネクタ 295"/>
        <xdr:cNvCxnSpPr/>
      </xdr:nvCxnSpPr>
      <xdr:spPr>
        <a:xfrm flipV="1">
          <a:off x="7132320" y="6202045"/>
          <a:ext cx="8128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69215</xdr:rowOff>
    </xdr:from>
    <xdr:to xmlns:xdr="http://schemas.openxmlformats.org/drawingml/2006/spreadsheetDrawing">
      <xdr:col>46</xdr:col>
      <xdr:colOff>38100</xdr:colOff>
      <xdr:row>38</xdr:row>
      <xdr:rowOff>2540</xdr:rowOff>
    </xdr:to>
    <xdr:sp macro="" textlink="">
      <xdr:nvSpPr>
        <xdr:cNvPr id="297" name="フローチャート: 判断 296"/>
        <xdr:cNvSpPr/>
      </xdr:nvSpPr>
      <xdr:spPr>
        <a:xfrm>
          <a:off x="7899400" y="613854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172720</xdr:colOff>
      <xdr:row>36</xdr:row>
      <xdr:rowOff>17780</xdr:rowOff>
    </xdr:from>
    <xdr:ext cx="378460" cy="245110"/>
    <xdr:sp macro="" textlink="">
      <xdr:nvSpPr>
        <xdr:cNvPr id="298" name="テキスト ボックス 297"/>
        <xdr:cNvSpPr txBox="1"/>
      </xdr:nvSpPr>
      <xdr:spPr>
        <a:xfrm>
          <a:off x="7772400" y="5923280"/>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52705</xdr:rowOff>
    </xdr:from>
    <xdr:to xmlns:xdr="http://schemas.openxmlformats.org/drawingml/2006/spreadsheetDrawing">
      <xdr:col>41</xdr:col>
      <xdr:colOff>50800</xdr:colOff>
      <xdr:row>38</xdr:row>
      <xdr:rowOff>76200</xdr:rowOff>
    </xdr:to>
    <xdr:cxnSp macro="">
      <xdr:nvCxnSpPr>
        <xdr:cNvPr id="299" name="直線コネクタ 298"/>
        <xdr:cNvCxnSpPr/>
      </xdr:nvCxnSpPr>
      <xdr:spPr>
        <a:xfrm flipV="1">
          <a:off x="6332220" y="6285865"/>
          <a:ext cx="8001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57150</xdr:rowOff>
    </xdr:from>
    <xdr:to xmlns:xdr="http://schemas.openxmlformats.org/drawingml/2006/spreadsheetDrawing">
      <xdr:col>41</xdr:col>
      <xdr:colOff>101600</xdr:colOff>
      <xdr:row>37</xdr:row>
      <xdr:rowOff>154305</xdr:rowOff>
    </xdr:to>
    <xdr:sp macro="" textlink="">
      <xdr:nvSpPr>
        <xdr:cNvPr id="300" name="フローチャート: 判断 299"/>
        <xdr:cNvSpPr/>
      </xdr:nvSpPr>
      <xdr:spPr>
        <a:xfrm>
          <a:off x="7081520" y="612648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5715</xdr:rowOff>
    </xdr:from>
    <xdr:ext cx="371475" cy="245110"/>
    <xdr:sp macro="" textlink="">
      <xdr:nvSpPr>
        <xdr:cNvPr id="301" name="テキスト ボックス 300"/>
        <xdr:cNvSpPr txBox="1"/>
      </xdr:nvSpPr>
      <xdr:spPr>
        <a:xfrm>
          <a:off x="6960870" y="5911215"/>
          <a:ext cx="37147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54610</xdr:rowOff>
    </xdr:from>
    <xdr:to xmlns:xdr="http://schemas.openxmlformats.org/drawingml/2006/spreadsheetDrawing">
      <xdr:col>36</xdr:col>
      <xdr:colOff>165100</xdr:colOff>
      <xdr:row>37</xdr:row>
      <xdr:rowOff>151765</xdr:rowOff>
    </xdr:to>
    <xdr:sp macro="" textlink="">
      <xdr:nvSpPr>
        <xdr:cNvPr id="302" name="フローチャート: 判断 301"/>
        <xdr:cNvSpPr/>
      </xdr:nvSpPr>
      <xdr:spPr>
        <a:xfrm>
          <a:off x="6281420" y="61239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3810</xdr:rowOff>
    </xdr:from>
    <xdr:ext cx="378460" cy="247650"/>
    <xdr:sp macro="" textlink="">
      <xdr:nvSpPr>
        <xdr:cNvPr id="303" name="テキスト ボックス 302"/>
        <xdr:cNvSpPr txBox="1"/>
      </xdr:nvSpPr>
      <xdr:spPr>
        <a:xfrm>
          <a:off x="6160770" y="5909310"/>
          <a:ext cx="3784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76200</xdr:rowOff>
    </xdr:from>
    <xdr:ext cx="762000" cy="247650"/>
    <xdr:sp macro="" textlink="">
      <xdr:nvSpPr>
        <xdr:cNvPr id="304" name="テキスト ボックス 303"/>
        <xdr:cNvSpPr txBox="1"/>
      </xdr:nvSpPr>
      <xdr:spPr>
        <a:xfrm>
          <a:off x="93268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76200</xdr:rowOff>
    </xdr:from>
    <xdr:ext cx="762000" cy="247650"/>
    <xdr:sp macro="" textlink="">
      <xdr:nvSpPr>
        <xdr:cNvPr id="305" name="テキスト ボックス 304"/>
        <xdr:cNvSpPr txBox="1"/>
      </xdr:nvSpPr>
      <xdr:spPr>
        <a:xfrm>
          <a:off x="857758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41</xdr:row>
      <xdr:rowOff>76200</xdr:rowOff>
    </xdr:from>
    <xdr:ext cx="762000" cy="247650"/>
    <xdr:sp macro="" textlink="">
      <xdr:nvSpPr>
        <xdr:cNvPr id="306" name="テキスト ボックス 305"/>
        <xdr:cNvSpPr txBox="1"/>
      </xdr:nvSpPr>
      <xdr:spPr>
        <a:xfrm>
          <a:off x="77724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76200</xdr:rowOff>
    </xdr:from>
    <xdr:ext cx="762000" cy="247650"/>
    <xdr:sp macro="" textlink="">
      <xdr:nvSpPr>
        <xdr:cNvPr id="307" name="テキスト ボックス 306"/>
        <xdr:cNvSpPr txBox="1"/>
      </xdr:nvSpPr>
      <xdr:spPr>
        <a:xfrm>
          <a:off x="69596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76200</xdr:rowOff>
    </xdr:from>
    <xdr:ext cx="762000" cy="247650"/>
    <xdr:sp macro="" textlink="">
      <xdr:nvSpPr>
        <xdr:cNvPr id="308" name="テキスト ボックス 307"/>
        <xdr:cNvSpPr txBox="1"/>
      </xdr:nvSpPr>
      <xdr:spPr>
        <a:xfrm>
          <a:off x="61595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31</xdr:row>
      <xdr:rowOff>134620</xdr:rowOff>
    </xdr:from>
    <xdr:to xmlns:xdr="http://schemas.openxmlformats.org/drawingml/2006/spreadsheetDrawing">
      <xdr:col>55</xdr:col>
      <xdr:colOff>50800</xdr:colOff>
      <xdr:row>32</xdr:row>
      <xdr:rowOff>67945</xdr:rowOff>
    </xdr:to>
    <xdr:sp macro="" textlink="">
      <xdr:nvSpPr>
        <xdr:cNvPr id="309" name="楕円 308"/>
        <xdr:cNvSpPr/>
      </xdr:nvSpPr>
      <xdr:spPr>
        <a:xfrm>
          <a:off x="9466580" y="522097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31</xdr:row>
      <xdr:rowOff>90170</xdr:rowOff>
    </xdr:from>
    <xdr:ext cx="469900" cy="243205"/>
    <xdr:sp macro="" textlink="">
      <xdr:nvSpPr>
        <xdr:cNvPr id="310" name="労働費該当値テキスト"/>
        <xdr:cNvSpPr txBox="1"/>
      </xdr:nvSpPr>
      <xdr:spPr>
        <a:xfrm>
          <a:off x="9550400" y="517652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31</xdr:row>
      <xdr:rowOff>36195</xdr:rowOff>
    </xdr:from>
    <xdr:to xmlns:xdr="http://schemas.openxmlformats.org/drawingml/2006/spreadsheetDrawing">
      <xdr:col>50</xdr:col>
      <xdr:colOff>165100</xdr:colOff>
      <xdr:row>31</xdr:row>
      <xdr:rowOff>132715</xdr:rowOff>
    </xdr:to>
    <xdr:sp macro="" textlink="">
      <xdr:nvSpPr>
        <xdr:cNvPr id="311" name="楕円 310"/>
        <xdr:cNvSpPr/>
      </xdr:nvSpPr>
      <xdr:spPr>
        <a:xfrm>
          <a:off x="8699500" y="512254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29</xdr:row>
      <xdr:rowOff>148590</xdr:rowOff>
    </xdr:from>
    <xdr:ext cx="469900" cy="240665"/>
    <xdr:sp macro="" textlink="">
      <xdr:nvSpPr>
        <xdr:cNvPr id="312" name="テキスト ボックス 311"/>
        <xdr:cNvSpPr txBox="1"/>
      </xdr:nvSpPr>
      <xdr:spPr>
        <a:xfrm>
          <a:off x="8533130" y="490728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84455</xdr:rowOff>
    </xdr:from>
    <xdr:to xmlns:xdr="http://schemas.openxmlformats.org/drawingml/2006/spreadsheetDrawing">
      <xdr:col>46</xdr:col>
      <xdr:colOff>38100</xdr:colOff>
      <xdr:row>38</xdr:row>
      <xdr:rowOff>17145</xdr:rowOff>
    </xdr:to>
    <xdr:sp macro="" textlink="">
      <xdr:nvSpPr>
        <xdr:cNvPr id="313" name="楕円 312"/>
        <xdr:cNvSpPr/>
      </xdr:nvSpPr>
      <xdr:spPr>
        <a:xfrm>
          <a:off x="7899400" y="6153785"/>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172720</xdr:colOff>
      <xdr:row>38</xdr:row>
      <xdr:rowOff>8890</xdr:rowOff>
    </xdr:from>
    <xdr:ext cx="378460" cy="245110"/>
    <xdr:sp macro="" textlink="">
      <xdr:nvSpPr>
        <xdr:cNvPr id="314" name="テキスト ボックス 313"/>
        <xdr:cNvSpPr txBox="1"/>
      </xdr:nvSpPr>
      <xdr:spPr>
        <a:xfrm>
          <a:off x="7772400" y="6242050"/>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4445</xdr:rowOff>
    </xdr:from>
    <xdr:to xmlns:xdr="http://schemas.openxmlformats.org/drawingml/2006/spreadsheetDrawing">
      <xdr:col>41</xdr:col>
      <xdr:colOff>101600</xdr:colOff>
      <xdr:row>38</xdr:row>
      <xdr:rowOff>101600</xdr:rowOff>
    </xdr:to>
    <xdr:sp macro="" textlink="">
      <xdr:nvSpPr>
        <xdr:cNvPr id="315" name="楕円 314"/>
        <xdr:cNvSpPr/>
      </xdr:nvSpPr>
      <xdr:spPr>
        <a:xfrm>
          <a:off x="7081520" y="623760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93345</xdr:rowOff>
    </xdr:from>
    <xdr:ext cx="371475" cy="240665"/>
    <xdr:sp macro="" textlink="">
      <xdr:nvSpPr>
        <xdr:cNvPr id="316" name="テキスト ボックス 315"/>
        <xdr:cNvSpPr txBox="1"/>
      </xdr:nvSpPr>
      <xdr:spPr>
        <a:xfrm>
          <a:off x="6960870" y="6326505"/>
          <a:ext cx="37147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27940</xdr:rowOff>
    </xdr:from>
    <xdr:to xmlns:xdr="http://schemas.openxmlformats.org/drawingml/2006/spreadsheetDrawing">
      <xdr:col>36</xdr:col>
      <xdr:colOff>165100</xdr:colOff>
      <xdr:row>38</xdr:row>
      <xdr:rowOff>125095</xdr:rowOff>
    </xdr:to>
    <xdr:sp macro="" textlink="">
      <xdr:nvSpPr>
        <xdr:cNvPr id="317" name="楕円 316"/>
        <xdr:cNvSpPr/>
      </xdr:nvSpPr>
      <xdr:spPr>
        <a:xfrm>
          <a:off x="6281420" y="626110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116205</xdr:rowOff>
    </xdr:from>
    <xdr:ext cx="378460" cy="245110"/>
    <xdr:sp macro="" textlink="">
      <xdr:nvSpPr>
        <xdr:cNvPr id="318" name="テキスト ボックス 317"/>
        <xdr:cNvSpPr txBox="1"/>
      </xdr:nvSpPr>
      <xdr:spPr>
        <a:xfrm>
          <a:off x="6160770" y="634936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54610</xdr:rowOff>
    </xdr:from>
    <xdr:to xmlns:xdr="http://schemas.openxmlformats.org/drawingml/2006/spreadsheetDrawing">
      <xdr:col>59</xdr:col>
      <xdr:colOff>50800</xdr:colOff>
      <xdr:row>45</xdr:row>
      <xdr:rowOff>30480</xdr:rowOff>
    </xdr:to>
    <xdr:sp macro="" textlink="">
      <xdr:nvSpPr>
        <xdr:cNvPr id="319" name="正方形/長方形 318"/>
        <xdr:cNvSpPr/>
      </xdr:nvSpPr>
      <xdr:spPr>
        <a:xfrm>
          <a:off x="5999480" y="71069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54610</xdr:rowOff>
    </xdr:from>
    <xdr:to xmlns:xdr="http://schemas.openxmlformats.org/drawingml/2006/spreadsheetDrawing">
      <xdr:col>43</xdr:col>
      <xdr:colOff>63500</xdr:colOff>
      <xdr:row>46</xdr:row>
      <xdr:rowOff>133350</xdr:rowOff>
    </xdr:to>
    <xdr:sp macro="" textlink="">
      <xdr:nvSpPr>
        <xdr:cNvPr id="320" name="正方形/長方形 319"/>
        <xdr:cNvSpPr/>
      </xdr:nvSpPr>
      <xdr:spPr>
        <a:xfrm>
          <a:off x="610870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85090</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10870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54610</xdr:rowOff>
    </xdr:from>
    <xdr:to xmlns:xdr="http://schemas.openxmlformats.org/drawingml/2006/spreadsheetDrawing">
      <xdr:col>48</xdr:col>
      <xdr:colOff>127000</xdr:colOff>
      <xdr:row>46</xdr:row>
      <xdr:rowOff>133350</xdr:rowOff>
    </xdr:to>
    <xdr:sp macro="" textlink="">
      <xdr:nvSpPr>
        <xdr:cNvPr id="322" name="正方形/長方形 321"/>
        <xdr:cNvSpPr/>
      </xdr:nvSpPr>
      <xdr:spPr>
        <a:xfrm>
          <a:off x="703580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85090</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703580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54610</xdr:rowOff>
    </xdr:from>
    <xdr:to xmlns:xdr="http://schemas.openxmlformats.org/drawingml/2006/spreadsheetDrawing">
      <xdr:col>54</xdr:col>
      <xdr:colOff>127000</xdr:colOff>
      <xdr:row>46</xdr:row>
      <xdr:rowOff>133350</xdr:rowOff>
    </xdr:to>
    <xdr:sp macro="" textlink="">
      <xdr:nvSpPr>
        <xdr:cNvPr id="324" name="正方形/長方形 323"/>
        <xdr:cNvSpPr/>
      </xdr:nvSpPr>
      <xdr:spPr>
        <a:xfrm>
          <a:off x="80721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46</xdr:row>
      <xdr:rowOff>85090</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0721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24130</xdr:rowOff>
    </xdr:from>
    <xdr:to xmlns:xdr="http://schemas.openxmlformats.org/drawingml/2006/spreadsheetDrawing">
      <xdr:col>59</xdr:col>
      <xdr:colOff>50800</xdr:colOff>
      <xdr:row>61</xdr:row>
      <xdr:rowOff>78740</xdr:rowOff>
    </xdr:to>
    <xdr:sp macro="" textlink="">
      <xdr:nvSpPr>
        <xdr:cNvPr id="326" name="正方形/長方形 325"/>
        <xdr:cNvSpPr/>
      </xdr:nvSpPr>
      <xdr:spPr>
        <a:xfrm>
          <a:off x="5999480" y="7895590"/>
          <a:ext cx="42418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9885" cy="212725"/>
    <xdr:sp macro="" textlink="">
      <xdr:nvSpPr>
        <xdr:cNvPr id="327" name="テキスト ボックス 326"/>
        <xdr:cNvSpPr txBox="1"/>
      </xdr:nvSpPr>
      <xdr:spPr>
        <a:xfrm>
          <a:off x="5961380" y="77133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78740</xdr:rowOff>
    </xdr:from>
    <xdr:to xmlns:xdr="http://schemas.openxmlformats.org/drawingml/2006/spreadsheetDrawing">
      <xdr:col>59</xdr:col>
      <xdr:colOff>50800</xdr:colOff>
      <xdr:row>61</xdr:row>
      <xdr:rowOff>78740</xdr:rowOff>
    </xdr:to>
    <xdr:cxnSp macro="">
      <xdr:nvCxnSpPr>
        <xdr:cNvPr id="328" name="直線コネクタ 327"/>
        <xdr:cNvCxnSpPr/>
      </xdr:nvCxnSpPr>
      <xdr:spPr>
        <a:xfrm>
          <a:off x="5999480" y="100799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42545</xdr:rowOff>
    </xdr:from>
    <xdr:to xmlns:xdr="http://schemas.openxmlformats.org/drawingml/2006/spreadsheetDrawing">
      <xdr:col>59</xdr:col>
      <xdr:colOff>50800</xdr:colOff>
      <xdr:row>59</xdr:row>
      <xdr:rowOff>42545</xdr:rowOff>
    </xdr:to>
    <xdr:cxnSp macro="">
      <xdr:nvCxnSpPr>
        <xdr:cNvPr id="329" name="直線コネクタ 328"/>
        <xdr:cNvCxnSpPr/>
      </xdr:nvCxnSpPr>
      <xdr:spPr>
        <a:xfrm>
          <a:off x="5999480" y="97161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70485</xdr:rowOff>
    </xdr:from>
    <xdr:ext cx="241935" cy="247650"/>
    <xdr:sp macro="" textlink="">
      <xdr:nvSpPr>
        <xdr:cNvPr id="330" name="テキスト ボックス 329"/>
        <xdr:cNvSpPr txBox="1"/>
      </xdr:nvSpPr>
      <xdr:spPr>
        <a:xfrm>
          <a:off x="5768340" y="958024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31" name="直線コネクタ 330"/>
        <xdr:cNvCxnSpPr/>
      </xdr:nvCxnSpPr>
      <xdr:spPr>
        <a:xfrm>
          <a:off x="5999480" y="93516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56</xdr:row>
      <xdr:rowOff>34290</xdr:rowOff>
    </xdr:from>
    <xdr:ext cx="467360" cy="243205"/>
    <xdr:sp macro="" textlink="">
      <xdr:nvSpPr>
        <xdr:cNvPr id="332" name="テキスト ボックス 331"/>
        <xdr:cNvSpPr txBox="1"/>
      </xdr:nvSpPr>
      <xdr:spPr>
        <a:xfrm>
          <a:off x="5567680" y="92163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133350</xdr:rowOff>
    </xdr:from>
    <xdr:to xmlns:xdr="http://schemas.openxmlformats.org/drawingml/2006/spreadsheetDrawing">
      <xdr:col>59</xdr:col>
      <xdr:colOff>50800</xdr:colOff>
      <xdr:row>54</xdr:row>
      <xdr:rowOff>133350</xdr:rowOff>
    </xdr:to>
    <xdr:cxnSp macro="">
      <xdr:nvCxnSpPr>
        <xdr:cNvPr id="333" name="直線コネクタ 332"/>
        <xdr:cNvCxnSpPr/>
      </xdr:nvCxnSpPr>
      <xdr:spPr>
        <a:xfrm>
          <a:off x="5999480" y="89877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161290</xdr:rowOff>
    </xdr:from>
    <xdr:ext cx="524510" cy="240665"/>
    <xdr:sp macro="" textlink="">
      <xdr:nvSpPr>
        <xdr:cNvPr id="334" name="テキスト ボックス 333"/>
        <xdr:cNvSpPr txBox="1"/>
      </xdr:nvSpPr>
      <xdr:spPr>
        <a:xfrm>
          <a:off x="5521325" y="88519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97155</xdr:rowOff>
    </xdr:from>
    <xdr:to xmlns:xdr="http://schemas.openxmlformats.org/drawingml/2006/spreadsheetDrawing">
      <xdr:col>59</xdr:col>
      <xdr:colOff>50800</xdr:colOff>
      <xdr:row>52</xdr:row>
      <xdr:rowOff>97155</xdr:rowOff>
    </xdr:to>
    <xdr:cxnSp macro="">
      <xdr:nvCxnSpPr>
        <xdr:cNvPr id="335" name="直線コネクタ 334"/>
        <xdr:cNvCxnSpPr/>
      </xdr:nvCxnSpPr>
      <xdr:spPr>
        <a:xfrm>
          <a:off x="5999480" y="86239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125095</xdr:rowOff>
    </xdr:from>
    <xdr:ext cx="524510" cy="247650"/>
    <xdr:sp macro="" textlink="">
      <xdr:nvSpPr>
        <xdr:cNvPr id="336" name="テキスト ボックス 335"/>
        <xdr:cNvSpPr txBox="1"/>
      </xdr:nvSpPr>
      <xdr:spPr>
        <a:xfrm>
          <a:off x="5521325" y="8488045"/>
          <a:ext cx="52451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60325</xdr:rowOff>
    </xdr:from>
    <xdr:to xmlns:xdr="http://schemas.openxmlformats.org/drawingml/2006/spreadsheetDrawing">
      <xdr:col>59</xdr:col>
      <xdr:colOff>50800</xdr:colOff>
      <xdr:row>50</xdr:row>
      <xdr:rowOff>60325</xdr:rowOff>
    </xdr:to>
    <xdr:cxnSp macro="">
      <xdr:nvCxnSpPr>
        <xdr:cNvPr id="337" name="直線コネクタ 336"/>
        <xdr:cNvCxnSpPr/>
      </xdr:nvCxnSpPr>
      <xdr:spPr>
        <a:xfrm>
          <a:off x="5999480" y="82594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88900</xdr:rowOff>
    </xdr:from>
    <xdr:ext cx="524510" cy="243205"/>
    <xdr:sp macro="" textlink="">
      <xdr:nvSpPr>
        <xdr:cNvPr id="338" name="テキスト ボックス 337"/>
        <xdr:cNvSpPr txBox="1"/>
      </xdr:nvSpPr>
      <xdr:spPr>
        <a:xfrm>
          <a:off x="5521325" y="812419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24130</xdr:rowOff>
    </xdr:from>
    <xdr:to xmlns:xdr="http://schemas.openxmlformats.org/drawingml/2006/spreadsheetDrawing">
      <xdr:col>59</xdr:col>
      <xdr:colOff>50800</xdr:colOff>
      <xdr:row>48</xdr:row>
      <xdr:rowOff>24130</xdr:rowOff>
    </xdr:to>
    <xdr:cxnSp macro="">
      <xdr:nvCxnSpPr>
        <xdr:cNvPr id="339" name="直線コネクタ 338"/>
        <xdr:cNvCxnSpPr/>
      </xdr:nvCxnSpPr>
      <xdr:spPr>
        <a:xfrm>
          <a:off x="5999480" y="78955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52070</xdr:rowOff>
    </xdr:from>
    <xdr:ext cx="524510" cy="240665"/>
    <xdr:sp macro="" textlink="">
      <xdr:nvSpPr>
        <xdr:cNvPr id="340" name="テキスト ボックス 339"/>
        <xdr:cNvSpPr txBox="1"/>
      </xdr:nvSpPr>
      <xdr:spPr>
        <a:xfrm>
          <a:off x="5521325" y="77597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24130</xdr:rowOff>
    </xdr:from>
    <xdr:to xmlns:xdr="http://schemas.openxmlformats.org/drawingml/2006/spreadsheetDrawing">
      <xdr:col>59</xdr:col>
      <xdr:colOff>50800</xdr:colOff>
      <xdr:row>61</xdr:row>
      <xdr:rowOff>78740</xdr:rowOff>
    </xdr:to>
    <xdr:sp macro="" textlink="">
      <xdr:nvSpPr>
        <xdr:cNvPr id="341" name="農林水産業費グラフ枠"/>
        <xdr:cNvSpPr/>
      </xdr:nvSpPr>
      <xdr:spPr>
        <a:xfrm>
          <a:off x="5999480" y="7895590"/>
          <a:ext cx="42418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50</xdr:row>
      <xdr:rowOff>59055</xdr:rowOff>
    </xdr:from>
    <xdr:to xmlns:xdr="http://schemas.openxmlformats.org/drawingml/2006/spreadsheetDrawing">
      <xdr:col>54</xdr:col>
      <xdr:colOff>172720</xdr:colOff>
      <xdr:row>59</xdr:row>
      <xdr:rowOff>33655</xdr:rowOff>
    </xdr:to>
    <xdr:cxnSp macro="">
      <xdr:nvCxnSpPr>
        <xdr:cNvPr id="342" name="直線コネクタ 341"/>
        <xdr:cNvCxnSpPr/>
      </xdr:nvCxnSpPr>
      <xdr:spPr>
        <a:xfrm flipV="1">
          <a:off x="9499600" y="8258175"/>
          <a:ext cx="0" cy="14490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37465</xdr:rowOff>
    </xdr:from>
    <xdr:ext cx="378460" cy="243205"/>
    <xdr:sp macro="" textlink="">
      <xdr:nvSpPr>
        <xdr:cNvPr id="343" name="農林水産業費最小値テキスト"/>
        <xdr:cNvSpPr txBox="1"/>
      </xdr:nvSpPr>
      <xdr:spPr>
        <a:xfrm>
          <a:off x="9550400" y="9711055"/>
          <a:ext cx="3784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33655</xdr:rowOff>
    </xdr:from>
    <xdr:to xmlns:xdr="http://schemas.openxmlformats.org/drawingml/2006/spreadsheetDrawing">
      <xdr:col>55</xdr:col>
      <xdr:colOff>88900</xdr:colOff>
      <xdr:row>59</xdr:row>
      <xdr:rowOff>33655</xdr:rowOff>
    </xdr:to>
    <xdr:cxnSp macro="">
      <xdr:nvCxnSpPr>
        <xdr:cNvPr id="344" name="直線コネクタ 343"/>
        <xdr:cNvCxnSpPr/>
      </xdr:nvCxnSpPr>
      <xdr:spPr>
        <a:xfrm>
          <a:off x="9428480" y="970724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8255</xdr:rowOff>
    </xdr:from>
    <xdr:ext cx="534670" cy="245110"/>
    <xdr:sp macro="" textlink="">
      <xdr:nvSpPr>
        <xdr:cNvPr id="345" name="農林水産業費最大値テキスト"/>
        <xdr:cNvSpPr txBox="1"/>
      </xdr:nvSpPr>
      <xdr:spPr>
        <a:xfrm>
          <a:off x="9550400" y="804354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20,021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59055</xdr:rowOff>
    </xdr:from>
    <xdr:to xmlns:xdr="http://schemas.openxmlformats.org/drawingml/2006/spreadsheetDrawing">
      <xdr:col>55</xdr:col>
      <xdr:colOff>88900</xdr:colOff>
      <xdr:row>50</xdr:row>
      <xdr:rowOff>59055</xdr:rowOff>
    </xdr:to>
    <xdr:cxnSp macro="">
      <xdr:nvCxnSpPr>
        <xdr:cNvPr id="346" name="直線コネクタ 345"/>
        <xdr:cNvCxnSpPr/>
      </xdr:nvCxnSpPr>
      <xdr:spPr>
        <a:xfrm>
          <a:off x="9428480" y="82581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32385</xdr:rowOff>
    </xdr:from>
    <xdr:to xmlns:xdr="http://schemas.openxmlformats.org/drawingml/2006/spreadsheetDrawing">
      <xdr:col>55</xdr:col>
      <xdr:colOff>0</xdr:colOff>
      <xdr:row>56</xdr:row>
      <xdr:rowOff>128905</xdr:rowOff>
    </xdr:to>
    <xdr:cxnSp macro="">
      <xdr:nvCxnSpPr>
        <xdr:cNvPr id="347" name="直線コネクタ 346"/>
        <xdr:cNvCxnSpPr/>
      </xdr:nvCxnSpPr>
      <xdr:spPr>
        <a:xfrm>
          <a:off x="8750300" y="9214485"/>
          <a:ext cx="7493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68580</xdr:rowOff>
    </xdr:from>
    <xdr:ext cx="469900" cy="247650"/>
    <xdr:sp macro="" textlink="">
      <xdr:nvSpPr>
        <xdr:cNvPr id="348" name="農林水産業費平均値テキスト"/>
        <xdr:cNvSpPr txBox="1"/>
      </xdr:nvSpPr>
      <xdr:spPr>
        <a:xfrm>
          <a:off x="9550400" y="9250680"/>
          <a:ext cx="46990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89535</xdr:rowOff>
    </xdr:from>
    <xdr:to xmlns:xdr="http://schemas.openxmlformats.org/drawingml/2006/spreadsheetDrawing">
      <xdr:col>55</xdr:col>
      <xdr:colOff>50800</xdr:colOff>
      <xdr:row>57</xdr:row>
      <xdr:rowOff>22225</xdr:rowOff>
    </xdr:to>
    <xdr:sp macro="" textlink="">
      <xdr:nvSpPr>
        <xdr:cNvPr id="349" name="フローチャート: 判断 348"/>
        <xdr:cNvSpPr/>
      </xdr:nvSpPr>
      <xdr:spPr>
        <a:xfrm>
          <a:off x="9466580" y="9271635"/>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55</xdr:row>
      <xdr:rowOff>130810</xdr:rowOff>
    </xdr:from>
    <xdr:to xmlns:xdr="http://schemas.openxmlformats.org/drawingml/2006/spreadsheetDrawing">
      <xdr:col>50</xdr:col>
      <xdr:colOff>114300</xdr:colOff>
      <xdr:row>56</xdr:row>
      <xdr:rowOff>32385</xdr:rowOff>
    </xdr:to>
    <xdr:cxnSp macro="">
      <xdr:nvCxnSpPr>
        <xdr:cNvPr id="350" name="直線コネクタ 349"/>
        <xdr:cNvCxnSpPr/>
      </xdr:nvCxnSpPr>
      <xdr:spPr>
        <a:xfrm>
          <a:off x="7945120" y="9149080"/>
          <a:ext cx="80518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71755</xdr:rowOff>
    </xdr:from>
    <xdr:to xmlns:xdr="http://schemas.openxmlformats.org/drawingml/2006/spreadsheetDrawing">
      <xdr:col>50</xdr:col>
      <xdr:colOff>165100</xdr:colOff>
      <xdr:row>57</xdr:row>
      <xdr:rowOff>5715</xdr:rowOff>
    </xdr:to>
    <xdr:sp macro="" textlink="">
      <xdr:nvSpPr>
        <xdr:cNvPr id="351" name="フローチャート: 判断 350"/>
        <xdr:cNvSpPr/>
      </xdr:nvSpPr>
      <xdr:spPr>
        <a:xfrm>
          <a:off x="8699500" y="9253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56</xdr:row>
      <xdr:rowOff>160655</xdr:rowOff>
    </xdr:from>
    <xdr:ext cx="469900" cy="240665"/>
    <xdr:sp macro="" textlink="">
      <xdr:nvSpPr>
        <xdr:cNvPr id="352" name="テキスト ボックス 351"/>
        <xdr:cNvSpPr txBox="1"/>
      </xdr:nvSpPr>
      <xdr:spPr>
        <a:xfrm>
          <a:off x="8533130" y="934275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55</xdr:row>
      <xdr:rowOff>130810</xdr:rowOff>
    </xdr:from>
    <xdr:to xmlns:xdr="http://schemas.openxmlformats.org/drawingml/2006/spreadsheetDrawing">
      <xdr:col>45</xdr:col>
      <xdr:colOff>172720</xdr:colOff>
      <xdr:row>56</xdr:row>
      <xdr:rowOff>45720</xdr:rowOff>
    </xdr:to>
    <xdr:cxnSp macro="">
      <xdr:nvCxnSpPr>
        <xdr:cNvPr id="353" name="直線コネクタ 352"/>
        <xdr:cNvCxnSpPr/>
      </xdr:nvCxnSpPr>
      <xdr:spPr>
        <a:xfrm flipV="1">
          <a:off x="7132320" y="9149080"/>
          <a:ext cx="81280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95885</xdr:rowOff>
    </xdr:from>
    <xdr:to xmlns:xdr="http://schemas.openxmlformats.org/drawingml/2006/spreadsheetDrawing">
      <xdr:col>46</xdr:col>
      <xdr:colOff>38100</xdr:colOff>
      <xdr:row>57</xdr:row>
      <xdr:rowOff>29210</xdr:rowOff>
    </xdr:to>
    <xdr:sp macro="" textlink="">
      <xdr:nvSpPr>
        <xdr:cNvPr id="354" name="フローチャート: 判断 353"/>
        <xdr:cNvSpPr/>
      </xdr:nvSpPr>
      <xdr:spPr>
        <a:xfrm>
          <a:off x="7899400" y="927798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57</xdr:row>
      <xdr:rowOff>20320</xdr:rowOff>
    </xdr:from>
    <xdr:ext cx="469900" cy="247650"/>
    <xdr:sp macro="" textlink="">
      <xdr:nvSpPr>
        <xdr:cNvPr id="355" name="テキスト ボックス 354"/>
        <xdr:cNvSpPr txBox="1"/>
      </xdr:nvSpPr>
      <xdr:spPr>
        <a:xfrm>
          <a:off x="7733030" y="936625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30480</xdr:rowOff>
    </xdr:from>
    <xdr:to xmlns:xdr="http://schemas.openxmlformats.org/drawingml/2006/spreadsheetDrawing">
      <xdr:col>41</xdr:col>
      <xdr:colOff>50800</xdr:colOff>
      <xdr:row>56</xdr:row>
      <xdr:rowOff>45720</xdr:rowOff>
    </xdr:to>
    <xdr:cxnSp macro="">
      <xdr:nvCxnSpPr>
        <xdr:cNvPr id="356" name="直線コネクタ 355"/>
        <xdr:cNvCxnSpPr/>
      </xdr:nvCxnSpPr>
      <xdr:spPr>
        <a:xfrm>
          <a:off x="6332220" y="9212580"/>
          <a:ext cx="8001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103505</xdr:rowOff>
    </xdr:from>
    <xdr:to xmlns:xdr="http://schemas.openxmlformats.org/drawingml/2006/spreadsheetDrawing">
      <xdr:col>41</xdr:col>
      <xdr:colOff>101600</xdr:colOff>
      <xdr:row>57</xdr:row>
      <xdr:rowOff>36830</xdr:rowOff>
    </xdr:to>
    <xdr:sp macro="" textlink="">
      <xdr:nvSpPr>
        <xdr:cNvPr id="357" name="フローチャート: 判断 356"/>
        <xdr:cNvSpPr/>
      </xdr:nvSpPr>
      <xdr:spPr>
        <a:xfrm>
          <a:off x="7081520" y="928560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57</xdr:row>
      <xdr:rowOff>27940</xdr:rowOff>
    </xdr:from>
    <xdr:ext cx="469900" cy="240665"/>
    <xdr:sp macro="" textlink="">
      <xdr:nvSpPr>
        <xdr:cNvPr id="358" name="テキスト ボックス 357"/>
        <xdr:cNvSpPr txBox="1"/>
      </xdr:nvSpPr>
      <xdr:spPr>
        <a:xfrm>
          <a:off x="6915150" y="937387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73025</xdr:rowOff>
    </xdr:from>
    <xdr:to xmlns:xdr="http://schemas.openxmlformats.org/drawingml/2006/spreadsheetDrawing">
      <xdr:col>36</xdr:col>
      <xdr:colOff>165100</xdr:colOff>
      <xdr:row>57</xdr:row>
      <xdr:rowOff>6350</xdr:rowOff>
    </xdr:to>
    <xdr:sp macro="" textlink="">
      <xdr:nvSpPr>
        <xdr:cNvPr id="359" name="フローチャート: 判断 358"/>
        <xdr:cNvSpPr/>
      </xdr:nvSpPr>
      <xdr:spPr>
        <a:xfrm>
          <a:off x="6281420" y="925512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56</xdr:row>
      <xdr:rowOff>161925</xdr:rowOff>
    </xdr:from>
    <xdr:ext cx="469900" cy="240665"/>
    <xdr:sp macro="" textlink="">
      <xdr:nvSpPr>
        <xdr:cNvPr id="360" name="テキスト ボックス 359"/>
        <xdr:cNvSpPr txBox="1"/>
      </xdr:nvSpPr>
      <xdr:spPr>
        <a:xfrm>
          <a:off x="6115050" y="934402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76200</xdr:rowOff>
    </xdr:from>
    <xdr:ext cx="762000" cy="247650"/>
    <xdr:sp macro="" textlink="">
      <xdr:nvSpPr>
        <xdr:cNvPr id="361" name="テキスト ボックス 360"/>
        <xdr:cNvSpPr txBox="1"/>
      </xdr:nvSpPr>
      <xdr:spPr>
        <a:xfrm>
          <a:off x="93268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76200</xdr:rowOff>
    </xdr:from>
    <xdr:ext cx="762000" cy="247650"/>
    <xdr:sp macro="" textlink="">
      <xdr:nvSpPr>
        <xdr:cNvPr id="362" name="テキスト ボックス 361"/>
        <xdr:cNvSpPr txBox="1"/>
      </xdr:nvSpPr>
      <xdr:spPr>
        <a:xfrm>
          <a:off x="857758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61</xdr:row>
      <xdr:rowOff>76200</xdr:rowOff>
    </xdr:from>
    <xdr:ext cx="762000" cy="247650"/>
    <xdr:sp macro="" textlink="">
      <xdr:nvSpPr>
        <xdr:cNvPr id="363" name="テキスト ボックス 362"/>
        <xdr:cNvSpPr txBox="1"/>
      </xdr:nvSpPr>
      <xdr:spPr>
        <a:xfrm>
          <a:off x="77724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76200</xdr:rowOff>
    </xdr:from>
    <xdr:ext cx="762000" cy="247650"/>
    <xdr:sp macro="" textlink="">
      <xdr:nvSpPr>
        <xdr:cNvPr id="364" name="テキスト ボックス 363"/>
        <xdr:cNvSpPr txBox="1"/>
      </xdr:nvSpPr>
      <xdr:spPr>
        <a:xfrm>
          <a:off x="69596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76200</xdr:rowOff>
    </xdr:from>
    <xdr:ext cx="762000" cy="247650"/>
    <xdr:sp macro="" textlink="">
      <xdr:nvSpPr>
        <xdr:cNvPr id="365" name="テキスト ボックス 364"/>
        <xdr:cNvSpPr txBox="1"/>
      </xdr:nvSpPr>
      <xdr:spPr>
        <a:xfrm>
          <a:off x="61595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80645</xdr:rowOff>
    </xdr:from>
    <xdr:to xmlns:xdr="http://schemas.openxmlformats.org/drawingml/2006/spreadsheetDrawing">
      <xdr:col>55</xdr:col>
      <xdr:colOff>50800</xdr:colOff>
      <xdr:row>57</xdr:row>
      <xdr:rowOff>13970</xdr:rowOff>
    </xdr:to>
    <xdr:sp macro="" textlink="">
      <xdr:nvSpPr>
        <xdr:cNvPr id="366" name="楕円 365"/>
        <xdr:cNvSpPr/>
      </xdr:nvSpPr>
      <xdr:spPr>
        <a:xfrm>
          <a:off x="9466580" y="926274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55</xdr:row>
      <xdr:rowOff>102870</xdr:rowOff>
    </xdr:from>
    <xdr:ext cx="469900" cy="243205"/>
    <xdr:sp macro="" textlink="">
      <xdr:nvSpPr>
        <xdr:cNvPr id="367" name="農林水産業費該当値テキスト"/>
        <xdr:cNvSpPr txBox="1"/>
      </xdr:nvSpPr>
      <xdr:spPr>
        <a:xfrm>
          <a:off x="9550400" y="912114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55</xdr:row>
      <xdr:rowOff>147955</xdr:rowOff>
    </xdr:from>
    <xdr:to xmlns:xdr="http://schemas.openxmlformats.org/drawingml/2006/spreadsheetDrawing">
      <xdr:col>50</xdr:col>
      <xdr:colOff>165100</xdr:colOff>
      <xdr:row>56</xdr:row>
      <xdr:rowOff>80645</xdr:rowOff>
    </xdr:to>
    <xdr:sp macro="" textlink="">
      <xdr:nvSpPr>
        <xdr:cNvPr id="368" name="楕円 367"/>
        <xdr:cNvSpPr/>
      </xdr:nvSpPr>
      <xdr:spPr>
        <a:xfrm>
          <a:off x="8699500" y="916622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54</xdr:row>
      <xdr:rowOff>96520</xdr:rowOff>
    </xdr:from>
    <xdr:ext cx="469900" cy="240665"/>
    <xdr:sp macro="" textlink="">
      <xdr:nvSpPr>
        <xdr:cNvPr id="369" name="テキスト ボックス 368"/>
        <xdr:cNvSpPr txBox="1"/>
      </xdr:nvSpPr>
      <xdr:spPr>
        <a:xfrm>
          <a:off x="8533130" y="8950960"/>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55</xdr:row>
      <xdr:rowOff>82550</xdr:rowOff>
    </xdr:from>
    <xdr:to xmlns:xdr="http://schemas.openxmlformats.org/drawingml/2006/spreadsheetDrawing">
      <xdr:col>46</xdr:col>
      <xdr:colOff>38100</xdr:colOff>
      <xdr:row>56</xdr:row>
      <xdr:rowOff>15875</xdr:rowOff>
    </xdr:to>
    <xdr:sp macro="" textlink="">
      <xdr:nvSpPr>
        <xdr:cNvPr id="370" name="楕円 369"/>
        <xdr:cNvSpPr/>
      </xdr:nvSpPr>
      <xdr:spPr>
        <a:xfrm>
          <a:off x="7899400" y="9100820"/>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54</xdr:row>
      <xdr:rowOff>31750</xdr:rowOff>
    </xdr:from>
    <xdr:ext cx="469900" cy="243205"/>
    <xdr:sp macro="" textlink="">
      <xdr:nvSpPr>
        <xdr:cNvPr id="371" name="テキスト ボックス 370"/>
        <xdr:cNvSpPr txBox="1"/>
      </xdr:nvSpPr>
      <xdr:spPr>
        <a:xfrm>
          <a:off x="7733030" y="888619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55</xdr:row>
      <xdr:rowOff>160655</xdr:rowOff>
    </xdr:from>
    <xdr:to xmlns:xdr="http://schemas.openxmlformats.org/drawingml/2006/spreadsheetDrawing">
      <xdr:col>41</xdr:col>
      <xdr:colOff>101600</xdr:colOff>
      <xdr:row>56</xdr:row>
      <xdr:rowOff>93980</xdr:rowOff>
    </xdr:to>
    <xdr:sp macro="" textlink="">
      <xdr:nvSpPr>
        <xdr:cNvPr id="372" name="楕円 371"/>
        <xdr:cNvSpPr/>
      </xdr:nvSpPr>
      <xdr:spPr>
        <a:xfrm>
          <a:off x="7081520" y="91789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54</xdr:row>
      <xdr:rowOff>109855</xdr:rowOff>
    </xdr:from>
    <xdr:ext cx="469900" cy="247650"/>
    <xdr:sp macro="" textlink="">
      <xdr:nvSpPr>
        <xdr:cNvPr id="373" name="テキスト ボックス 372"/>
        <xdr:cNvSpPr txBox="1"/>
      </xdr:nvSpPr>
      <xdr:spPr>
        <a:xfrm>
          <a:off x="6915150" y="896429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146050</xdr:rowOff>
    </xdr:from>
    <xdr:to xmlns:xdr="http://schemas.openxmlformats.org/drawingml/2006/spreadsheetDrawing">
      <xdr:col>36</xdr:col>
      <xdr:colOff>165100</xdr:colOff>
      <xdr:row>56</xdr:row>
      <xdr:rowOff>78740</xdr:rowOff>
    </xdr:to>
    <xdr:sp macro="" textlink="">
      <xdr:nvSpPr>
        <xdr:cNvPr id="374" name="楕円 373"/>
        <xdr:cNvSpPr/>
      </xdr:nvSpPr>
      <xdr:spPr>
        <a:xfrm>
          <a:off x="6281420" y="916432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54</xdr:row>
      <xdr:rowOff>94615</xdr:rowOff>
    </xdr:from>
    <xdr:ext cx="469900" cy="240665"/>
    <xdr:sp macro="" textlink="">
      <xdr:nvSpPr>
        <xdr:cNvPr id="375" name="テキスト ボックス 374"/>
        <xdr:cNvSpPr txBox="1"/>
      </xdr:nvSpPr>
      <xdr:spPr>
        <a:xfrm>
          <a:off x="6115050" y="8949055"/>
          <a:ext cx="4699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54610</xdr:rowOff>
    </xdr:from>
    <xdr:to xmlns:xdr="http://schemas.openxmlformats.org/drawingml/2006/spreadsheetDrawing">
      <xdr:col>59</xdr:col>
      <xdr:colOff>50800</xdr:colOff>
      <xdr:row>65</xdr:row>
      <xdr:rowOff>30480</xdr:rowOff>
    </xdr:to>
    <xdr:sp macro="" textlink="">
      <xdr:nvSpPr>
        <xdr:cNvPr id="376" name="正方形/長方形 375"/>
        <xdr:cNvSpPr/>
      </xdr:nvSpPr>
      <xdr:spPr>
        <a:xfrm>
          <a:off x="5999480" y="103835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54610</xdr:rowOff>
    </xdr:from>
    <xdr:to xmlns:xdr="http://schemas.openxmlformats.org/drawingml/2006/spreadsheetDrawing">
      <xdr:col>43</xdr:col>
      <xdr:colOff>63500</xdr:colOff>
      <xdr:row>66</xdr:row>
      <xdr:rowOff>133350</xdr:rowOff>
    </xdr:to>
    <xdr:sp macro="" textlink="">
      <xdr:nvSpPr>
        <xdr:cNvPr id="377" name="正方形/長方形 376"/>
        <xdr:cNvSpPr/>
      </xdr:nvSpPr>
      <xdr:spPr>
        <a:xfrm>
          <a:off x="610870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85090</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610870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54610</xdr:rowOff>
    </xdr:from>
    <xdr:to xmlns:xdr="http://schemas.openxmlformats.org/drawingml/2006/spreadsheetDrawing">
      <xdr:col>48</xdr:col>
      <xdr:colOff>127000</xdr:colOff>
      <xdr:row>66</xdr:row>
      <xdr:rowOff>133350</xdr:rowOff>
    </xdr:to>
    <xdr:sp macro="" textlink="">
      <xdr:nvSpPr>
        <xdr:cNvPr id="379" name="正方形/長方形 378"/>
        <xdr:cNvSpPr/>
      </xdr:nvSpPr>
      <xdr:spPr>
        <a:xfrm>
          <a:off x="703580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85090</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703580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54610</xdr:rowOff>
    </xdr:from>
    <xdr:to xmlns:xdr="http://schemas.openxmlformats.org/drawingml/2006/spreadsheetDrawing">
      <xdr:col>54</xdr:col>
      <xdr:colOff>127000</xdr:colOff>
      <xdr:row>66</xdr:row>
      <xdr:rowOff>133350</xdr:rowOff>
    </xdr:to>
    <xdr:sp macro="" textlink="">
      <xdr:nvSpPr>
        <xdr:cNvPr id="381" name="正方形/長方形 380"/>
        <xdr:cNvSpPr/>
      </xdr:nvSpPr>
      <xdr:spPr>
        <a:xfrm>
          <a:off x="80721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66</xdr:row>
      <xdr:rowOff>85090</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80721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24130</xdr:rowOff>
    </xdr:from>
    <xdr:to xmlns:xdr="http://schemas.openxmlformats.org/drawingml/2006/spreadsheetDrawing">
      <xdr:col>59</xdr:col>
      <xdr:colOff>50800</xdr:colOff>
      <xdr:row>81</xdr:row>
      <xdr:rowOff>78740</xdr:rowOff>
    </xdr:to>
    <xdr:sp macro="" textlink="">
      <xdr:nvSpPr>
        <xdr:cNvPr id="383" name="正方形/長方形 382"/>
        <xdr:cNvSpPr/>
      </xdr:nvSpPr>
      <xdr:spPr>
        <a:xfrm>
          <a:off x="5999480" y="11172190"/>
          <a:ext cx="42418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9885" cy="212725"/>
    <xdr:sp macro="" textlink="">
      <xdr:nvSpPr>
        <xdr:cNvPr id="384" name="テキスト ボックス 383"/>
        <xdr:cNvSpPr txBox="1"/>
      </xdr:nvSpPr>
      <xdr:spPr>
        <a:xfrm>
          <a:off x="5961380" y="109899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78740</xdr:rowOff>
    </xdr:from>
    <xdr:to xmlns:xdr="http://schemas.openxmlformats.org/drawingml/2006/spreadsheetDrawing">
      <xdr:col>59</xdr:col>
      <xdr:colOff>50800</xdr:colOff>
      <xdr:row>81</xdr:row>
      <xdr:rowOff>78740</xdr:rowOff>
    </xdr:to>
    <xdr:cxnSp macro="">
      <xdr:nvCxnSpPr>
        <xdr:cNvPr id="385" name="直線コネクタ 384"/>
        <xdr:cNvCxnSpPr/>
      </xdr:nvCxnSpPr>
      <xdr:spPr>
        <a:xfrm>
          <a:off x="5999480" y="133565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42545</xdr:rowOff>
    </xdr:from>
    <xdr:to xmlns:xdr="http://schemas.openxmlformats.org/drawingml/2006/spreadsheetDrawing">
      <xdr:col>59</xdr:col>
      <xdr:colOff>50800</xdr:colOff>
      <xdr:row>79</xdr:row>
      <xdr:rowOff>42545</xdr:rowOff>
    </xdr:to>
    <xdr:cxnSp macro="">
      <xdr:nvCxnSpPr>
        <xdr:cNvPr id="386" name="直線コネクタ 385"/>
        <xdr:cNvCxnSpPr/>
      </xdr:nvCxnSpPr>
      <xdr:spPr>
        <a:xfrm>
          <a:off x="5999480" y="129927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70485</xdr:rowOff>
    </xdr:from>
    <xdr:ext cx="241935" cy="247650"/>
    <xdr:sp macro="" textlink="">
      <xdr:nvSpPr>
        <xdr:cNvPr id="387" name="テキスト ボックス 386"/>
        <xdr:cNvSpPr txBox="1"/>
      </xdr:nvSpPr>
      <xdr:spPr>
        <a:xfrm>
          <a:off x="5768340" y="1285684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5715</xdr:rowOff>
    </xdr:from>
    <xdr:to xmlns:xdr="http://schemas.openxmlformats.org/drawingml/2006/spreadsheetDrawing">
      <xdr:col>59</xdr:col>
      <xdr:colOff>50800</xdr:colOff>
      <xdr:row>77</xdr:row>
      <xdr:rowOff>5715</xdr:rowOff>
    </xdr:to>
    <xdr:cxnSp macro="">
      <xdr:nvCxnSpPr>
        <xdr:cNvPr id="388" name="直線コネクタ 387"/>
        <xdr:cNvCxnSpPr/>
      </xdr:nvCxnSpPr>
      <xdr:spPr>
        <a:xfrm>
          <a:off x="5999480" y="126282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34290</xdr:rowOff>
    </xdr:from>
    <xdr:ext cx="524510" cy="243205"/>
    <xdr:sp macro="" textlink="">
      <xdr:nvSpPr>
        <xdr:cNvPr id="389" name="テキスト ボックス 388"/>
        <xdr:cNvSpPr txBox="1"/>
      </xdr:nvSpPr>
      <xdr:spPr>
        <a:xfrm>
          <a:off x="5521325" y="1249299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133350</xdr:rowOff>
    </xdr:from>
    <xdr:to xmlns:xdr="http://schemas.openxmlformats.org/drawingml/2006/spreadsheetDrawing">
      <xdr:col>59</xdr:col>
      <xdr:colOff>50800</xdr:colOff>
      <xdr:row>74</xdr:row>
      <xdr:rowOff>133350</xdr:rowOff>
    </xdr:to>
    <xdr:cxnSp macro="">
      <xdr:nvCxnSpPr>
        <xdr:cNvPr id="390" name="直線コネクタ 389"/>
        <xdr:cNvCxnSpPr/>
      </xdr:nvCxnSpPr>
      <xdr:spPr>
        <a:xfrm>
          <a:off x="5999480" y="122643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161290</xdr:rowOff>
    </xdr:from>
    <xdr:ext cx="524510" cy="240665"/>
    <xdr:sp macro="" textlink="">
      <xdr:nvSpPr>
        <xdr:cNvPr id="391" name="テキスト ボックス 390"/>
        <xdr:cNvSpPr txBox="1"/>
      </xdr:nvSpPr>
      <xdr:spPr>
        <a:xfrm>
          <a:off x="5521325" y="121285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97155</xdr:rowOff>
    </xdr:from>
    <xdr:to xmlns:xdr="http://schemas.openxmlformats.org/drawingml/2006/spreadsheetDrawing">
      <xdr:col>59</xdr:col>
      <xdr:colOff>50800</xdr:colOff>
      <xdr:row>72</xdr:row>
      <xdr:rowOff>97155</xdr:rowOff>
    </xdr:to>
    <xdr:cxnSp macro="">
      <xdr:nvCxnSpPr>
        <xdr:cNvPr id="392" name="直線コネクタ 391"/>
        <xdr:cNvCxnSpPr/>
      </xdr:nvCxnSpPr>
      <xdr:spPr>
        <a:xfrm>
          <a:off x="5999480" y="1190053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125095</xdr:rowOff>
    </xdr:from>
    <xdr:ext cx="524510" cy="247650"/>
    <xdr:sp macro="" textlink="">
      <xdr:nvSpPr>
        <xdr:cNvPr id="393" name="テキスト ボックス 392"/>
        <xdr:cNvSpPr txBox="1"/>
      </xdr:nvSpPr>
      <xdr:spPr>
        <a:xfrm>
          <a:off x="5521325" y="11764645"/>
          <a:ext cx="52451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60325</xdr:rowOff>
    </xdr:from>
    <xdr:to xmlns:xdr="http://schemas.openxmlformats.org/drawingml/2006/spreadsheetDrawing">
      <xdr:col>59</xdr:col>
      <xdr:colOff>50800</xdr:colOff>
      <xdr:row>70</xdr:row>
      <xdr:rowOff>60325</xdr:rowOff>
    </xdr:to>
    <xdr:cxnSp macro="">
      <xdr:nvCxnSpPr>
        <xdr:cNvPr id="394" name="直線コネクタ 393"/>
        <xdr:cNvCxnSpPr/>
      </xdr:nvCxnSpPr>
      <xdr:spPr>
        <a:xfrm>
          <a:off x="5999480" y="11536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88900</xdr:rowOff>
    </xdr:from>
    <xdr:ext cx="524510" cy="243205"/>
    <xdr:sp macro="" textlink="">
      <xdr:nvSpPr>
        <xdr:cNvPr id="395" name="テキスト ボックス 394"/>
        <xdr:cNvSpPr txBox="1"/>
      </xdr:nvSpPr>
      <xdr:spPr>
        <a:xfrm>
          <a:off x="5521325" y="1140079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24130</xdr:rowOff>
    </xdr:from>
    <xdr:to xmlns:xdr="http://schemas.openxmlformats.org/drawingml/2006/spreadsheetDrawing">
      <xdr:col>59</xdr:col>
      <xdr:colOff>50800</xdr:colOff>
      <xdr:row>68</xdr:row>
      <xdr:rowOff>24130</xdr:rowOff>
    </xdr:to>
    <xdr:cxnSp macro="">
      <xdr:nvCxnSpPr>
        <xdr:cNvPr id="396" name="直線コネクタ 395"/>
        <xdr:cNvCxnSpPr/>
      </xdr:nvCxnSpPr>
      <xdr:spPr>
        <a:xfrm>
          <a:off x="5999480" y="111721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52070</xdr:rowOff>
    </xdr:from>
    <xdr:ext cx="588645" cy="240665"/>
    <xdr:sp macro="" textlink="">
      <xdr:nvSpPr>
        <xdr:cNvPr id="397" name="テキスト ボックス 396"/>
        <xdr:cNvSpPr txBox="1"/>
      </xdr:nvSpPr>
      <xdr:spPr>
        <a:xfrm>
          <a:off x="5457190" y="110363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24130</xdr:rowOff>
    </xdr:from>
    <xdr:to xmlns:xdr="http://schemas.openxmlformats.org/drawingml/2006/spreadsheetDrawing">
      <xdr:col>59</xdr:col>
      <xdr:colOff>50800</xdr:colOff>
      <xdr:row>81</xdr:row>
      <xdr:rowOff>78740</xdr:rowOff>
    </xdr:to>
    <xdr:sp macro="" textlink="">
      <xdr:nvSpPr>
        <xdr:cNvPr id="398" name="商工費グラフ枠"/>
        <xdr:cNvSpPr/>
      </xdr:nvSpPr>
      <xdr:spPr>
        <a:xfrm>
          <a:off x="5999480" y="11172190"/>
          <a:ext cx="42418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70</xdr:row>
      <xdr:rowOff>52705</xdr:rowOff>
    </xdr:from>
    <xdr:to xmlns:xdr="http://schemas.openxmlformats.org/drawingml/2006/spreadsheetDrawing">
      <xdr:col>54</xdr:col>
      <xdr:colOff>172720</xdr:colOff>
      <xdr:row>79</xdr:row>
      <xdr:rowOff>29210</xdr:rowOff>
    </xdr:to>
    <xdr:cxnSp macro="">
      <xdr:nvCxnSpPr>
        <xdr:cNvPr id="399" name="直線コネクタ 398"/>
        <xdr:cNvCxnSpPr/>
      </xdr:nvCxnSpPr>
      <xdr:spPr>
        <a:xfrm flipV="1">
          <a:off x="9499600" y="11528425"/>
          <a:ext cx="0" cy="1450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33020</xdr:rowOff>
    </xdr:from>
    <xdr:ext cx="378460" cy="243205"/>
    <xdr:sp macro="" textlink="">
      <xdr:nvSpPr>
        <xdr:cNvPr id="400" name="商工費最小値テキスト"/>
        <xdr:cNvSpPr txBox="1"/>
      </xdr:nvSpPr>
      <xdr:spPr>
        <a:xfrm>
          <a:off x="9550400" y="12983210"/>
          <a:ext cx="3784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29210</xdr:rowOff>
    </xdr:from>
    <xdr:to xmlns:xdr="http://schemas.openxmlformats.org/drawingml/2006/spreadsheetDrawing">
      <xdr:col>55</xdr:col>
      <xdr:colOff>88900</xdr:colOff>
      <xdr:row>79</xdr:row>
      <xdr:rowOff>29210</xdr:rowOff>
    </xdr:to>
    <xdr:cxnSp macro="">
      <xdr:nvCxnSpPr>
        <xdr:cNvPr id="401" name="直線コネクタ 400"/>
        <xdr:cNvCxnSpPr/>
      </xdr:nvCxnSpPr>
      <xdr:spPr>
        <a:xfrm>
          <a:off x="9428480" y="1297940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1905</xdr:rowOff>
    </xdr:from>
    <xdr:ext cx="534670" cy="247650"/>
    <xdr:sp macro="" textlink="">
      <xdr:nvSpPr>
        <xdr:cNvPr id="402" name="商工費最大値テキスト"/>
        <xdr:cNvSpPr txBox="1"/>
      </xdr:nvSpPr>
      <xdr:spPr>
        <a:xfrm>
          <a:off x="9550400" y="1131379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80,443</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52705</xdr:rowOff>
    </xdr:from>
    <xdr:to xmlns:xdr="http://schemas.openxmlformats.org/drawingml/2006/spreadsheetDrawing">
      <xdr:col>55</xdr:col>
      <xdr:colOff>88900</xdr:colOff>
      <xdr:row>70</xdr:row>
      <xdr:rowOff>52705</xdr:rowOff>
    </xdr:to>
    <xdr:cxnSp macro="">
      <xdr:nvCxnSpPr>
        <xdr:cNvPr id="403" name="直線コネクタ 402"/>
        <xdr:cNvCxnSpPr/>
      </xdr:nvCxnSpPr>
      <xdr:spPr>
        <a:xfrm>
          <a:off x="9428480" y="1152842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74</xdr:row>
      <xdr:rowOff>10160</xdr:rowOff>
    </xdr:from>
    <xdr:to xmlns:xdr="http://schemas.openxmlformats.org/drawingml/2006/spreadsheetDrawing">
      <xdr:col>55</xdr:col>
      <xdr:colOff>0</xdr:colOff>
      <xdr:row>74</xdr:row>
      <xdr:rowOff>108585</xdr:rowOff>
    </xdr:to>
    <xdr:cxnSp macro="">
      <xdr:nvCxnSpPr>
        <xdr:cNvPr id="404" name="直線コネクタ 403"/>
        <xdr:cNvCxnSpPr/>
      </xdr:nvCxnSpPr>
      <xdr:spPr>
        <a:xfrm>
          <a:off x="8750300" y="12141200"/>
          <a:ext cx="74930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71120</xdr:rowOff>
    </xdr:from>
    <xdr:ext cx="534670" cy="245110"/>
    <xdr:sp macro="" textlink="">
      <xdr:nvSpPr>
        <xdr:cNvPr id="405" name="商工費平均値テキスト"/>
        <xdr:cNvSpPr txBox="1"/>
      </xdr:nvSpPr>
      <xdr:spPr>
        <a:xfrm>
          <a:off x="9550400" y="12693650"/>
          <a:ext cx="53467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92710</xdr:rowOff>
    </xdr:from>
    <xdr:to xmlns:xdr="http://schemas.openxmlformats.org/drawingml/2006/spreadsheetDrawing">
      <xdr:col>55</xdr:col>
      <xdr:colOff>50800</xdr:colOff>
      <xdr:row>78</xdr:row>
      <xdr:rowOff>25400</xdr:rowOff>
    </xdr:to>
    <xdr:sp macro="" textlink="">
      <xdr:nvSpPr>
        <xdr:cNvPr id="406" name="フローチャート: 判断 405"/>
        <xdr:cNvSpPr/>
      </xdr:nvSpPr>
      <xdr:spPr>
        <a:xfrm>
          <a:off x="9466580" y="1271524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72</xdr:row>
      <xdr:rowOff>150495</xdr:rowOff>
    </xdr:from>
    <xdr:to xmlns:xdr="http://schemas.openxmlformats.org/drawingml/2006/spreadsheetDrawing">
      <xdr:col>50</xdr:col>
      <xdr:colOff>114300</xdr:colOff>
      <xdr:row>74</xdr:row>
      <xdr:rowOff>10160</xdr:rowOff>
    </xdr:to>
    <xdr:cxnSp macro="">
      <xdr:nvCxnSpPr>
        <xdr:cNvPr id="407" name="直線コネクタ 406"/>
        <xdr:cNvCxnSpPr/>
      </xdr:nvCxnSpPr>
      <xdr:spPr>
        <a:xfrm>
          <a:off x="7945120" y="11953875"/>
          <a:ext cx="805180" cy="187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72390</xdr:rowOff>
    </xdr:from>
    <xdr:to xmlns:xdr="http://schemas.openxmlformats.org/drawingml/2006/spreadsheetDrawing">
      <xdr:col>50</xdr:col>
      <xdr:colOff>165100</xdr:colOff>
      <xdr:row>78</xdr:row>
      <xdr:rowOff>5715</xdr:rowOff>
    </xdr:to>
    <xdr:sp macro="" textlink="">
      <xdr:nvSpPr>
        <xdr:cNvPr id="408" name="フローチャート: 判断 407"/>
        <xdr:cNvSpPr/>
      </xdr:nvSpPr>
      <xdr:spPr>
        <a:xfrm>
          <a:off x="8699500" y="1269492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161290</xdr:rowOff>
    </xdr:from>
    <xdr:ext cx="534670" cy="240665"/>
    <xdr:sp macro="" textlink="">
      <xdr:nvSpPr>
        <xdr:cNvPr id="409" name="テキスト ボックス 408"/>
        <xdr:cNvSpPr txBox="1"/>
      </xdr:nvSpPr>
      <xdr:spPr>
        <a:xfrm>
          <a:off x="8500745" y="1278382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72</xdr:row>
      <xdr:rowOff>99695</xdr:rowOff>
    </xdr:from>
    <xdr:to xmlns:xdr="http://schemas.openxmlformats.org/drawingml/2006/spreadsheetDrawing">
      <xdr:col>45</xdr:col>
      <xdr:colOff>172720</xdr:colOff>
      <xdr:row>72</xdr:row>
      <xdr:rowOff>150495</xdr:rowOff>
    </xdr:to>
    <xdr:cxnSp macro="">
      <xdr:nvCxnSpPr>
        <xdr:cNvPr id="410" name="直線コネクタ 409"/>
        <xdr:cNvCxnSpPr/>
      </xdr:nvCxnSpPr>
      <xdr:spPr>
        <a:xfrm>
          <a:off x="7132320" y="11903075"/>
          <a:ext cx="8128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22225</xdr:rowOff>
    </xdr:from>
    <xdr:to xmlns:xdr="http://schemas.openxmlformats.org/drawingml/2006/spreadsheetDrawing">
      <xdr:col>46</xdr:col>
      <xdr:colOff>38100</xdr:colOff>
      <xdr:row>77</xdr:row>
      <xdr:rowOff>119380</xdr:rowOff>
    </xdr:to>
    <xdr:sp macro="" textlink="">
      <xdr:nvSpPr>
        <xdr:cNvPr id="411" name="フローチャート: 判断 410"/>
        <xdr:cNvSpPr/>
      </xdr:nvSpPr>
      <xdr:spPr>
        <a:xfrm>
          <a:off x="7899400" y="1264475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111125</xdr:rowOff>
    </xdr:from>
    <xdr:ext cx="527685" cy="247650"/>
    <xdr:sp macro="" textlink="">
      <xdr:nvSpPr>
        <xdr:cNvPr id="412" name="テキスト ボックス 411"/>
        <xdr:cNvSpPr txBox="1"/>
      </xdr:nvSpPr>
      <xdr:spPr>
        <a:xfrm>
          <a:off x="7700645" y="1273365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70</xdr:row>
      <xdr:rowOff>139700</xdr:rowOff>
    </xdr:from>
    <xdr:to xmlns:xdr="http://schemas.openxmlformats.org/drawingml/2006/spreadsheetDrawing">
      <xdr:col>41</xdr:col>
      <xdr:colOff>50800</xdr:colOff>
      <xdr:row>72</xdr:row>
      <xdr:rowOff>99695</xdr:rowOff>
    </xdr:to>
    <xdr:cxnSp macro="">
      <xdr:nvCxnSpPr>
        <xdr:cNvPr id="413" name="直線コネクタ 412"/>
        <xdr:cNvCxnSpPr/>
      </xdr:nvCxnSpPr>
      <xdr:spPr>
        <a:xfrm>
          <a:off x="6332220" y="11615420"/>
          <a:ext cx="800100" cy="287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156210</xdr:rowOff>
    </xdr:from>
    <xdr:to xmlns:xdr="http://schemas.openxmlformats.org/drawingml/2006/spreadsheetDrawing">
      <xdr:col>41</xdr:col>
      <xdr:colOff>101600</xdr:colOff>
      <xdr:row>77</xdr:row>
      <xdr:rowOff>89535</xdr:rowOff>
    </xdr:to>
    <xdr:sp macro="" textlink="">
      <xdr:nvSpPr>
        <xdr:cNvPr id="414" name="フローチャート: 判断 413"/>
        <xdr:cNvSpPr/>
      </xdr:nvSpPr>
      <xdr:spPr>
        <a:xfrm>
          <a:off x="7081520" y="1261491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80645</xdr:rowOff>
    </xdr:from>
    <xdr:ext cx="527685" cy="247650"/>
    <xdr:sp macro="" textlink="">
      <xdr:nvSpPr>
        <xdr:cNvPr id="415" name="テキスト ボックス 414"/>
        <xdr:cNvSpPr txBox="1"/>
      </xdr:nvSpPr>
      <xdr:spPr>
        <a:xfrm>
          <a:off x="6900545" y="1270317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125730</xdr:rowOff>
    </xdr:from>
    <xdr:to xmlns:xdr="http://schemas.openxmlformats.org/drawingml/2006/spreadsheetDrawing">
      <xdr:col>36</xdr:col>
      <xdr:colOff>165100</xdr:colOff>
      <xdr:row>77</xdr:row>
      <xdr:rowOff>59690</xdr:rowOff>
    </xdr:to>
    <xdr:sp macro="" textlink="">
      <xdr:nvSpPr>
        <xdr:cNvPr id="416" name="フローチャート: 判断 415"/>
        <xdr:cNvSpPr/>
      </xdr:nvSpPr>
      <xdr:spPr>
        <a:xfrm>
          <a:off x="6281420" y="125844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50800</xdr:rowOff>
    </xdr:from>
    <xdr:ext cx="534670" cy="240665"/>
    <xdr:sp macro="" textlink="">
      <xdr:nvSpPr>
        <xdr:cNvPr id="417" name="テキスト ボックス 416"/>
        <xdr:cNvSpPr txBox="1"/>
      </xdr:nvSpPr>
      <xdr:spPr>
        <a:xfrm>
          <a:off x="6082665" y="1267333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19,724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76200</xdr:rowOff>
    </xdr:from>
    <xdr:ext cx="762000" cy="247650"/>
    <xdr:sp macro="" textlink="">
      <xdr:nvSpPr>
        <xdr:cNvPr id="418" name="テキスト ボックス 417"/>
        <xdr:cNvSpPr txBox="1"/>
      </xdr:nvSpPr>
      <xdr:spPr>
        <a:xfrm>
          <a:off x="93268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76200</xdr:rowOff>
    </xdr:from>
    <xdr:ext cx="762000" cy="247650"/>
    <xdr:sp macro="" textlink="">
      <xdr:nvSpPr>
        <xdr:cNvPr id="419" name="テキスト ボックス 418"/>
        <xdr:cNvSpPr txBox="1"/>
      </xdr:nvSpPr>
      <xdr:spPr>
        <a:xfrm>
          <a:off x="857758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81</xdr:row>
      <xdr:rowOff>76200</xdr:rowOff>
    </xdr:from>
    <xdr:ext cx="762000" cy="247650"/>
    <xdr:sp macro="" textlink="">
      <xdr:nvSpPr>
        <xdr:cNvPr id="420" name="テキスト ボックス 419"/>
        <xdr:cNvSpPr txBox="1"/>
      </xdr:nvSpPr>
      <xdr:spPr>
        <a:xfrm>
          <a:off x="77724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76200</xdr:rowOff>
    </xdr:from>
    <xdr:ext cx="762000" cy="247650"/>
    <xdr:sp macro="" textlink="">
      <xdr:nvSpPr>
        <xdr:cNvPr id="421" name="テキスト ボックス 420"/>
        <xdr:cNvSpPr txBox="1"/>
      </xdr:nvSpPr>
      <xdr:spPr>
        <a:xfrm>
          <a:off x="69596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76200</xdr:rowOff>
    </xdr:from>
    <xdr:ext cx="762000" cy="247650"/>
    <xdr:sp macro="" textlink="">
      <xdr:nvSpPr>
        <xdr:cNvPr id="422" name="テキスト ボックス 421"/>
        <xdr:cNvSpPr txBox="1"/>
      </xdr:nvSpPr>
      <xdr:spPr>
        <a:xfrm>
          <a:off x="61595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74</xdr:row>
      <xdr:rowOff>60325</xdr:rowOff>
    </xdr:from>
    <xdr:to xmlns:xdr="http://schemas.openxmlformats.org/drawingml/2006/spreadsheetDrawing">
      <xdr:col>55</xdr:col>
      <xdr:colOff>50800</xdr:colOff>
      <xdr:row>74</xdr:row>
      <xdr:rowOff>157480</xdr:rowOff>
    </xdr:to>
    <xdr:sp macro="" textlink="">
      <xdr:nvSpPr>
        <xdr:cNvPr id="423" name="楕円 422"/>
        <xdr:cNvSpPr/>
      </xdr:nvSpPr>
      <xdr:spPr>
        <a:xfrm>
          <a:off x="9466580" y="1219136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73</xdr:row>
      <xdr:rowOff>82550</xdr:rowOff>
    </xdr:from>
    <xdr:ext cx="534670" cy="240665"/>
    <xdr:sp macro="" textlink="">
      <xdr:nvSpPr>
        <xdr:cNvPr id="424" name="商工費該当値テキスト"/>
        <xdr:cNvSpPr txBox="1"/>
      </xdr:nvSpPr>
      <xdr:spPr>
        <a:xfrm>
          <a:off x="9550400" y="12049760"/>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41,365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73</xdr:row>
      <xdr:rowOff>125730</xdr:rowOff>
    </xdr:from>
    <xdr:to xmlns:xdr="http://schemas.openxmlformats.org/drawingml/2006/spreadsheetDrawing">
      <xdr:col>50</xdr:col>
      <xdr:colOff>165100</xdr:colOff>
      <xdr:row>74</xdr:row>
      <xdr:rowOff>59055</xdr:rowOff>
    </xdr:to>
    <xdr:sp macro="" textlink="">
      <xdr:nvSpPr>
        <xdr:cNvPr id="425" name="楕円 424"/>
        <xdr:cNvSpPr/>
      </xdr:nvSpPr>
      <xdr:spPr>
        <a:xfrm>
          <a:off x="8699500" y="1209294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72</xdr:row>
      <xdr:rowOff>74295</xdr:rowOff>
    </xdr:from>
    <xdr:ext cx="534670" cy="245110"/>
    <xdr:sp macro="" textlink="">
      <xdr:nvSpPr>
        <xdr:cNvPr id="426" name="テキスト ボックス 425"/>
        <xdr:cNvSpPr txBox="1"/>
      </xdr:nvSpPr>
      <xdr:spPr>
        <a:xfrm>
          <a:off x="8500745" y="1187767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72</xdr:row>
      <xdr:rowOff>102235</xdr:rowOff>
    </xdr:from>
    <xdr:to xmlns:xdr="http://schemas.openxmlformats.org/drawingml/2006/spreadsheetDrawing">
      <xdr:col>46</xdr:col>
      <xdr:colOff>38100</xdr:colOff>
      <xdr:row>73</xdr:row>
      <xdr:rowOff>35560</xdr:rowOff>
    </xdr:to>
    <xdr:sp macro="" textlink="">
      <xdr:nvSpPr>
        <xdr:cNvPr id="427" name="楕円 426"/>
        <xdr:cNvSpPr/>
      </xdr:nvSpPr>
      <xdr:spPr>
        <a:xfrm>
          <a:off x="7899400" y="1190561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71</xdr:row>
      <xdr:rowOff>50800</xdr:rowOff>
    </xdr:from>
    <xdr:ext cx="527685" cy="240665"/>
    <xdr:sp macro="" textlink="">
      <xdr:nvSpPr>
        <xdr:cNvPr id="428" name="テキスト ボックス 427"/>
        <xdr:cNvSpPr txBox="1"/>
      </xdr:nvSpPr>
      <xdr:spPr>
        <a:xfrm>
          <a:off x="7700645" y="1169035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57,078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72</xdr:row>
      <xdr:rowOff>50800</xdr:rowOff>
    </xdr:from>
    <xdr:to xmlns:xdr="http://schemas.openxmlformats.org/drawingml/2006/spreadsheetDrawing">
      <xdr:col>41</xdr:col>
      <xdr:colOff>101600</xdr:colOff>
      <xdr:row>72</xdr:row>
      <xdr:rowOff>147955</xdr:rowOff>
    </xdr:to>
    <xdr:sp macro="" textlink="">
      <xdr:nvSpPr>
        <xdr:cNvPr id="429" name="楕円 428"/>
        <xdr:cNvSpPr/>
      </xdr:nvSpPr>
      <xdr:spPr>
        <a:xfrm>
          <a:off x="7081520" y="118541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70</xdr:row>
      <xdr:rowOff>163830</xdr:rowOff>
    </xdr:from>
    <xdr:ext cx="527685" cy="247650"/>
    <xdr:sp macro="" textlink="">
      <xdr:nvSpPr>
        <xdr:cNvPr id="430" name="テキスト ボックス 429"/>
        <xdr:cNvSpPr txBox="1"/>
      </xdr:nvSpPr>
      <xdr:spPr>
        <a:xfrm>
          <a:off x="6900545" y="1163955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59,868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70</xdr:row>
      <xdr:rowOff>91440</xdr:rowOff>
    </xdr:from>
    <xdr:to xmlns:xdr="http://schemas.openxmlformats.org/drawingml/2006/spreadsheetDrawing">
      <xdr:col>36</xdr:col>
      <xdr:colOff>165100</xdr:colOff>
      <xdr:row>71</xdr:row>
      <xdr:rowOff>24130</xdr:rowOff>
    </xdr:to>
    <xdr:sp macro="" textlink="">
      <xdr:nvSpPr>
        <xdr:cNvPr id="431" name="楕円 430"/>
        <xdr:cNvSpPr/>
      </xdr:nvSpPr>
      <xdr:spPr>
        <a:xfrm>
          <a:off x="6281420" y="1156716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69</xdr:row>
      <xdr:rowOff>40005</xdr:rowOff>
    </xdr:from>
    <xdr:ext cx="534670" cy="240665"/>
    <xdr:sp macro="" textlink="">
      <xdr:nvSpPr>
        <xdr:cNvPr id="432" name="テキスト ボックス 431"/>
        <xdr:cNvSpPr txBox="1"/>
      </xdr:nvSpPr>
      <xdr:spPr>
        <a:xfrm>
          <a:off x="6082665" y="1135189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54610</xdr:rowOff>
    </xdr:from>
    <xdr:to xmlns:xdr="http://schemas.openxmlformats.org/drawingml/2006/spreadsheetDrawing">
      <xdr:col>59</xdr:col>
      <xdr:colOff>50800</xdr:colOff>
      <xdr:row>85</xdr:row>
      <xdr:rowOff>30480</xdr:rowOff>
    </xdr:to>
    <xdr:sp macro="" textlink="">
      <xdr:nvSpPr>
        <xdr:cNvPr id="433" name="正方形/長方形 432"/>
        <xdr:cNvSpPr/>
      </xdr:nvSpPr>
      <xdr:spPr>
        <a:xfrm>
          <a:off x="5999480" y="13660120"/>
          <a:ext cx="42418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54610</xdr:rowOff>
    </xdr:from>
    <xdr:to xmlns:xdr="http://schemas.openxmlformats.org/drawingml/2006/spreadsheetDrawing">
      <xdr:col>43</xdr:col>
      <xdr:colOff>63500</xdr:colOff>
      <xdr:row>86</xdr:row>
      <xdr:rowOff>133350</xdr:rowOff>
    </xdr:to>
    <xdr:sp macro="" textlink="">
      <xdr:nvSpPr>
        <xdr:cNvPr id="434" name="正方形/長方形 433"/>
        <xdr:cNvSpPr/>
      </xdr:nvSpPr>
      <xdr:spPr>
        <a:xfrm>
          <a:off x="610870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85090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610870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54610</xdr:rowOff>
    </xdr:from>
    <xdr:to xmlns:xdr="http://schemas.openxmlformats.org/drawingml/2006/spreadsheetDrawing">
      <xdr:col>48</xdr:col>
      <xdr:colOff>127000</xdr:colOff>
      <xdr:row>86</xdr:row>
      <xdr:rowOff>133350</xdr:rowOff>
    </xdr:to>
    <xdr:sp macro="" textlink="">
      <xdr:nvSpPr>
        <xdr:cNvPr id="436" name="正方形/長方形 435"/>
        <xdr:cNvSpPr/>
      </xdr:nvSpPr>
      <xdr:spPr>
        <a:xfrm>
          <a:off x="703580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85090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703580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54610</xdr:rowOff>
    </xdr:from>
    <xdr:to xmlns:xdr="http://schemas.openxmlformats.org/drawingml/2006/spreadsheetDrawing">
      <xdr:col>54</xdr:col>
      <xdr:colOff>127000</xdr:colOff>
      <xdr:row>86</xdr:row>
      <xdr:rowOff>133350</xdr:rowOff>
    </xdr:to>
    <xdr:sp macro="" textlink="">
      <xdr:nvSpPr>
        <xdr:cNvPr id="438" name="正方形/長方形 437"/>
        <xdr:cNvSpPr/>
      </xdr:nvSpPr>
      <xdr:spPr>
        <a:xfrm>
          <a:off x="80721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86</xdr:row>
      <xdr:rowOff>85090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80721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44,583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24130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5999480" y="14448790"/>
          <a:ext cx="424180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9885" cy="212725"/>
    <xdr:sp macro="" textlink="">
      <xdr:nvSpPr>
        <xdr:cNvPr id="441" name="テキスト ボックス 440"/>
        <xdr:cNvSpPr txBox="1"/>
      </xdr:nvSpPr>
      <xdr:spPr>
        <a:xfrm>
          <a:off x="5961380" y="142665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5999480" y="16713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1935" cy="252095"/>
    <xdr:sp macro="" textlink="">
      <xdr:nvSpPr>
        <xdr:cNvPr id="443" name="テキスト ボックス 442"/>
        <xdr:cNvSpPr txBox="1"/>
      </xdr:nvSpPr>
      <xdr:spPr>
        <a:xfrm>
          <a:off x="5768340" y="165709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4" name="直線コネクタ 443"/>
        <xdr:cNvCxnSpPr/>
      </xdr:nvCxnSpPr>
      <xdr:spPr>
        <a:xfrm>
          <a:off x="5999480" y="16332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73660</xdr:rowOff>
    </xdr:from>
    <xdr:ext cx="524510" cy="259080"/>
    <xdr:sp macro="" textlink="">
      <xdr:nvSpPr>
        <xdr:cNvPr id="445" name="テキスト ボックス 444"/>
        <xdr:cNvSpPr txBox="1"/>
      </xdr:nvSpPr>
      <xdr:spPr>
        <a:xfrm>
          <a:off x="5521325" y="16189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6" name="直線コネクタ 445"/>
        <xdr:cNvCxnSpPr/>
      </xdr:nvCxnSpPr>
      <xdr:spPr>
        <a:xfrm>
          <a:off x="5999480" y="15951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24510" cy="259080"/>
    <xdr:sp macro="" textlink="">
      <xdr:nvSpPr>
        <xdr:cNvPr id="447" name="テキスト ボックス 446"/>
        <xdr:cNvSpPr txBox="1"/>
      </xdr:nvSpPr>
      <xdr:spPr>
        <a:xfrm>
          <a:off x="5521325" y="15808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8" name="直線コネクタ 447"/>
        <xdr:cNvCxnSpPr/>
      </xdr:nvCxnSpPr>
      <xdr:spPr>
        <a:xfrm>
          <a:off x="5999480" y="15570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24510" cy="252095"/>
    <xdr:sp macro="" textlink="">
      <xdr:nvSpPr>
        <xdr:cNvPr id="449" name="テキスト ボックス 448"/>
        <xdr:cNvSpPr txBox="1"/>
      </xdr:nvSpPr>
      <xdr:spPr>
        <a:xfrm>
          <a:off x="5521325" y="1542796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0" name="直線コネクタ 449"/>
        <xdr:cNvCxnSpPr/>
      </xdr:nvCxnSpPr>
      <xdr:spPr>
        <a:xfrm>
          <a:off x="5999480" y="151892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24510" cy="259080"/>
    <xdr:sp macro="" textlink="">
      <xdr:nvSpPr>
        <xdr:cNvPr id="451" name="テキスト ボックス 450"/>
        <xdr:cNvSpPr txBox="1"/>
      </xdr:nvSpPr>
      <xdr:spPr>
        <a:xfrm>
          <a:off x="5521325" y="15046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60325</xdr:rowOff>
    </xdr:from>
    <xdr:to xmlns:xdr="http://schemas.openxmlformats.org/drawingml/2006/spreadsheetDrawing">
      <xdr:col>59</xdr:col>
      <xdr:colOff>50800</xdr:colOff>
      <xdr:row>90</xdr:row>
      <xdr:rowOff>60325</xdr:rowOff>
    </xdr:to>
    <xdr:cxnSp macro="">
      <xdr:nvCxnSpPr>
        <xdr:cNvPr id="452" name="直線コネクタ 451"/>
        <xdr:cNvCxnSpPr/>
      </xdr:nvCxnSpPr>
      <xdr:spPr>
        <a:xfrm>
          <a:off x="5999480" y="148126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88900</xdr:rowOff>
    </xdr:from>
    <xdr:ext cx="588645" cy="245110"/>
    <xdr:sp macro="" textlink="">
      <xdr:nvSpPr>
        <xdr:cNvPr id="453" name="テキスト ボックス 452"/>
        <xdr:cNvSpPr txBox="1"/>
      </xdr:nvSpPr>
      <xdr:spPr>
        <a:xfrm>
          <a:off x="5457190" y="14677390"/>
          <a:ext cx="58864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24130</xdr:rowOff>
    </xdr:from>
    <xdr:to xmlns:xdr="http://schemas.openxmlformats.org/drawingml/2006/spreadsheetDrawing">
      <xdr:col>59</xdr:col>
      <xdr:colOff>50800</xdr:colOff>
      <xdr:row>88</xdr:row>
      <xdr:rowOff>24130</xdr:rowOff>
    </xdr:to>
    <xdr:cxnSp macro="">
      <xdr:nvCxnSpPr>
        <xdr:cNvPr id="454" name="直線コネクタ 453"/>
        <xdr:cNvCxnSpPr/>
      </xdr:nvCxnSpPr>
      <xdr:spPr>
        <a:xfrm>
          <a:off x="5999480" y="144487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52070</xdr:rowOff>
    </xdr:from>
    <xdr:ext cx="588645" cy="240665"/>
    <xdr:sp macro="" textlink="">
      <xdr:nvSpPr>
        <xdr:cNvPr id="455" name="テキスト ボックス 454"/>
        <xdr:cNvSpPr txBox="1"/>
      </xdr:nvSpPr>
      <xdr:spPr>
        <a:xfrm>
          <a:off x="5457190" y="143129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24130</xdr:rowOff>
    </xdr:from>
    <xdr:to xmlns:xdr="http://schemas.openxmlformats.org/drawingml/2006/spreadsheetDrawing">
      <xdr:col>59</xdr:col>
      <xdr:colOff>50800</xdr:colOff>
      <xdr:row>101</xdr:row>
      <xdr:rowOff>82550</xdr:rowOff>
    </xdr:to>
    <xdr:sp macro="" textlink="">
      <xdr:nvSpPr>
        <xdr:cNvPr id="456" name="土木費グラフ枠"/>
        <xdr:cNvSpPr/>
      </xdr:nvSpPr>
      <xdr:spPr>
        <a:xfrm>
          <a:off x="5999480" y="14448790"/>
          <a:ext cx="424180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172720</xdr:colOff>
      <xdr:row>91</xdr:row>
      <xdr:rowOff>66675</xdr:rowOff>
    </xdr:from>
    <xdr:to xmlns:xdr="http://schemas.openxmlformats.org/drawingml/2006/spreadsheetDrawing">
      <xdr:col>54</xdr:col>
      <xdr:colOff>172720</xdr:colOff>
      <xdr:row>98</xdr:row>
      <xdr:rowOff>127000</xdr:rowOff>
    </xdr:to>
    <xdr:cxnSp macro="">
      <xdr:nvCxnSpPr>
        <xdr:cNvPr id="457" name="直線コネクタ 456"/>
        <xdr:cNvCxnSpPr/>
      </xdr:nvCxnSpPr>
      <xdr:spPr>
        <a:xfrm flipV="1">
          <a:off x="9499600" y="14982825"/>
          <a:ext cx="0" cy="1260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130810</xdr:rowOff>
    </xdr:from>
    <xdr:ext cx="534670" cy="259080"/>
    <xdr:sp macro="" textlink="">
      <xdr:nvSpPr>
        <xdr:cNvPr id="458" name="土木費最小値テキスト"/>
        <xdr:cNvSpPr txBox="1"/>
      </xdr:nvSpPr>
      <xdr:spPr>
        <a:xfrm>
          <a:off x="9550400" y="162471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24,653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127000</xdr:rowOff>
    </xdr:from>
    <xdr:to xmlns:xdr="http://schemas.openxmlformats.org/drawingml/2006/spreadsheetDrawing">
      <xdr:col>55</xdr:col>
      <xdr:colOff>88900</xdr:colOff>
      <xdr:row>98</xdr:row>
      <xdr:rowOff>127000</xdr:rowOff>
    </xdr:to>
    <xdr:cxnSp macro="">
      <xdr:nvCxnSpPr>
        <xdr:cNvPr id="459" name="直線コネクタ 458"/>
        <xdr:cNvCxnSpPr/>
      </xdr:nvCxnSpPr>
      <xdr:spPr>
        <a:xfrm>
          <a:off x="9428480" y="1624330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12700</xdr:rowOff>
    </xdr:from>
    <xdr:ext cx="534670" cy="252095"/>
    <xdr:sp macro="" textlink="">
      <xdr:nvSpPr>
        <xdr:cNvPr id="460" name="土木費最大値テキスト"/>
        <xdr:cNvSpPr txBox="1"/>
      </xdr:nvSpPr>
      <xdr:spPr>
        <a:xfrm>
          <a:off x="9550400" y="1476502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90,838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91</xdr:row>
      <xdr:rowOff>66675</xdr:rowOff>
    </xdr:from>
    <xdr:to xmlns:xdr="http://schemas.openxmlformats.org/drawingml/2006/spreadsheetDrawing">
      <xdr:col>55</xdr:col>
      <xdr:colOff>88900</xdr:colOff>
      <xdr:row>91</xdr:row>
      <xdr:rowOff>66675</xdr:rowOff>
    </xdr:to>
    <xdr:cxnSp macro="">
      <xdr:nvCxnSpPr>
        <xdr:cNvPr id="461" name="直線コネクタ 460"/>
        <xdr:cNvCxnSpPr/>
      </xdr:nvCxnSpPr>
      <xdr:spPr>
        <a:xfrm>
          <a:off x="9428480" y="1498282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10160</xdr:rowOff>
    </xdr:from>
    <xdr:to xmlns:xdr="http://schemas.openxmlformats.org/drawingml/2006/spreadsheetDrawing">
      <xdr:col>55</xdr:col>
      <xdr:colOff>0</xdr:colOff>
      <xdr:row>98</xdr:row>
      <xdr:rowOff>20955</xdr:rowOff>
    </xdr:to>
    <xdr:cxnSp macro="">
      <xdr:nvCxnSpPr>
        <xdr:cNvPr id="462" name="直線コネクタ 461"/>
        <xdr:cNvCxnSpPr/>
      </xdr:nvCxnSpPr>
      <xdr:spPr>
        <a:xfrm>
          <a:off x="8750300" y="16126460"/>
          <a:ext cx="7493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63500</xdr:rowOff>
    </xdr:from>
    <xdr:ext cx="534670" cy="252095"/>
    <xdr:sp macro="" textlink="">
      <xdr:nvSpPr>
        <xdr:cNvPr id="463" name="土木費平均値テキスト"/>
        <xdr:cNvSpPr txBox="1"/>
      </xdr:nvSpPr>
      <xdr:spPr>
        <a:xfrm>
          <a:off x="9550400" y="1566545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44,536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40640</xdr:rowOff>
    </xdr:from>
    <xdr:to xmlns:xdr="http://schemas.openxmlformats.org/drawingml/2006/spreadsheetDrawing">
      <xdr:col>55</xdr:col>
      <xdr:colOff>50800</xdr:colOff>
      <xdr:row>96</xdr:row>
      <xdr:rowOff>142240</xdr:rowOff>
    </xdr:to>
    <xdr:sp macro="" textlink="">
      <xdr:nvSpPr>
        <xdr:cNvPr id="464" name="フローチャート: 判断 463"/>
        <xdr:cNvSpPr/>
      </xdr:nvSpPr>
      <xdr:spPr>
        <a:xfrm>
          <a:off x="9466580" y="1581404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172720</xdr:colOff>
      <xdr:row>98</xdr:row>
      <xdr:rowOff>6350</xdr:rowOff>
    </xdr:from>
    <xdr:to xmlns:xdr="http://schemas.openxmlformats.org/drawingml/2006/spreadsheetDrawing">
      <xdr:col>50</xdr:col>
      <xdr:colOff>114300</xdr:colOff>
      <xdr:row>98</xdr:row>
      <xdr:rowOff>10160</xdr:rowOff>
    </xdr:to>
    <xdr:cxnSp macro="">
      <xdr:nvCxnSpPr>
        <xdr:cNvPr id="465" name="直線コネクタ 464"/>
        <xdr:cNvCxnSpPr/>
      </xdr:nvCxnSpPr>
      <xdr:spPr>
        <a:xfrm>
          <a:off x="7945120" y="16122650"/>
          <a:ext cx="80518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59055</xdr:rowOff>
    </xdr:from>
    <xdr:to xmlns:xdr="http://schemas.openxmlformats.org/drawingml/2006/spreadsheetDrawing">
      <xdr:col>50</xdr:col>
      <xdr:colOff>165100</xdr:colOff>
      <xdr:row>96</xdr:row>
      <xdr:rowOff>160655</xdr:rowOff>
    </xdr:to>
    <xdr:sp macro="" textlink="">
      <xdr:nvSpPr>
        <xdr:cNvPr id="466" name="フローチャート: 判断 465"/>
        <xdr:cNvSpPr/>
      </xdr:nvSpPr>
      <xdr:spPr>
        <a:xfrm>
          <a:off x="8699500" y="1583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6350</xdr:rowOff>
    </xdr:from>
    <xdr:ext cx="534670" cy="252095"/>
    <xdr:sp macro="" textlink="">
      <xdr:nvSpPr>
        <xdr:cNvPr id="467" name="テキスト ボックス 466"/>
        <xdr:cNvSpPr txBox="1"/>
      </xdr:nvSpPr>
      <xdr:spPr>
        <a:xfrm>
          <a:off x="8500745" y="1560830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43,565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1270</xdr:rowOff>
    </xdr:from>
    <xdr:to xmlns:xdr="http://schemas.openxmlformats.org/drawingml/2006/spreadsheetDrawing">
      <xdr:col>45</xdr:col>
      <xdr:colOff>172720</xdr:colOff>
      <xdr:row>98</xdr:row>
      <xdr:rowOff>6350</xdr:rowOff>
    </xdr:to>
    <xdr:cxnSp macro="">
      <xdr:nvCxnSpPr>
        <xdr:cNvPr id="468" name="直線コネクタ 467"/>
        <xdr:cNvCxnSpPr/>
      </xdr:nvCxnSpPr>
      <xdr:spPr>
        <a:xfrm>
          <a:off x="7132320" y="16117570"/>
          <a:ext cx="8128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44450</xdr:rowOff>
    </xdr:from>
    <xdr:to xmlns:xdr="http://schemas.openxmlformats.org/drawingml/2006/spreadsheetDrawing">
      <xdr:col>46</xdr:col>
      <xdr:colOff>38100</xdr:colOff>
      <xdr:row>96</xdr:row>
      <xdr:rowOff>146050</xdr:rowOff>
    </xdr:to>
    <xdr:sp macro="" textlink="">
      <xdr:nvSpPr>
        <xdr:cNvPr id="469" name="フローチャート: 判断 468"/>
        <xdr:cNvSpPr/>
      </xdr:nvSpPr>
      <xdr:spPr>
        <a:xfrm>
          <a:off x="7899400" y="1581785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162560</xdr:rowOff>
    </xdr:from>
    <xdr:ext cx="527685" cy="259080"/>
    <xdr:sp macro="" textlink="">
      <xdr:nvSpPr>
        <xdr:cNvPr id="470" name="テキスト ボックス 469"/>
        <xdr:cNvSpPr txBox="1"/>
      </xdr:nvSpPr>
      <xdr:spPr>
        <a:xfrm>
          <a:off x="7700645" y="155930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95885</xdr:rowOff>
    </xdr:from>
    <xdr:to xmlns:xdr="http://schemas.openxmlformats.org/drawingml/2006/spreadsheetDrawing">
      <xdr:col>41</xdr:col>
      <xdr:colOff>50800</xdr:colOff>
      <xdr:row>98</xdr:row>
      <xdr:rowOff>1270</xdr:rowOff>
    </xdr:to>
    <xdr:cxnSp macro="">
      <xdr:nvCxnSpPr>
        <xdr:cNvPr id="471" name="直線コネクタ 470"/>
        <xdr:cNvCxnSpPr/>
      </xdr:nvCxnSpPr>
      <xdr:spPr>
        <a:xfrm>
          <a:off x="6332220" y="16040735"/>
          <a:ext cx="8001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69215</xdr:rowOff>
    </xdr:from>
    <xdr:to xmlns:xdr="http://schemas.openxmlformats.org/drawingml/2006/spreadsheetDrawing">
      <xdr:col>41</xdr:col>
      <xdr:colOff>101600</xdr:colOff>
      <xdr:row>96</xdr:row>
      <xdr:rowOff>170815</xdr:rowOff>
    </xdr:to>
    <xdr:sp macro="" textlink="">
      <xdr:nvSpPr>
        <xdr:cNvPr id="472" name="フローチャート: 判断 471"/>
        <xdr:cNvSpPr/>
      </xdr:nvSpPr>
      <xdr:spPr>
        <a:xfrm>
          <a:off x="7081520" y="15842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15875</xdr:rowOff>
    </xdr:from>
    <xdr:ext cx="527685" cy="259080"/>
    <xdr:sp macro="" textlink="">
      <xdr:nvSpPr>
        <xdr:cNvPr id="473" name="テキスト ボックス 472"/>
        <xdr:cNvSpPr txBox="1"/>
      </xdr:nvSpPr>
      <xdr:spPr>
        <a:xfrm>
          <a:off x="6900545" y="1561782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31750</xdr:rowOff>
    </xdr:from>
    <xdr:to xmlns:xdr="http://schemas.openxmlformats.org/drawingml/2006/spreadsheetDrawing">
      <xdr:col>36</xdr:col>
      <xdr:colOff>165100</xdr:colOff>
      <xdr:row>96</xdr:row>
      <xdr:rowOff>133350</xdr:rowOff>
    </xdr:to>
    <xdr:sp macro="" textlink="">
      <xdr:nvSpPr>
        <xdr:cNvPr id="474" name="フローチャート: 判断 473"/>
        <xdr:cNvSpPr/>
      </xdr:nvSpPr>
      <xdr:spPr>
        <a:xfrm>
          <a:off x="6281420" y="15805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149860</xdr:rowOff>
    </xdr:from>
    <xdr:ext cx="534670" cy="259080"/>
    <xdr:sp macro="" textlink="">
      <xdr:nvSpPr>
        <xdr:cNvPr id="475" name="テキスト ボックス 474"/>
        <xdr:cNvSpPr txBox="1"/>
      </xdr:nvSpPr>
      <xdr:spPr>
        <a:xfrm>
          <a:off x="6082665" y="155803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6" name="テキスト ボックス 475"/>
        <xdr:cNvSpPr txBox="1"/>
      </xdr:nvSpPr>
      <xdr:spPr>
        <a:xfrm>
          <a:off x="93268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7" name="テキスト ボックス 476"/>
        <xdr:cNvSpPr txBox="1"/>
      </xdr:nvSpPr>
      <xdr:spPr>
        <a:xfrm>
          <a:off x="857758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172720</xdr:colOff>
      <xdr:row>101</xdr:row>
      <xdr:rowOff>80010</xdr:rowOff>
    </xdr:from>
    <xdr:ext cx="762000" cy="259080"/>
    <xdr:sp macro="" textlink="">
      <xdr:nvSpPr>
        <xdr:cNvPr id="478" name="テキスト ボックス 477"/>
        <xdr:cNvSpPr txBox="1"/>
      </xdr:nvSpPr>
      <xdr:spPr>
        <a:xfrm>
          <a:off x="77724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9" name="テキスト ボックス 478"/>
        <xdr:cNvSpPr txBox="1"/>
      </xdr:nvSpPr>
      <xdr:spPr>
        <a:xfrm>
          <a:off x="69596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0" name="テキスト ボックス 479"/>
        <xdr:cNvSpPr txBox="1"/>
      </xdr:nvSpPr>
      <xdr:spPr>
        <a:xfrm>
          <a:off x="61595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141605</xdr:rowOff>
    </xdr:from>
    <xdr:to xmlns:xdr="http://schemas.openxmlformats.org/drawingml/2006/spreadsheetDrawing">
      <xdr:col>55</xdr:col>
      <xdr:colOff>50800</xdr:colOff>
      <xdr:row>98</xdr:row>
      <xdr:rowOff>71755</xdr:rowOff>
    </xdr:to>
    <xdr:sp macro="" textlink="">
      <xdr:nvSpPr>
        <xdr:cNvPr id="481" name="楕円 480"/>
        <xdr:cNvSpPr/>
      </xdr:nvSpPr>
      <xdr:spPr>
        <a:xfrm>
          <a:off x="9466580" y="16086455"/>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56515</xdr:rowOff>
    </xdr:from>
    <xdr:ext cx="534670" cy="258445"/>
    <xdr:sp macro="" textlink="">
      <xdr:nvSpPr>
        <xdr:cNvPr id="482" name="土木費該当値テキスト"/>
        <xdr:cNvSpPr txBox="1"/>
      </xdr:nvSpPr>
      <xdr:spPr>
        <a:xfrm>
          <a:off x="9550400" y="1600136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30,247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130810</xdr:rowOff>
    </xdr:from>
    <xdr:to xmlns:xdr="http://schemas.openxmlformats.org/drawingml/2006/spreadsheetDrawing">
      <xdr:col>50</xdr:col>
      <xdr:colOff>165100</xdr:colOff>
      <xdr:row>98</xdr:row>
      <xdr:rowOff>60960</xdr:rowOff>
    </xdr:to>
    <xdr:sp macro="" textlink="">
      <xdr:nvSpPr>
        <xdr:cNvPr id="483" name="楕円 482"/>
        <xdr:cNvSpPr/>
      </xdr:nvSpPr>
      <xdr:spPr>
        <a:xfrm>
          <a:off x="8699500" y="16075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52070</xdr:rowOff>
    </xdr:from>
    <xdr:ext cx="534670" cy="252095"/>
    <xdr:sp macro="" textlink="">
      <xdr:nvSpPr>
        <xdr:cNvPr id="484" name="テキスト ボックス 483"/>
        <xdr:cNvSpPr txBox="1"/>
      </xdr:nvSpPr>
      <xdr:spPr>
        <a:xfrm>
          <a:off x="8500745" y="1616837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30,795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127000</xdr:rowOff>
    </xdr:from>
    <xdr:to xmlns:xdr="http://schemas.openxmlformats.org/drawingml/2006/spreadsheetDrawing">
      <xdr:col>46</xdr:col>
      <xdr:colOff>38100</xdr:colOff>
      <xdr:row>98</xdr:row>
      <xdr:rowOff>57150</xdr:rowOff>
    </xdr:to>
    <xdr:sp macro="" textlink="">
      <xdr:nvSpPr>
        <xdr:cNvPr id="485" name="楕円 484"/>
        <xdr:cNvSpPr/>
      </xdr:nvSpPr>
      <xdr:spPr>
        <a:xfrm>
          <a:off x="7899400" y="1607185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48260</xdr:rowOff>
    </xdr:from>
    <xdr:ext cx="527685" cy="259080"/>
    <xdr:sp macro="" textlink="">
      <xdr:nvSpPr>
        <xdr:cNvPr id="486" name="テキスト ボックス 485"/>
        <xdr:cNvSpPr txBox="1"/>
      </xdr:nvSpPr>
      <xdr:spPr>
        <a:xfrm>
          <a:off x="7700645" y="161645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31,014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121920</xdr:rowOff>
    </xdr:from>
    <xdr:to xmlns:xdr="http://schemas.openxmlformats.org/drawingml/2006/spreadsheetDrawing">
      <xdr:col>41</xdr:col>
      <xdr:colOff>101600</xdr:colOff>
      <xdr:row>98</xdr:row>
      <xdr:rowOff>52070</xdr:rowOff>
    </xdr:to>
    <xdr:sp macro="" textlink="">
      <xdr:nvSpPr>
        <xdr:cNvPr id="487" name="楕円 486"/>
        <xdr:cNvSpPr/>
      </xdr:nvSpPr>
      <xdr:spPr>
        <a:xfrm>
          <a:off x="7081520" y="16066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43180</xdr:rowOff>
    </xdr:from>
    <xdr:ext cx="527685" cy="252095"/>
    <xdr:sp macro="" textlink="">
      <xdr:nvSpPr>
        <xdr:cNvPr id="488" name="テキスト ボックス 487"/>
        <xdr:cNvSpPr txBox="1"/>
      </xdr:nvSpPr>
      <xdr:spPr>
        <a:xfrm>
          <a:off x="6900545" y="1615948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31,273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45085</xdr:rowOff>
    </xdr:from>
    <xdr:to xmlns:xdr="http://schemas.openxmlformats.org/drawingml/2006/spreadsheetDrawing">
      <xdr:col>36</xdr:col>
      <xdr:colOff>165100</xdr:colOff>
      <xdr:row>97</xdr:row>
      <xdr:rowOff>146685</xdr:rowOff>
    </xdr:to>
    <xdr:sp macro="" textlink="">
      <xdr:nvSpPr>
        <xdr:cNvPr id="489" name="楕円 488"/>
        <xdr:cNvSpPr/>
      </xdr:nvSpPr>
      <xdr:spPr>
        <a:xfrm>
          <a:off x="6281420" y="15989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137795</xdr:rowOff>
    </xdr:from>
    <xdr:ext cx="534670" cy="259080"/>
    <xdr:sp macro="" textlink="">
      <xdr:nvSpPr>
        <xdr:cNvPr id="490" name="テキスト ボックス 489"/>
        <xdr:cNvSpPr txBox="1"/>
      </xdr:nvSpPr>
      <xdr:spPr>
        <a:xfrm>
          <a:off x="6082665" y="160826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35,297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54610</xdr:rowOff>
    </xdr:from>
    <xdr:to xmlns:xdr="http://schemas.openxmlformats.org/drawingml/2006/spreadsheetDrawing">
      <xdr:col>89</xdr:col>
      <xdr:colOff>172720</xdr:colOff>
      <xdr:row>25</xdr:row>
      <xdr:rowOff>30480</xdr:rowOff>
    </xdr:to>
    <xdr:sp macro="" textlink="">
      <xdr:nvSpPr>
        <xdr:cNvPr id="491" name="正方形/長方形 490"/>
        <xdr:cNvSpPr/>
      </xdr:nvSpPr>
      <xdr:spPr>
        <a:xfrm>
          <a:off x="11290300" y="38303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54610</xdr:rowOff>
    </xdr:from>
    <xdr:to xmlns:xdr="http://schemas.openxmlformats.org/drawingml/2006/spreadsheetDrawing">
      <xdr:col>74</xdr:col>
      <xdr:colOff>0</xdr:colOff>
      <xdr:row>26</xdr:row>
      <xdr:rowOff>133350</xdr:rowOff>
    </xdr:to>
    <xdr:sp macro="" textlink="">
      <xdr:nvSpPr>
        <xdr:cNvPr id="492" name="正方形/長方形 491"/>
        <xdr:cNvSpPr/>
      </xdr:nvSpPr>
      <xdr:spPr>
        <a:xfrm>
          <a:off x="113995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85090</xdr:rowOff>
    </xdr:from>
    <xdr:to xmlns:xdr="http://schemas.openxmlformats.org/drawingml/2006/spreadsheetDrawing">
      <xdr:col>74</xdr:col>
      <xdr:colOff>0</xdr:colOff>
      <xdr:row>28</xdr:row>
      <xdr:rowOff>0</xdr:rowOff>
    </xdr:to>
    <xdr:sp macro="" textlink="">
      <xdr:nvSpPr>
        <xdr:cNvPr id="493" name="正方形/長方形 492"/>
        <xdr:cNvSpPr/>
      </xdr:nvSpPr>
      <xdr:spPr>
        <a:xfrm>
          <a:off x="113995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54610</xdr:rowOff>
    </xdr:from>
    <xdr:to xmlns:xdr="http://schemas.openxmlformats.org/drawingml/2006/spreadsheetDrawing">
      <xdr:col>79</xdr:col>
      <xdr:colOff>63500</xdr:colOff>
      <xdr:row>26</xdr:row>
      <xdr:rowOff>133350</xdr:rowOff>
    </xdr:to>
    <xdr:sp macro="" textlink="">
      <xdr:nvSpPr>
        <xdr:cNvPr id="494" name="正方形/長方形 493"/>
        <xdr:cNvSpPr/>
      </xdr:nvSpPr>
      <xdr:spPr>
        <a:xfrm>
          <a:off x="123266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85090</xdr:rowOff>
    </xdr:from>
    <xdr:to xmlns:xdr="http://schemas.openxmlformats.org/drawingml/2006/spreadsheetDrawing">
      <xdr:col>79</xdr:col>
      <xdr:colOff>63500</xdr:colOff>
      <xdr:row>28</xdr:row>
      <xdr:rowOff>0</xdr:rowOff>
    </xdr:to>
    <xdr:sp macro="" textlink="">
      <xdr:nvSpPr>
        <xdr:cNvPr id="495" name="正方形/長方形 494"/>
        <xdr:cNvSpPr/>
      </xdr:nvSpPr>
      <xdr:spPr>
        <a:xfrm>
          <a:off x="123266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54610</xdr:rowOff>
    </xdr:from>
    <xdr:to xmlns:xdr="http://schemas.openxmlformats.org/drawingml/2006/spreadsheetDrawing">
      <xdr:col>85</xdr:col>
      <xdr:colOff>63500</xdr:colOff>
      <xdr:row>26</xdr:row>
      <xdr:rowOff>133350</xdr:rowOff>
    </xdr:to>
    <xdr:sp macro="" textlink="">
      <xdr:nvSpPr>
        <xdr:cNvPr id="496" name="正方形/長方形 495"/>
        <xdr:cNvSpPr/>
      </xdr:nvSpPr>
      <xdr:spPr>
        <a:xfrm>
          <a:off x="1336294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26</xdr:row>
      <xdr:rowOff>85090</xdr:rowOff>
    </xdr:from>
    <xdr:to xmlns:xdr="http://schemas.openxmlformats.org/drawingml/2006/spreadsheetDrawing">
      <xdr:col>85</xdr:col>
      <xdr:colOff>63500</xdr:colOff>
      <xdr:row>28</xdr:row>
      <xdr:rowOff>0</xdr:rowOff>
    </xdr:to>
    <xdr:sp macro="" textlink="">
      <xdr:nvSpPr>
        <xdr:cNvPr id="497" name="正方形/長方形 496"/>
        <xdr:cNvSpPr/>
      </xdr:nvSpPr>
      <xdr:spPr>
        <a:xfrm>
          <a:off x="1336294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24130</xdr:rowOff>
    </xdr:from>
    <xdr:to xmlns:xdr="http://schemas.openxmlformats.org/drawingml/2006/spreadsheetDrawing">
      <xdr:col>89</xdr:col>
      <xdr:colOff>172720</xdr:colOff>
      <xdr:row>41</xdr:row>
      <xdr:rowOff>78740</xdr:rowOff>
    </xdr:to>
    <xdr:sp macro="" textlink="">
      <xdr:nvSpPr>
        <xdr:cNvPr id="498" name="正方形/長方形 497"/>
        <xdr:cNvSpPr/>
      </xdr:nvSpPr>
      <xdr:spPr>
        <a:xfrm>
          <a:off x="11290300" y="4618990"/>
          <a:ext cx="42545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2900" cy="212725"/>
    <xdr:sp macro="" textlink="">
      <xdr:nvSpPr>
        <xdr:cNvPr id="499" name="テキスト ボックス 498"/>
        <xdr:cNvSpPr txBox="1"/>
      </xdr:nvSpPr>
      <xdr:spPr>
        <a:xfrm>
          <a:off x="11252200" y="44367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78740</xdr:rowOff>
    </xdr:from>
    <xdr:to xmlns:xdr="http://schemas.openxmlformats.org/drawingml/2006/spreadsheetDrawing">
      <xdr:col>89</xdr:col>
      <xdr:colOff>172720</xdr:colOff>
      <xdr:row>41</xdr:row>
      <xdr:rowOff>78740</xdr:rowOff>
    </xdr:to>
    <xdr:cxnSp macro="">
      <xdr:nvCxnSpPr>
        <xdr:cNvPr id="500" name="直線コネクタ 499"/>
        <xdr:cNvCxnSpPr/>
      </xdr:nvCxnSpPr>
      <xdr:spPr>
        <a:xfrm>
          <a:off x="11290300" y="68033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40</xdr:row>
      <xdr:rowOff>106680</xdr:rowOff>
    </xdr:from>
    <xdr:ext cx="467360" cy="240665"/>
    <xdr:sp macro="" textlink="">
      <xdr:nvSpPr>
        <xdr:cNvPr id="501" name="テキスト ボックス 500"/>
        <xdr:cNvSpPr txBox="1"/>
      </xdr:nvSpPr>
      <xdr:spPr>
        <a:xfrm>
          <a:off x="10876280" y="66675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94615</xdr:rowOff>
    </xdr:from>
    <xdr:to xmlns:xdr="http://schemas.openxmlformats.org/drawingml/2006/spreadsheetDrawing">
      <xdr:col>89</xdr:col>
      <xdr:colOff>172720</xdr:colOff>
      <xdr:row>39</xdr:row>
      <xdr:rowOff>94615</xdr:rowOff>
    </xdr:to>
    <xdr:cxnSp macro="">
      <xdr:nvCxnSpPr>
        <xdr:cNvPr id="502" name="直線コネクタ 501"/>
        <xdr:cNvCxnSpPr/>
      </xdr:nvCxnSpPr>
      <xdr:spPr>
        <a:xfrm>
          <a:off x="11290300" y="649160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38</xdr:row>
      <xdr:rowOff>122555</xdr:rowOff>
    </xdr:from>
    <xdr:ext cx="467360" cy="247650"/>
    <xdr:sp macro="" textlink="">
      <xdr:nvSpPr>
        <xdr:cNvPr id="503" name="テキスト ボックス 502"/>
        <xdr:cNvSpPr txBox="1"/>
      </xdr:nvSpPr>
      <xdr:spPr>
        <a:xfrm>
          <a:off x="10876280" y="6355715"/>
          <a:ext cx="4673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109855</xdr:rowOff>
    </xdr:from>
    <xdr:to xmlns:xdr="http://schemas.openxmlformats.org/drawingml/2006/spreadsheetDrawing">
      <xdr:col>89</xdr:col>
      <xdr:colOff>172720</xdr:colOff>
      <xdr:row>37</xdr:row>
      <xdr:rowOff>109855</xdr:rowOff>
    </xdr:to>
    <xdr:cxnSp macro="">
      <xdr:nvCxnSpPr>
        <xdr:cNvPr id="504" name="直線コネクタ 503"/>
        <xdr:cNvCxnSpPr/>
      </xdr:nvCxnSpPr>
      <xdr:spPr>
        <a:xfrm>
          <a:off x="11290300" y="617918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137795</xdr:rowOff>
    </xdr:from>
    <xdr:ext cx="524510" cy="240665"/>
    <xdr:sp macro="" textlink="">
      <xdr:nvSpPr>
        <xdr:cNvPr id="505" name="テキスト ボックス 504"/>
        <xdr:cNvSpPr txBox="1"/>
      </xdr:nvSpPr>
      <xdr:spPr>
        <a:xfrm>
          <a:off x="10812145" y="6043295"/>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125730</xdr:rowOff>
    </xdr:from>
    <xdr:to xmlns:xdr="http://schemas.openxmlformats.org/drawingml/2006/spreadsheetDrawing">
      <xdr:col>89</xdr:col>
      <xdr:colOff>172720</xdr:colOff>
      <xdr:row>35</xdr:row>
      <xdr:rowOff>125730</xdr:rowOff>
    </xdr:to>
    <xdr:cxnSp macro="">
      <xdr:nvCxnSpPr>
        <xdr:cNvPr id="506" name="直線コネクタ 505"/>
        <xdr:cNvCxnSpPr/>
      </xdr:nvCxnSpPr>
      <xdr:spPr>
        <a:xfrm>
          <a:off x="11290300" y="58674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153670</xdr:rowOff>
    </xdr:from>
    <xdr:ext cx="524510" cy="243205"/>
    <xdr:sp macro="" textlink="">
      <xdr:nvSpPr>
        <xdr:cNvPr id="507" name="テキスト ボックス 506"/>
        <xdr:cNvSpPr txBox="1"/>
      </xdr:nvSpPr>
      <xdr:spPr>
        <a:xfrm>
          <a:off x="10812145" y="573151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141605</xdr:rowOff>
    </xdr:from>
    <xdr:to xmlns:xdr="http://schemas.openxmlformats.org/drawingml/2006/spreadsheetDrawing">
      <xdr:col>89</xdr:col>
      <xdr:colOff>172720</xdr:colOff>
      <xdr:row>33</xdr:row>
      <xdr:rowOff>141605</xdr:rowOff>
    </xdr:to>
    <xdr:cxnSp macro="">
      <xdr:nvCxnSpPr>
        <xdr:cNvPr id="508" name="直線コネクタ 507"/>
        <xdr:cNvCxnSpPr/>
      </xdr:nvCxnSpPr>
      <xdr:spPr>
        <a:xfrm>
          <a:off x="11290300" y="555561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5715</xdr:rowOff>
    </xdr:from>
    <xdr:ext cx="524510" cy="245110"/>
    <xdr:sp macro="" textlink="">
      <xdr:nvSpPr>
        <xdr:cNvPr id="509" name="テキスト ボックス 508"/>
        <xdr:cNvSpPr txBox="1"/>
      </xdr:nvSpPr>
      <xdr:spPr>
        <a:xfrm>
          <a:off x="10812145" y="5419725"/>
          <a:ext cx="5245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157480</xdr:rowOff>
    </xdr:from>
    <xdr:to xmlns:xdr="http://schemas.openxmlformats.org/drawingml/2006/spreadsheetDrawing">
      <xdr:col>89</xdr:col>
      <xdr:colOff>172720</xdr:colOff>
      <xdr:row>31</xdr:row>
      <xdr:rowOff>157480</xdr:rowOff>
    </xdr:to>
    <xdr:cxnSp macro="">
      <xdr:nvCxnSpPr>
        <xdr:cNvPr id="510" name="直線コネクタ 509"/>
        <xdr:cNvCxnSpPr/>
      </xdr:nvCxnSpPr>
      <xdr:spPr>
        <a:xfrm>
          <a:off x="11290300" y="524383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20955</xdr:rowOff>
    </xdr:from>
    <xdr:ext cx="524510" cy="247015"/>
    <xdr:sp macro="" textlink="">
      <xdr:nvSpPr>
        <xdr:cNvPr id="511" name="テキスト ボックス 510"/>
        <xdr:cNvSpPr txBox="1"/>
      </xdr:nvSpPr>
      <xdr:spPr>
        <a:xfrm>
          <a:off x="10812145" y="5107305"/>
          <a:ext cx="52451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8255</xdr:rowOff>
    </xdr:from>
    <xdr:to xmlns:xdr="http://schemas.openxmlformats.org/drawingml/2006/spreadsheetDrawing">
      <xdr:col>89</xdr:col>
      <xdr:colOff>172720</xdr:colOff>
      <xdr:row>30</xdr:row>
      <xdr:rowOff>8255</xdr:rowOff>
    </xdr:to>
    <xdr:cxnSp macro="">
      <xdr:nvCxnSpPr>
        <xdr:cNvPr id="512" name="直線コネクタ 511"/>
        <xdr:cNvCxnSpPr/>
      </xdr:nvCxnSpPr>
      <xdr:spPr>
        <a:xfrm>
          <a:off x="11290300" y="493077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36830</xdr:rowOff>
    </xdr:from>
    <xdr:ext cx="524510" cy="243205"/>
    <xdr:sp macro="" textlink="">
      <xdr:nvSpPr>
        <xdr:cNvPr id="513" name="テキスト ボックス 512"/>
        <xdr:cNvSpPr txBox="1"/>
      </xdr:nvSpPr>
      <xdr:spPr>
        <a:xfrm>
          <a:off x="10812145" y="479552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24130</xdr:rowOff>
    </xdr:from>
    <xdr:to xmlns:xdr="http://schemas.openxmlformats.org/drawingml/2006/spreadsheetDrawing">
      <xdr:col>89</xdr:col>
      <xdr:colOff>172720</xdr:colOff>
      <xdr:row>28</xdr:row>
      <xdr:rowOff>24130</xdr:rowOff>
    </xdr:to>
    <xdr:cxnSp macro="">
      <xdr:nvCxnSpPr>
        <xdr:cNvPr id="514" name="直線コネクタ 513"/>
        <xdr:cNvCxnSpPr/>
      </xdr:nvCxnSpPr>
      <xdr:spPr>
        <a:xfrm>
          <a:off x="11290300" y="46189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52070</xdr:rowOff>
    </xdr:from>
    <xdr:ext cx="524510" cy="240665"/>
    <xdr:sp macro="" textlink="">
      <xdr:nvSpPr>
        <xdr:cNvPr id="515" name="テキスト ボックス 514"/>
        <xdr:cNvSpPr txBox="1"/>
      </xdr:nvSpPr>
      <xdr:spPr>
        <a:xfrm>
          <a:off x="10812145" y="44831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24130</xdr:rowOff>
    </xdr:from>
    <xdr:to xmlns:xdr="http://schemas.openxmlformats.org/drawingml/2006/spreadsheetDrawing">
      <xdr:col>89</xdr:col>
      <xdr:colOff>172720</xdr:colOff>
      <xdr:row>41</xdr:row>
      <xdr:rowOff>78740</xdr:rowOff>
    </xdr:to>
    <xdr:sp macro="" textlink="">
      <xdr:nvSpPr>
        <xdr:cNvPr id="516" name="消防費グラフ枠"/>
        <xdr:cNvSpPr/>
      </xdr:nvSpPr>
      <xdr:spPr>
        <a:xfrm>
          <a:off x="11290300" y="4618990"/>
          <a:ext cx="42545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85725</xdr:rowOff>
    </xdr:from>
    <xdr:to xmlns:xdr="http://schemas.openxmlformats.org/drawingml/2006/spreadsheetDrawing">
      <xdr:col>85</xdr:col>
      <xdr:colOff>126365</xdr:colOff>
      <xdr:row>38</xdr:row>
      <xdr:rowOff>126365</xdr:rowOff>
    </xdr:to>
    <xdr:cxnSp macro="">
      <xdr:nvCxnSpPr>
        <xdr:cNvPr id="517" name="直線コネクタ 516"/>
        <xdr:cNvCxnSpPr/>
      </xdr:nvCxnSpPr>
      <xdr:spPr>
        <a:xfrm flipV="1">
          <a:off x="14806295" y="5008245"/>
          <a:ext cx="1270" cy="13512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38</xdr:row>
      <xdr:rowOff>130175</xdr:rowOff>
    </xdr:from>
    <xdr:ext cx="534670" cy="247015"/>
    <xdr:sp macro="" textlink="">
      <xdr:nvSpPr>
        <xdr:cNvPr id="518" name="消防費最小値テキスト"/>
        <xdr:cNvSpPr txBox="1"/>
      </xdr:nvSpPr>
      <xdr:spPr>
        <a:xfrm>
          <a:off x="14853920" y="6363335"/>
          <a:ext cx="53467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126365</xdr:rowOff>
    </xdr:from>
    <xdr:to xmlns:xdr="http://schemas.openxmlformats.org/drawingml/2006/spreadsheetDrawing">
      <xdr:col>86</xdr:col>
      <xdr:colOff>25400</xdr:colOff>
      <xdr:row>38</xdr:row>
      <xdr:rowOff>126365</xdr:rowOff>
    </xdr:to>
    <xdr:cxnSp macro="">
      <xdr:nvCxnSpPr>
        <xdr:cNvPr id="519" name="直線コネクタ 518"/>
        <xdr:cNvCxnSpPr/>
      </xdr:nvCxnSpPr>
      <xdr:spPr>
        <a:xfrm>
          <a:off x="14719300" y="635952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29</xdr:row>
      <xdr:rowOff>34925</xdr:rowOff>
    </xdr:from>
    <xdr:ext cx="534670" cy="243205"/>
    <xdr:sp macro="" textlink="">
      <xdr:nvSpPr>
        <xdr:cNvPr id="520" name="消防費最大値テキスト"/>
        <xdr:cNvSpPr txBox="1"/>
      </xdr:nvSpPr>
      <xdr:spPr>
        <a:xfrm>
          <a:off x="14853920" y="479361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23,262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85725</xdr:rowOff>
    </xdr:from>
    <xdr:to xmlns:xdr="http://schemas.openxmlformats.org/drawingml/2006/spreadsheetDrawing">
      <xdr:col>86</xdr:col>
      <xdr:colOff>25400</xdr:colOff>
      <xdr:row>30</xdr:row>
      <xdr:rowOff>85725</xdr:rowOff>
    </xdr:to>
    <xdr:cxnSp macro="">
      <xdr:nvCxnSpPr>
        <xdr:cNvPr id="521" name="直線コネクタ 520"/>
        <xdr:cNvCxnSpPr/>
      </xdr:nvCxnSpPr>
      <xdr:spPr>
        <a:xfrm>
          <a:off x="14719300" y="500824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0</xdr:rowOff>
    </xdr:from>
    <xdr:to xmlns:xdr="http://schemas.openxmlformats.org/drawingml/2006/spreadsheetDrawing">
      <xdr:col>85</xdr:col>
      <xdr:colOff>127000</xdr:colOff>
      <xdr:row>37</xdr:row>
      <xdr:rowOff>41910</xdr:rowOff>
    </xdr:to>
    <xdr:cxnSp macro="">
      <xdr:nvCxnSpPr>
        <xdr:cNvPr id="522" name="直線コネクタ 521"/>
        <xdr:cNvCxnSpPr/>
      </xdr:nvCxnSpPr>
      <xdr:spPr>
        <a:xfrm flipV="1">
          <a:off x="14041120" y="6069330"/>
          <a:ext cx="76708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35</xdr:row>
      <xdr:rowOff>40005</xdr:rowOff>
    </xdr:from>
    <xdr:ext cx="534670" cy="240665"/>
    <xdr:sp macro="" textlink="">
      <xdr:nvSpPr>
        <xdr:cNvPr id="523" name="消防費平均値テキスト"/>
        <xdr:cNvSpPr txBox="1"/>
      </xdr:nvSpPr>
      <xdr:spPr>
        <a:xfrm>
          <a:off x="14853920" y="5781675"/>
          <a:ext cx="53467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13,989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17780</xdr:rowOff>
    </xdr:from>
    <xdr:to xmlns:xdr="http://schemas.openxmlformats.org/drawingml/2006/spreadsheetDrawing">
      <xdr:col>85</xdr:col>
      <xdr:colOff>172720</xdr:colOff>
      <xdr:row>36</xdr:row>
      <xdr:rowOff>114935</xdr:rowOff>
    </xdr:to>
    <xdr:sp macro="" textlink="">
      <xdr:nvSpPr>
        <xdr:cNvPr id="524" name="フローチャート: 判断 523"/>
        <xdr:cNvSpPr/>
      </xdr:nvSpPr>
      <xdr:spPr>
        <a:xfrm>
          <a:off x="14757400" y="5923280"/>
          <a:ext cx="965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34290</xdr:rowOff>
    </xdr:from>
    <xdr:to xmlns:xdr="http://schemas.openxmlformats.org/drawingml/2006/spreadsheetDrawing">
      <xdr:col>81</xdr:col>
      <xdr:colOff>50800</xdr:colOff>
      <xdr:row>37</xdr:row>
      <xdr:rowOff>41910</xdr:rowOff>
    </xdr:to>
    <xdr:cxnSp macro="">
      <xdr:nvCxnSpPr>
        <xdr:cNvPr id="525" name="直線コネクタ 524"/>
        <xdr:cNvCxnSpPr/>
      </xdr:nvCxnSpPr>
      <xdr:spPr>
        <a:xfrm>
          <a:off x="13241020" y="6103620"/>
          <a:ext cx="8001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118110</xdr:rowOff>
    </xdr:from>
    <xdr:to xmlns:xdr="http://schemas.openxmlformats.org/drawingml/2006/spreadsheetDrawing">
      <xdr:col>81</xdr:col>
      <xdr:colOff>101600</xdr:colOff>
      <xdr:row>37</xdr:row>
      <xdr:rowOff>51435</xdr:rowOff>
    </xdr:to>
    <xdr:sp macro="" textlink="">
      <xdr:nvSpPr>
        <xdr:cNvPr id="526" name="フローチャート: 判断 525"/>
        <xdr:cNvSpPr/>
      </xdr:nvSpPr>
      <xdr:spPr>
        <a:xfrm>
          <a:off x="13990320" y="602361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67310</xdr:rowOff>
    </xdr:from>
    <xdr:ext cx="527685" cy="247650"/>
    <xdr:sp macro="" textlink="">
      <xdr:nvSpPr>
        <xdr:cNvPr id="527" name="テキスト ボックス 526"/>
        <xdr:cNvSpPr txBox="1"/>
      </xdr:nvSpPr>
      <xdr:spPr>
        <a:xfrm>
          <a:off x="13809345" y="580898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37</xdr:row>
      <xdr:rowOff>34290</xdr:rowOff>
    </xdr:from>
    <xdr:to xmlns:xdr="http://schemas.openxmlformats.org/drawingml/2006/spreadsheetDrawing">
      <xdr:col>76</xdr:col>
      <xdr:colOff>114300</xdr:colOff>
      <xdr:row>37</xdr:row>
      <xdr:rowOff>65405</xdr:rowOff>
    </xdr:to>
    <xdr:cxnSp macro="">
      <xdr:nvCxnSpPr>
        <xdr:cNvPr id="528" name="直線コネクタ 527"/>
        <xdr:cNvCxnSpPr/>
      </xdr:nvCxnSpPr>
      <xdr:spPr>
        <a:xfrm flipV="1">
          <a:off x="12435840" y="6103620"/>
          <a:ext cx="80518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24130</xdr:rowOff>
    </xdr:from>
    <xdr:to xmlns:xdr="http://schemas.openxmlformats.org/drawingml/2006/spreadsheetDrawing">
      <xdr:col>76</xdr:col>
      <xdr:colOff>165100</xdr:colOff>
      <xdr:row>37</xdr:row>
      <xdr:rowOff>121285</xdr:rowOff>
    </xdr:to>
    <xdr:sp macro="" textlink="">
      <xdr:nvSpPr>
        <xdr:cNvPr id="529" name="フローチャート: 判断 528"/>
        <xdr:cNvSpPr/>
      </xdr:nvSpPr>
      <xdr:spPr>
        <a:xfrm>
          <a:off x="13190220" y="609346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113030</xdr:rowOff>
    </xdr:from>
    <xdr:ext cx="534670" cy="247650"/>
    <xdr:sp macro="" textlink="">
      <xdr:nvSpPr>
        <xdr:cNvPr id="530" name="テキスト ボックス 529"/>
        <xdr:cNvSpPr txBox="1"/>
      </xdr:nvSpPr>
      <xdr:spPr>
        <a:xfrm>
          <a:off x="12991465" y="618236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65405</xdr:rowOff>
    </xdr:from>
    <xdr:to xmlns:xdr="http://schemas.openxmlformats.org/drawingml/2006/spreadsheetDrawing">
      <xdr:col>71</xdr:col>
      <xdr:colOff>172720</xdr:colOff>
      <xdr:row>37</xdr:row>
      <xdr:rowOff>80010</xdr:rowOff>
    </xdr:to>
    <xdr:cxnSp macro="">
      <xdr:nvCxnSpPr>
        <xdr:cNvPr id="531" name="直線コネクタ 530"/>
        <xdr:cNvCxnSpPr/>
      </xdr:nvCxnSpPr>
      <xdr:spPr>
        <a:xfrm flipV="1">
          <a:off x="11623040" y="6134735"/>
          <a:ext cx="8128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59055</xdr:rowOff>
    </xdr:from>
    <xdr:to xmlns:xdr="http://schemas.openxmlformats.org/drawingml/2006/spreadsheetDrawing">
      <xdr:col>72</xdr:col>
      <xdr:colOff>38100</xdr:colOff>
      <xdr:row>37</xdr:row>
      <xdr:rowOff>156210</xdr:rowOff>
    </xdr:to>
    <xdr:sp macro="" textlink="">
      <xdr:nvSpPr>
        <xdr:cNvPr id="532" name="フローチャート: 判断 531"/>
        <xdr:cNvSpPr/>
      </xdr:nvSpPr>
      <xdr:spPr>
        <a:xfrm>
          <a:off x="12390120" y="612838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147955</xdr:rowOff>
    </xdr:from>
    <xdr:ext cx="527685" cy="240665"/>
    <xdr:sp macro="" textlink="">
      <xdr:nvSpPr>
        <xdr:cNvPr id="533" name="テキスト ボックス 532"/>
        <xdr:cNvSpPr txBox="1"/>
      </xdr:nvSpPr>
      <xdr:spPr>
        <a:xfrm>
          <a:off x="12191365" y="6217285"/>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15875</xdr:rowOff>
    </xdr:from>
    <xdr:to xmlns:xdr="http://schemas.openxmlformats.org/drawingml/2006/spreadsheetDrawing">
      <xdr:col>67</xdr:col>
      <xdr:colOff>101600</xdr:colOff>
      <xdr:row>37</xdr:row>
      <xdr:rowOff>113030</xdr:rowOff>
    </xdr:to>
    <xdr:sp macro="" textlink="">
      <xdr:nvSpPr>
        <xdr:cNvPr id="534" name="フローチャート: 判断 533"/>
        <xdr:cNvSpPr/>
      </xdr:nvSpPr>
      <xdr:spPr>
        <a:xfrm>
          <a:off x="11572240" y="608520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128270</xdr:rowOff>
    </xdr:from>
    <xdr:ext cx="527685" cy="245110"/>
    <xdr:sp macro="" textlink="">
      <xdr:nvSpPr>
        <xdr:cNvPr id="535" name="テキスト ボックス 534"/>
        <xdr:cNvSpPr txBox="1"/>
      </xdr:nvSpPr>
      <xdr:spPr>
        <a:xfrm>
          <a:off x="11391265" y="5869940"/>
          <a:ext cx="527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76200</xdr:rowOff>
    </xdr:from>
    <xdr:ext cx="755015" cy="247650"/>
    <xdr:sp macro="" textlink="">
      <xdr:nvSpPr>
        <xdr:cNvPr id="536" name="テキスト ボックス 535"/>
        <xdr:cNvSpPr txBox="1"/>
      </xdr:nvSpPr>
      <xdr:spPr>
        <a:xfrm>
          <a:off x="14635480" y="68008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76200</xdr:rowOff>
    </xdr:from>
    <xdr:ext cx="762000" cy="247650"/>
    <xdr:sp macro="" textlink="">
      <xdr:nvSpPr>
        <xdr:cNvPr id="537" name="テキスト ボックス 536"/>
        <xdr:cNvSpPr txBox="1"/>
      </xdr:nvSpPr>
      <xdr:spPr>
        <a:xfrm>
          <a:off x="138684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76200</xdr:rowOff>
    </xdr:from>
    <xdr:ext cx="762000" cy="247650"/>
    <xdr:sp macro="" textlink="">
      <xdr:nvSpPr>
        <xdr:cNvPr id="538" name="テキスト ボックス 537"/>
        <xdr:cNvSpPr txBox="1"/>
      </xdr:nvSpPr>
      <xdr:spPr>
        <a:xfrm>
          <a:off x="1306830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41</xdr:row>
      <xdr:rowOff>76200</xdr:rowOff>
    </xdr:from>
    <xdr:ext cx="762000" cy="247650"/>
    <xdr:sp macro="" textlink="">
      <xdr:nvSpPr>
        <xdr:cNvPr id="539" name="テキスト ボックス 538"/>
        <xdr:cNvSpPr txBox="1"/>
      </xdr:nvSpPr>
      <xdr:spPr>
        <a:xfrm>
          <a:off x="122631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76200</xdr:rowOff>
    </xdr:from>
    <xdr:ext cx="762000" cy="247650"/>
    <xdr:sp macro="" textlink="">
      <xdr:nvSpPr>
        <xdr:cNvPr id="540" name="テキスト ボックス 539"/>
        <xdr:cNvSpPr txBox="1"/>
      </xdr:nvSpPr>
      <xdr:spPr>
        <a:xfrm>
          <a:off x="114503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114935</xdr:rowOff>
    </xdr:from>
    <xdr:to xmlns:xdr="http://schemas.openxmlformats.org/drawingml/2006/spreadsheetDrawing">
      <xdr:col>85</xdr:col>
      <xdr:colOff>172720</xdr:colOff>
      <xdr:row>37</xdr:row>
      <xdr:rowOff>48895</xdr:rowOff>
    </xdr:to>
    <xdr:sp macro="" textlink="">
      <xdr:nvSpPr>
        <xdr:cNvPr id="541" name="楕円 540"/>
        <xdr:cNvSpPr/>
      </xdr:nvSpPr>
      <xdr:spPr>
        <a:xfrm>
          <a:off x="14757400" y="6020435"/>
          <a:ext cx="965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36</xdr:row>
      <xdr:rowOff>94615</xdr:rowOff>
    </xdr:from>
    <xdr:ext cx="534670" cy="240665"/>
    <xdr:sp macro="" textlink="">
      <xdr:nvSpPr>
        <xdr:cNvPr id="542" name="消防費該当値テキスト"/>
        <xdr:cNvSpPr txBox="1"/>
      </xdr:nvSpPr>
      <xdr:spPr>
        <a:xfrm>
          <a:off x="14853920" y="6000115"/>
          <a:ext cx="5346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13,057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157480</xdr:rowOff>
    </xdr:from>
    <xdr:to xmlns:xdr="http://schemas.openxmlformats.org/drawingml/2006/spreadsheetDrawing">
      <xdr:col>81</xdr:col>
      <xdr:colOff>101600</xdr:colOff>
      <xdr:row>37</xdr:row>
      <xdr:rowOff>90805</xdr:rowOff>
    </xdr:to>
    <xdr:sp macro="" textlink="">
      <xdr:nvSpPr>
        <xdr:cNvPr id="543" name="楕円 542"/>
        <xdr:cNvSpPr/>
      </xdr:nvSpPr>
      <xdr:spPr>
        <a:xfrm>
          <a:off x="13990320" y="60629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82550</xdr:rowOff>
    </xdr:from>
    <xdr:ext cx="527685" cy="240665"/>
    <xdr:sp macro="" textlink="">
      <xdr:nvSpPr>
        <xdr:cNvPr id="544" name="テキスト ボックス 543"/>
        <xdr:cNvSpPr txBox="1"/>
      </xdr:nvSpPr>
      <xdr:spPr>
        <a:xfrm>
          <a:off x="13809345" y="615188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36</xdr:row>
      <xdr:rowOff>149225</xdr:rowOff>
    </xdr:from>
    <xdr:to xmlns:xdr="http://schemas.openxmlformats.org/drawingml/2006/spreadsheetDrawing">
      <xdr:col>76</xdr:col>
      <xdr:colOff>165100</xdr:colOff>
      <xdr:row>37</xdr:row>
      <xdr:rowOff>82550</xdr:rowOff>
    </xdr:to>
    <xdr:sp macro="" textlink="">
      <xdr:nvSpPr>
        <xdr:cNvPr id="545" name="楕円 544"/>
        <xdr:cNvSpPr/>
      </xdr:nvSpPr>
      <xdr:spPr>
        <a:xfrm>
          <a:off x="13190220" y="605472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98425</xdr:rowOff>
    </xdr:from>
    <xdr:ext cx="534670" cy="243205"/>
    <xdr:sp macro="" textlink="">
      <xdr:nvSpPr>
        <xdr:cNvPr id="546" name="テキスト ボックス 545"/>
        <xdr:cNvSpPr txBox="1"/>
      </xdr:nvSpPr>
      <xdr:spPr>
        <a:xfrm>
          <a:off x="12991465" y="584009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16510</xdr:rowOff>
    </xdr:from>
    <xdr:to xmlns:xdr="http://schemas.openxmlformats.org/drawingml/2006/spreadsheetDrawing">
      <xdr:col>72</xdr:col>
      <xdr:colOff>38100</xdr:colOff>
      <xdr:row>37</xdr:row>
      <xdr:rowOff>114300</xdr:rowOff>
    </xdr:to>
    <xdr:sp macro="" textlink="">
      <xdr:nvSpPr>
        <xdr:cNvPr id="547" name="楕円 546"/>
        <xdr:cNvSpPr/>
      </xdr:nvSpPr>
      <xdr:spPr>
        <a:xfrm>
          <a:off x="12390120" y="608584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129540</xdr:rowOff>
    </xdr:from>
    <xdr:ext cx="527685" cy="247650"/>
    <xdr:sp macro="" textlink="">
      <xdr:nvSpPr>
        <xdr:cNvPr id="548" name="テキスト ボックス 547"/>
        <xdr:cNvSpPr txBox="1"/>
      </xdr:nvSpPr>
      <xdr:spPr>
        <a:xfrm>
          <a:off x="12191365" y="587121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31750</xdr:rowOff>
    </xdr:from>
    <xdr:to xmlns:xdr="http://schemas.openxmlformats.org/drawingml/2006/spreadsheetDrawing">
      <xdr:col>67</xdr:col>
      <xdr:colOff>101600</xdr:colOff>
      <xdr:row>37</xdr:row>
      <xdr:rowOff>128270</xdr:rowOff>
    </xdr:to>
    <xdr:sp macro="" textlink="">
      <xdr:nvSpPr>
        <xdr:cNvPr id="549" name="楕円 548"/>
        <xdr:cNvSpPr/>
      </xdr:nvSpPr>
      <xdr:spPr>
        <a:xfrm>
          <a:off x="11572240" y="610108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120015</xdr:rowOff>
    </xdr:from>
    <xdr:ext cx="527685" cy="247650"/>
    <xdr:sp macro="" textlink="">
      <xdr:nvSpPr>
        <xdr:cNvPr id="550" name="テキスト ボックス 549"/>
        <xdr:cNvSpPr txBox="1"/>
      </xdr:nvSpPr>
      <xdr:spPr>
        <a:xfrm>
          <a:off x="11391265" y="6189345"/>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54610</xdr:rowOff>
    </xdr:from>
    <xdr:to xmlns:xdr="http://schemas.openxmlformats.org/drawingml/2006/spreadsheetDrawing">
      <xdr:col>89</xdr:col>
      <xdr:colOff>172720</xdr:colOff>
      <xdr:row>45</xdr:row>
      <xdr:rowOff>30480</xdr:rowOff>
    </xdr:to>
    <xdr:sp macro="" textlink="">
      <xdr:nvSpPr>
        <xdr:cNvPr id="551" name="正方形/長方形 550"/>
        <xdr:cNvSpPr/>
      </xdr:nvSpPr>
      <xdr:spPr>
        <a:xfrm>
          <a:off x="11290300" y="71069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54610</xdr:rowOff>
    </xdr:from>
    <xdr:to xmlns:xdr="http://schemas.openxmlformats.org/drawingml/2006/spreadsheetDrawing">
      <xdr:col>74</xdr:col>
      <xdr:colOff>0</xdr:colOff>
      <xdr:row>46</xdr:row>
      <xdr:rowOff>133350</xdr:rowOff>
    </xdr:to>
    <xdr:sp macro="" textlink="">
      <xdr:nvSpPr>
        <xdr:cNvPr id="552" name="正方形/長方形 551"/>
        <xdr:cNvSpPr/>
      </xdr:nvSpPr>
      <xdr:spPr>
        <a:xfrm>
          <a:off x="113995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85090</xdr:rowOff>
    </xdr:from>
    <xdr:to xmlns:xdr="http://schemas.openxmlformats.org/drawingml/2006/spreadsheetDrawing">
      <xdr:col>74</xdr:col>
      <xdr:colOff>0</xdr:colOff>
      <xdr:row>48</xdr:row>
      <xdr:rowOff>0</xdr:rowOff>
    </xdr:to>
    <xdr:sp macro="" textlink="">
      <xdr:nvSpPr>
        <xdr:cNvPr id="553" name="正方形/長方形 552"/>
        <xdr:cNvSpPr/>
      </xdr:nvSpPr>
      <xdr:spPr>
        <a:xfrm>
          <a:off x="113995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54610</xdr:rowOff>
    </xdr:from>
    <xdr:to xmlns:xdr="http://schemas.openxmlformats.org/drawingml/2006/spreadsheetDrawing">
      <xdr:col>79</xdr:col>
      <xdr:colOff>63500</xdr:colOff>
      <xdr:row>46</xdr:row>
      <xdr:rowOff>133350</xdr:rowOff>
    </xdr:to>
    <xdr:sp macro="" textlink="">
      <xdr:nvSpPr>
        <xdr:cNvPr id="554" name="正方形/長方形 553"/>
        <xdr:cNvSpPr/>
      </xdr:nvSpPr>
      <xdr:spPr>
        <a:xfrm>
          <a:off x="123266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85090</xdr:rowOff>
    </xdr:from>
    <xdr:to xmlns:xdr="http://schemas.openxmlformats.org/drawingml/2006/spreadsheetDrawing">
      <xdr:col>79</xdr:col>
      <xdr:colOff>63500</xdr:colOff>
      <xdr:row>48</xdr:row>
      <xdr:rowOff>0</xdr:rowOff>
    </xdr:to>
    <xdr:sp macro="" textlink="">
      <xdr:nvSpPr>
        <xdr:cNvPr id="555" name="正方形/長方形 554"/>
        <xdr:cNvSpPr/>
      </xdr:nvSpPr>
      <xdr:spPr>
        <a:xfrm>
          <a:off x="123266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54610</xdr:rowOff>
    </xdr:from>
    <xdr:to xmlns:xdr="http://schemas.openxmlformats.org/drawingml/2006/spreadsheetDrawing">
      <xdr:col>85</xdr:col>
      <xdr:colOff>63500</xdr:colOff>
      <xdr:row>46</xdr:row>
      <xdr:rowOff>133350</xdr:rowOff>
    </xdr:to>
    <xdr:sp macro="" textlink="">
      <xdr:nvSpPr>
        <xdr:cNvPr id="556" name="正方形/長方形 555"/>
        <xdr:cNvSpPr/>
      </xdr:nvSpPr>
      <xdr:spPr>
        <a:xfrm>
          <a:off x="1336294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46</xdr:row>
      <xdr:rowOff>85090</xdr:rowOff>
    </xdr:from>
    <xdr:to xmlns:xdr="http://schemas.openxmlformats.org/drawingml/2006/spreadsheetDrawing">
      <xdr:col>85</xdr:col>
      <xdr:colOff>63500</xdr:colOff>
      <xdr:row>48</xdr:row>
      <xdr:rowOff>0</xdr:rowOff>
    </xdr:to>
    <xdr:sp macro="" textlink="">
      <xdr:nvSpPr>
        <xdr:cNvPr id="557" name="正方形/長方形 556"/>
        <xdr:cNvSpPr/>
      </xdr:nvSpPr>
      <xdr:spPr>
        <a:xfrm>
          <a:off x="1336294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64,751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24130</xdr:rowOff>
    </xdr:from>
    <xdr:to xmlns:xdr="http://schemas.openxmlformats.org/drawingml/2006/spreadsheetDrawing">
      <xdr:col>89</xdr:col>
      <xdr:colOff>172720</xdr:colOff>
      <xdr:row>61</xdr:row>
      <xdr:rowOff>78740</xdr:rowOff>
    </xdr:to>
    <xdr:sp macro="" textlink="">
      <xdr:nvSpPr>
        <xdr:cNvPr id="558" name="正方形/長方形 557"/>
        <xdr:cNvSpPr/>
      </xdr:nvSpPr>
      <xdr:spPr>
        <a:xfrm>
          <a:off x="11290300" y="7895590"/>
          <a:ext cx="42545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2900" cy="212725"/>
    <xdr:sp macro="" textlink="">
      <xdr:nvSpPr>
        <xdr:cNvPr id="559" name="テキスト ボックス 558"/>
        <xdr:cNvSpPr txBox="1"/>
      </xdr:nvSpPr>
      <xdr:spPr>
        <a:xfrm>
          <a:off x="11252200" y="77133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78740</xdr:rowOff>
    </xdr:from>
    <xdr:to xmlns:xdr="http://schemas.openxmlformats.org/drawingml/2006/spreadsheetDrawing">
      <xdr:col>89</xdr:col>
      <xdr:colOff>172720</xdr:colOff>
      <xdr:row>61</xdr:row>
      <xdr:rowOff>78740</xdr:rowOff>
    </xdr:to>
    <xdr:cxnSp macro="">
      <xdr:nvCxnSpPr>
        <xdr:cNvPr id="560" name="直線コネクタ 559"/>
        <xdr:cNvCxnSpPr/>
      </xdr:nvCxnSpPr>
      <xdr:spPr>
        <a:xfrm>
          <a:off x="11290300" y="100799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60</xdr:row>
      <xdr:rowOff>106680</xdr:rowOff>
    </xdr:from>
    <xdr:ext cx="524510" cy="240665"/>
    <xdr:sp macro="" textlink="">
      <xdr:nvSpPr>
        <xdr:cNvPr id="561" name="テキスト ボックス 560"/>
        <xdr:cNvSpPr txBox="1"/>
      </xdr:nvSpPr>
      <xdr:spPr>
        <a:xfrm>
          <a:off x="10812145" y="99441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133350</xdr:rowOff>
    </xdr:from>
    <xdr:to xmlns:xdr="http://schemas.openxmlformats.org/drawingml/2006/spreadsheetDrawing">
      <xdr:col>89</xdr:col>
      <xdr:colOff>172720</xdr:colOff>
      <xdr:row>59</xdr:row>
      <xdr:rowOff>133350</xdr:rowOff>
    </xdr:to>
    <xdr:cxnSp macro="">
      <xdr:nvCxnSpPr>
        <xdr:cNvPr id="562" name="直線コネクタ 561"/>
        <xdr:cNvCxnSpPr/>
      </xdr:nvCxnSpPr>
      <xdr:spPr>
        <a:xfrm>
          <a:off x="11290300" y="980694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161290</xdr:rowOff>
    </xdr:from>
    <xdr:ext cx="524510" cy="240665"/>
    <xdr:sp macro="" textlink="">
      <xdr:nvSpPr>
        <xdr:cNvPr id="563" name="テキスト ボックス 562"/>
        <xdr:cNvSpPr txBox="1"/>
      </xdr:nvSpPr>
      <xdr:spPr>
        <a:xfrm>
          <a:off x="10812145" y="967105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58</xdr:row>
      <xdr:rowOff>24130</xdr:rowOff>
    </xdr:from>
    <xdr:to xmlns:xdr="http://schemas.openxmlformats.org/drawingml/2006/spreadsheetDrawing">
      <xdr:col>89</xdr:col>
      <xdr:colOff>172720</xdr:colOff>
      <xdr:row>58</xdr:row>
      <xdr:rowOff>24130</xdr:rowOff>
    </xdr:to>
    <xdr:cxnSp macro="">
      <xdr:nvCxnSpPr>
        <xdr:cNvPr id="564" name="直線コネクタ 563"/>
        <xdr:cNvCxnSpPr/>
      </xdr:nvCxnSpPr>
      <xdr:spPr>
        <a:xfrm>
          <a:off x="11290300" y="95338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57</xdr:row>
      <xdr:rowOff>52070</xdr:rowOff>
    </xdr:from>
    <xdr:ext cx="524510" cy="240665"/>
    <xdr:sp macro="" textlink="">
      <xdr:nvSpPr>
        <xdr:cNvPr id="565" name="テキスト ボックス 564"/>
        <xdr:cNvSpPr txBox="1"/>
      </xdr:nvSpPr>
      <xdr:spPr>
        <a:xfrm>
          <a:off x="10812145" y="93980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78740</xdr:rowOff>
    </xdr:from>
    <xdr:to xmlns:xdr="http://schemas.openxmlformats.org/drawingml/2006/spreadsheetDrawing">
      <xdr:col>89</xdr:col>
      <xdr:colOff>172720</xdr:colOff>
      <xdr:row>56</xdr:row>
      <xdr:rowOff>78740</xdr:rowOff>
    </xdr:to>
    <xdr:cxnSp macro="">
      <xdr:nvCxnSpPr>
        <xdr:cNvPr id="566" name="直線コネクタ 565"/>
        <xdr:cNvCxnSpPr/>
      </xdr:nvCxnSpPr>
      <xdr:spPr>
        <a:xfrm>
          <a:off x="11290300" y="926084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55</xdr:row>
      <xdr:rowOff>106680</xdr:rowOff>
    </xdr:from>
    <xdr:ext cx="524510" cy="240665"/>
    <xdr:sp macro="" textlink="">
      <xdr:nvSpPr>
        <xdr:cNvPr id="567" name="テキスト ボックス 566"/>
        <xdr:cNvSpPr txBox="1"/>
      </xdr:nvSpPr>
      <xdr:spPr>
        <a:xfrm>
          <a:off x="10812145" y="912495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133350</xdr:rowOff>
    </xdr:from>
    <xdr:to xmlns:xdr="http://schemas.openxmlformats.org/drawingml/2006/spreadsheetDrawing">
      <xdr:col>89</xdr:col>
      <xdr:colOff>172720</xdr:colOff>
      <xdr:row>54</xdr:row>
      <xdr:rowOff>133350</xdr:rowOff>
    </xdr:to>
    <xdr:cxnSp macro="">
      <xdr:nvCxnSpPr>
        <xdr:cNvPr id="568" name="直線コネクタ 567"/>
        <xdr:cNvCxnSpPr/>
      </xdr:nvCxnSpPr>
      <xdr:spPr>
        <a:xfrm>
          <a:off x="11290300" y="89877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161290</xdr:rowOff>
    </xdr:from>
    <xdr:ext cx="524510" cy="240665"/>
    <xdr:sp macro="" textlink="">
      <xdr:nvSpPr>
        <xdr:cNvPr id="569" name="テキスト ボックス 568"/>
        <xdr:cNvSpPr txBox="1"/>
      </xdr:nvSpPr>
      <xdr:spPr>
        <a:xfrm>
          <a:off x="10812145" y="88519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24130</xdr:rowOff>
    </xdr:from>
    <xdr:to xmlns:xdr="http://schemas.openxmlformats.org/drawingml/2006/spreadsheetDrawing">
      <xdr:col>89</xdr:col>
      <xdr:colOff>172720</xdr:colOff>
      <xdr:row>53</xdr:row>
      <xdr:rowOff>24130</xdr:rowOff>
    </xdr:to>
    <xdr:cxnSp macro="">
      <xdr:nvCxnSpPr>
        <xdr:cNvPr id="570" name="直線コネクタ 569"/>
        <xdr:cNvCxnSpPr/>
      </xdr:nvCxnSpPr>
      <xdr:spPr>
        <a:xfrm>
          <a:off x="11290300" y="871474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52</xdr:row>
      <xdr:rowOff>52070</xdr:rowOff>
    </xdr:from>
    <xdr:ext cx="524510" cy="240665"/>
    <xdr:sp macro="" textlink="">
      <xdr:nvSpPr>
        <xdr:cNvPr id="571" name="テキスト ボックス 570"/>
        <xdr:cNvSpPr txBox="1"/>
      </xdr:nvSpPr>
      <xdr:spPr>
        <a:xfrm>
          <a:off x="10812145" y="857885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78740</xdr:rowOff>
    </xdr:from>
    <xdr:to xmlns:xdr="http://schemas.openxmlformats.org/drawingml/2006/spreadsheetDrawing">
      <xdr:col>89</xdr:col>
      <xdr:colOff>172720</xdr:colOff>
      <xdr:row>51</xdr:row>
      <xdr:rowOff>78740</xdr:rowOff>
    </xdr:to>
    <xdr:cxnSp macro="">
      <xdr:nvCxnSpPr>
        <xdr:cNvPr id="572" name="直線コネクタ 571"/>
        <xdr:cNvCxnSpPr/>
      </xdr:nvCxnSpPr>
      <xdr:spPr>
        <a:xfrm>
          <a:off x="11290300" y="84416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50</xdr:row>
      <xdr:rowOff>106680</xdr:rowOff>
    </xdr:from>
    <xdr:ext cx="524510" cy="240665"/>
    <xdr:sp macro="" textlink="">
      <xdr:nvSpPr>
        <xdr:cNvPr id="573" name="テキスト ボックス 572"/>
        <xdr:cNvSpPr txBox="1"/>
      </xdr:nvSpPr>
      <xdr:spPr>
        <a:xfrm>
          <a:off x="10812145" y="83058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49</xdr:row>
      <xdr:rowOff>133350</xdr:rowOff>
    </xdr:from>
    <xdr:to xmlns:xdr="http://schemas.openxmlformats.org/drawingml/2006/spreadsheetDrawing">
      <xdr:col>89</xdr:col>
      <xdr:colOff>172720</xdr:colOff>
      <xdr:row>49</xdr:row>
      <xdr:rowOff>133350</xdr:rowOff>
    </xdr:to>
    <xdr:cxnSp macro="">
      <xdr:nvCxnSpPr>
        <xdr:cNvPr id="574" name="直線コネクタ 573"/>
        <xdr:cNvCxnSpPr/>
      </xdr:nvCxnSpPr>
      <xdr:spPr>
        <a:xfrm>
          <a:off x="11290300" y="816864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48</xdr:row>
      <xdr:rowOff>161290</xdr:rowOff>
    </xdr:from>
    <xdr:ext cx="524510" cy="240665"/>
    <xdr:sp macro="" textlink="">
      <xdr:nvSpPr>
        <xdr:cNvPr id="575" name="テキスト ボックス 574"/>
        <xdr:cNvSpPr txBox="1"/>
      </xdr:nvSpPr>
      <xdr:spPr>
        <a:xfrm>
          <a:off x="10812145" y="803275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24130</xdr:rowOff>
    </xdr:from>
    <xdr:to xmlns:xdr="http://schemas.openxmlformats.org/drawingml/2006/spreadsheetDrawing">
      <xdr:col>89</xdr:col>
      <xdr:colOff>172720</xdr:colOff>
      <xdr:row>48</xdr:row>
      <xdr:rowOff>24130</xdr:rowOff>
    </xdr:to>
    <xdr:cxnSp macro="">
      <xdr:nvCxnSpPr>
        <xdr:cNvPr id="576" name="直線コネクタ 575"/>
        <xdr:cNvCxnSpPr/>
      </xdr:nvCxnSpPr>
      <xdr:spPr>
        <a:xfrm>
          <a:off x="11290300" y="78955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52070</xdr:rowOff>
    </xdr:from>
    <xdr:ext cx="588645" cy="240665"/>
    <xdr:sp macro="" textlink="">
      <xdr:nvSpPr>
        <xdr:cNvPr id="577" name="テキスト ボックス 576"/>
        <xdr:cNvSpPr txBox="1"/>
      </xdr:nvSpPr>
      <xdr:spPr>
        <a:xfrm>
          <a:off x="10748010" y="77597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24130</xdr:rowOff>
    </xdr:from>
    <xdr:to xmlns:xdr="http://schemas.openxmlformats.org/drawingml/2006/spreadsheetDrawing">
      <xdr:col>89</xdr:col>
      <xdr:colOff>172720</xdr:colOff>
      <xdr:row>61</xdr:row>
      <xdr:rowOff>78740</xdr:rowOff>
    </xdr:to>
    <xdr:sp macro="" textlink="">
      <xdr:nvSpPr>
        <xdr:cNvPr id="578" name="教育費グラフ枠"/>
        <xdr:cNvSpPr/>
      </xdr:nvSpPr>
      <xdr:spPr>
        <a:xfrm>
          <a:off x="11290300" y="7895590"/>
          <a:ext cx="42545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97155</xdr:rowOff>
    </xdr:from>
    <xdr:to xmlns:xdr="http://schemas.openxmlformats.org/drawingml/2006/spreadsheetDrawing">
      <xdr:col>85</xdr:col>
      <xdr:colOff>126365</xdr:colOff>
      <xdr:row>58</xdr:row>
      <xdr:rowOff>118110</xdr:rowOff>
    </xdr:to>
    <xdr:cxnSp macro="">
      <xdr:nvCxnSpPr>
        <xdr:cNvPr id="579" name="直線コネクタ 578"/>
        <xdr:cNvCxnSpPr/>
      </xdr:nvCxnSpPr>
      <xdr:spPr>
        <a:xfrm flipV="1">
          <a:off x="14806295" y="8296275"/>
          <a:ext cx="1270" cy="1331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58</xdr:row>
      <xdr:rowOff>121920</xdr:rowOff>
    </xdr:from>
    <xdr:ext cx="534670" cy="247650"/>
    <xdr:sp macro="" textlink="">
      <xdr:nvSpPr>
        <xdr:cNvPr id="580" name="教育費最小値テキスト"/>
        <xdr:cNvSpPr txBox="1"/>
      </xdr:nvSpPr>
      <xdr:spPr>
        <a:xfrm>
          <a:off x="14853920" y="963168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36,548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118110</xdr:rowOff>
    </xdr:from>
    <xdr:to xmlns:xdr="http://schemas.openxmlformats.org/drawingml/2006/spreadsheetDrawing">
      <xdr:col>86</xdr:col>
      <xdr:colOff>25400</xdr:colOff>
      <xdr:row>58</xdr:row>
      <xdr:rowOff>118110</xdr:rowOff>
    </xdr:to>
    <xdr:cxnSp macro="">
      <xdr:nvCxnSpPr>
        <xdr:cNvPr id="581" name="直線コネクタ 580"/>
        <xdr:cNvCxnSpPr/>
      </xdr:nvCxnSpPr>
      <xdr:spPr>
        <a:xfrm>
          <a:off x="14719300" y="962787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49</xdr:row>
      <xdr:rowOff>46355</xdr:rowOff>
    </xdr:from>
    <xdr:ext cx="534670" cy="243205"/>
    <xdr:sp macro="" textlink="">
      <xdr:nvSpPr>
        <xdr:cNvPr id="582" name="教育費最大値テキスト"/>
        <xdr:cNvSpPr txBox="1"/>
      </xdr:nvSpPr>
      <xdr:spPr>
        <a:xfrm>
          <a:off x="14853920" y="8081645"/>
          <a:ext cx="5346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85,339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97155</xdr:rowOff>
    </xdr:from>
    <xdr:to xmlns:xdr="http://schemas.openxmlformats.org/drawingml/2006/spreadsheetDrawing">
      <xdr:col>86</xdr:col>
      <xdr:colOff>25400</xdr:colOff>
      <xdr:row>50</xdr:row>
      <xdr:rowOff>97155</xdr:rowOff>
    </xdr:to>
    <xdr:cxnSp macro="">
      <xdr:nvCxnSpPr>
        <xdr:cNvPr id="583" name="直線コネクタ 582"/>
        <xdr:cNvCxnSpPr/>
      </xdr:nvCxnSpPr>
      <xdr:spPr>
        <a:xfrm>
          <a:off x="14719300" y="82962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55</xdr:row>
      <xdr:rowOff>150495</xdr:rowOff>
    </xdr:from>
    <xdr:to xmlns:xdr="http://schemas.openxmlformats.org/drawingml/2006/spreadsheetDrawing">
      <xdr:col>85</xdr:col>
      <xdr:colOff>127000</xdr:colOff>
      <xdr:row>56</xdr:row>
      <xdr:rowOff>43815</xdr:rowOff>
    </xdr:to>
    <xdr:cxnSp macro="">
      <xdr:nvCxnSpPr>
        <xdr:cNvPr id="584" name="直線コネクタ 583"/>
        <xdr:cNvCxnSpPr/>
      </xdr:nvCxnSpPr>
      <xdr:spPr>
        <a:xfrm flipV="1">
          <a:off x="14041120" y="9168765"/>
          <a:ext cx="76708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55</xdr:row>
      <xdr:rowOff>82550</xdr:rowOff>
    </xdr:from>
    <xdr:ext cx="534670" cy="240665"/>
    <xdr:sp macro="" textlink="">
      <xdr:nvSpPr>
        <xdr:cNvPr id="585" name="教育費平均値テキスト"/>
        <xdr:cNvSpPr txBox="1"/>
      </xdr:nvSpPr>
      <xdr:spPr>
        <a:xfrm>
          <a:off x="14853920" y="9100820"/>
          <a:ext cx="53467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53,338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103505</xdr:rowOff>
    </xdr:from>
    <xdr:to xmlns:xdr="http://schemas.openxmlformats.org/drawingml/2006/spreadsheetDrawing">
      <xdr:col>85</xdr:col>
      <xdr:colOff>172720</xdr:colOff>
      <xdr:row>56</xdr:row>
      <xdr:rowOff>36830</xdr:rowOff>
    </xdr:to>
    <xdr:sp macro="" textlink="">
      <xdr:nvSpPr>
        <xdr:cNvPr id="586" name="フローチャート: 判断 585"/>
        <xdr:cNvSpPr/>
      </xdr:nvSpPr>
      <xdr:spPr>
        <a:xfrm>
          <a:off x="14757400" y="9121775"/>
          <a:ext cx="965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56</xdr:row>
      <xdr:rowOff>43815</xdr:rowOff>
    </xdr:from>
    <xdr:to xmlns:xdr="http://schemas.openxmlformats.org/drawingml/2006/spreadsheetDrawing">
      <xdr:col>81</xdr:col>
      <xdr:colOff>50800</xdr:colOff>
      <xdr:row>56</xdr:row>
      <xdr:rowOff>103505</xdr:rowOff>
    </xdr:to>
    <xdr:cxnSp macro="">
      <xdr:nvCxnSpPr>
        <xdr:cNvPr id="587" name="直線コネクタ 586"/>
        <xdr:cNvCxnSpPr/>
      </xdr:nvCxnSpPr>
      <xdr:spPr>
        <a:xfrm flipV="1">
          <a:off x="13241020" y="9225915"/>
          <a:ext cx="8001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56</xdr:row>
      <xdr:rowOff>45085</xdr:rowOff>
    </xdr:from>
    <xdr:to xmlns:xdr="http://schemas.openxmlformats.org/drawingml/2006/spreadsheetDrawing">
      <xdr:col>81</xdr:col>
      <xdr:colOff>101600</xdr:colOff>
      <xdr:row>56</xdr:row>
      <xdr:rowOff>142240</xdr:rowOff>
    </xdr:to>
    <xdr:sp macro="" textlink="">
      <xdr:nvSpPr>
        <xdr:cNvPr id="588" name="フローチャート: 判断 587"/>
        <xdr:cNvSpPr/>
      </xdr:nvSpPr>
      <xdr:spPr>
        <a:xfrm>
          <a:off x="13990320" y="922718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56</xdr:row>
      <xdr:rowOff>133350</xdr:rowOff>
    </xdr:from>
    <xdr:ext cx="527685" cy="247650"/>
    <xdr:sp macro="" textlink="">
      <xdr:nvSpPr>
        <xdr:cNvPr id="589" name="テキスト ボックス 588"/>
        <xdr:cNvSpPr txBox="1"/>
      </xdr:nvSpPr>
      <xdr:spPr>
        <a:xfrm>
          <a:off x="13809345" y="931545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49,457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56</xdr:row>
      <xdr:rowOff>42545</xdr:rowOff>
    </xdr:from>
    <xdr:to xmlns:xdr="http://schemas.openxmlformats.org/drawingml/2006/spreadsheetDrawing">
      <xdr:col>76</xdr:col>
      <xdr:colOff>114300</xdr:colOff>
      <xdr:row>56</xdr:row>
      <xdr:rowOff>103505</xdr:rowOff>
    </xdr:to>
    <xdr:cxnSp macro="">
      <xdr:nvCxnSpPr>
        <xdr:cNvPr id="590" name="直線コネクタ 589"/>
        <xdr:cNvCxnSpPr/>
      </xdr:nvCxnSpPr>
      <xdr:spPr>
        <a:xfrm>
          <a:off x="12435840" y="9224645"/>
          <a:ext cx="80518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56</xdr:row>
      <xdr:rowOff>84455</xdr:rowOff>
    </xdr:from>
    <xdr:to xmlns:xdr="http://schemas.openxmlformats.org/drawingml/2006/spreadsheetDrawing">
      <xdr:col>76</xdr:col>
      <xdr:colOff>165100</xdr:colOff>
      <xdr:row>57</xdr:row>
      <xdr:rowOff>17145</xdr:rowOff>
    </xdr:to>
    <xdr:sp macro="" textlink="">
      <xdr:nvSpPr>
        <xdr:cNvPr id="591" name="フローチャート: 判断 590"/>
        <xdr:cNvSpPr/>
      </xdr:nvSpPr>
      <xdr:spPr>
        <a:xfrm>
          <a:off x="13190220" y="926655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8890</xdr:rowOff>
    </xdr:from>
    <xdr:ext cx="534670" cy="245110"/>
    <xdr:sp macro="" textlink="">
      <xdr:nvSpPr>
        <xdr:cNvPr id="592" name="テキスト ボックス 591"/>
        <xdr:cNvSpPr txBox="1"/>
      </xdr:nvSpPr>
      <xdr:spPr>
        <a:xfrm>
          <a:off x="12991465" y="935482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56</xdr:row>
      <xdr:rowOff>36830</xdr:rowOff>
    </xdr:from>
    <xdr:to xmlns:xdr="http://schemas.openxmlformats.org/drawingml/2006/spreadsheetDrawing">
      <xdr:col>71</xdr:col>
      <xdr:colOff>172720</xdr:colOff>
      <xdr:row>56</xdr:row>
      <xdr:rowOff>42545</xdr:rowOff>
    </xdr:to>
    <xdr:cxnSp macro="">
      <xdr:nvCxnSpPr>
        <xdr:cNvPr id="593" name="直線コネクタ 592"/>
        <xdr:cNvCxnSpPr/>
      </xdr:nvCxnSpPr>
      <xdr:spPr>
        <a:xfrm>
          <a:off x="11623040" y="9218930"/>
          <a:ext cx="8128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126365</xdr:rowOff>
    </xdr:from>
    <xdr:to xmlns:xdr="http://schemas.openxmlformats.org/drawingml/2006/spreadsheetDrawing">
      <xdr:col>72</xdr:col>
      <xdr:colOff>38100</xdr:colOff>
      <xdr:row>57</xdr:row>
      <xdr:rowOff>60325</xdr:rowOff>
    </xdr:to>
    <xdr:sp macro="" textlink="">
      <xdr:nvSpPr>
        <xdr:cNvPr id="594" name="フローチャート: 判断 593"/>
        <xdr:cNvSpPr/>
      </xdr:nvSpPr>
      <xdr:spPr>
        <a:xfrm>
          <a:off x="12390120" y="9308465"/>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51435</xdr:rowOff>
    </xdr:from>
    <xdr:ext cx="527685" cy="240665"/>
    <xdr:sp macro="" textlink="">
      <xdr:nvSpPr>
        <xdr:cNvPr id="595" name="テキスト ボックス 594"/>
        <xdr:cNvSpPr txBox="1"/>
      </xdr:nvSpPr>
      <xdr:spPr>
        <a:xfrm>
          <a:off x="12191365" y="9397365"/>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73660</xdr:rowOff>
    </xdr:from>
    <xdr:to xmlns:xdr="http://schemas.openxmlformats.org/drawingml/2006/spreadsheetDrawing">
      <xdr:col>67</xdr:col>
      <xdr:colOff>101600</xdr:colOff>
      <xdr:row>57</xdr:row>
      <xdr:rowOff>6985</xdr:rowOff>
    </xdr:to>
    <xdr:sp macro="" textlink="">
      <xdr:nvSpPr>
        <xdr:cNvPr id="596" name="フローチャート: 判断 595"/>
        <xdr:cNvSpPr/>
      </xdr:nvSpPr>
      <xdr:spPr>
        <a:xfrm>
          <a:off x="11572240" y="925576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162560</xdr:rowOff>
    </xdr:from>
    <xdr:ext cx="527685" cy="247650"/>
    <xdr:sp macro="" textlink="">
      <xdr:nvSpPr>
        <xdr:cNvPr id="597" name="テキスト ボックス 596"/>
        <xdr:cNvSpPr txBox="1"/>
      </xdr:nvSpPr>
      <xdr:spPr>
        <a:xfrm>
          <a:off x="11391265" y="934466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76200</xdr:rowOff>
    </xdr:from>
    <xdr:ext cx="755015" cy="247650"/>
    <xdr:sp macro="" textlink="">
      <xdr:nvSpPr>
        <xdr:cNvPr id="598" name="テキスト ボックス 597"/>
        <xdr:cNvSpPr txBox="1"/>
      </xdr:nvSpPr>
      <xdr:spPr>
        <a:xfrm>
          <a:off x="14635480" y="100774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76200</xdr:rowOff>
    </xdr:from>
    <xdr:ext cx="762000" cy="247650"/>
    <xdr:sp macro="" textlink="">
      <xdr:nvSpPr>
        <xdr:cNvPr id="599" name="テキスト ボックス 598"/>
        <xdr:cNvSpPr txBox="1"/>
      </xdr:nvSpPr>
      <xdr:spPr>
        <a:xfrm>
          <a:off x="138684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76200</xdr:rowOff>
    </xdr:from>
    <xdr:ext cx="762000" cy="247650"/>
    <xdr:sp macro="" textlink="">
      <xdr:nvSpPr>
        <xdr:cNvPr id="600" name="テキスト ボックス 599"/>
        <xdr:cNvSpPr txBox="1"/>
      </xdr:nvSpPr>
      <xdr:spPr>
        <a:xfrm>
          <a:off x="1306830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61</xdr:row>
      <xdr:rowOff>76200</xdr:rowOff>
    </xdr:from>
    <xdr:ext cx="762000" cy="247650"/>
    <xdr:sp macro="" textlink="">
      <xdr:nvSpPr>
        <xdr:cNvPr id="601" name="テキスト ボックス 600"/>
        <xdr:cNvSpPr txBox="1"/>
      </xdr:nvSpPr>
      <xdr:spPr>
        <a:xfrm>
          <a:off x="122631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76200</xdr:rowOff>
    </xdr:from>
    <xdr:ext cx="762000" cy="247650"/>
    <xdr:sp macro="" textlink="">
      <xdr:nvSpPr>
        <xdr:cNvPr id="602" name="テキスト ボックス 601"/>
        <xdr:cNvSpPr txBox="1"/>
      </xdr:nvSpPr>
      <xdr:spPr>
        <a:xfrm>
          <a:off x="114503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102235</xdr:rowOff>
    </xdr:from>
    <xdr:to xmlns:xdr="http://schemas.openxmlformats.org/drawingml/2006/spreadsheetDrawing">
      <xdr:col>85</xdr:col>
      <xdr:colOff>172720</xdr:colOff>
      <xdr:row>56</xdr:row>
      <xdr:rowOff>35560</xdr:rowOff>
    </xdr:to>
    <xdr:sp macro="" textlink="">
      <xdr:nvSpPr>
        <xdr:cNvPr id="603" name="楕円 602"/>
        <xdr:cNvSpPr/>
      </xdr:nvSpPr>
      <xdr:spPr>
        <a:xfrm>
          <a:off x="14757400" y="9120505"/>
          <a:ext cx="965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54</xdr:row>
      <xdr:rowOff>123825</xdr:rowOff>
    </xdr:from>
    <xdr:ext cx="534670" cy="247650"/>
    <xdr:sp macro="" textlink="">
      <xdr:nvSpPr>
        <xdr:cNvPr id="604" name="教育費該当値テキスト"/>
        <xdr:cNvSpPr txBox="1"/>
      </xdr:nvSpPr>
      <xdr:spPr>
        <a:xfrm>
          <a:off x="14853920" y="897826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53,375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55</xdr:row>
      <xdr:rowOff>158750</xdr:rowOff>
    </xdr:from>
    <xdr:to xmlns:xdr="http://schemas.openxmlformats.org/drawingml/2006/spreadsheetDrawing">
      <xdr:col>81</xdr:col>
      <xdr:colOff>101600</xdr:colOff>
      <xdr:row>56</xdr:row>
      <xdr:rowOff>92710</xdr:rowOff>
    </xdr:to>
    <xdr:sp macro="" textlink="">
      <xdr:nvSpPr>
        <xdr:cNvPr id="605" name="楕円 604"/>
        <xdr:cNvSpPr/>
      </xdr:nvSpPr>
      <xdr:spPr>
        <a:xfrm>
          <a:off x="13990320" y="91770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54</xdr:row>
      <xdr:rowOff>107950</xdr:rowOff>
    </xdr:from>
    <xdr:ext cx="527685" cy="247650"/>
    <xdr:sp macro="" textlink="">
      <xdr:nvSpPr>
        <xdr:cNvPr id="606" name="テキスト ボックス 605"/>
        <xdr:cNvSpPr txBox="1"/>
      </xdr:nvSpPr>
      <xdr:spPr>
        <a:xfrm>
          <a:off x="13809345" y="8962390"/>
          <a:ext cx="5276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51,288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56</xdr:row>
      <xdr:rowOff>54610</xdr:rowOff>
    </xdr:from>
    <xdr:to xmlns:xdr="http://schemas.openxmlformats.org/drawingml/2006/spreadsheetDrawing">
      <xdr:col>76</xdr:col>
      <xdr:colOff>165100</xdr:colOff>
      <xdr:row>56</xdr:row>
      <xdr:rowOff>151765</xdr:rowOff>
    </xdr:to>
    <xdr:sp macro="" textlink="">
      <xdr:nvSpPr>
        <xdr:cNvPr id="607" name="楕円 606"/>
        <xdr:cNvSpPr/>
      </xdr:nvSpPr>
      <xdr:spPr>
        <a:xfrm>
          <a:off x="13190220" y="923671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55</xdr:row>
      <xdr:rowOff>3810</xdr:rowOff>
    </xdr:from>
    <xdr:ext cx="534670" cy="247650"/>
    <xdr:sp macro="" textlink="">
      <xdr:nvSpPr>
        <xdr:cNvPr id="608" name="テキスト ボックス 607"/>
        <xdr:cNvSpPr txBox="1"/>
      </xdr:nvSpPr>
      <xdr:spPr>
        <a:xfrm>
          <a:off x="12991465" y="902208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55</xdr:row>
      <xdr:rowOff>158115</xdr:rowOff>
    </xdr:from>
    <xdr:to xmlns:xdr="http://schemas.openxmlformats.org/drawingml/2006/spreadsheetDrawing">
      <xdr:col>72</xdr:col>
      <xdr:colOff>38100</xdr:colOff>
      <xdr:row>56</xdr:row>
      <xdr:rowOff>91440</xdr:rowOff>
    </xdr:to>
    <xdr:sp macro="" textlink="">
      <xdr:nvSpPr>
        <xdr:cNvPr id="609" name="楕円 608"/>
        <xdr:cNvSpPr/>
      </xdr:nvSpPr>
      <xdr:spPr>
        <a:xfrm>
          <a:off x="12390120" y="917638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54</xdr:row>
      <xdr:rowOff>106680</xdr:rowOff>
    </xdr:from>
    <xdr:ext cx="527685" cy="240665"/>
    <xdr:sp macro="" textlink="">
      <xdr:nvSpPr>
        <xdr:cNvPr id="610" name="テキスト ボックス 609"/>
        <xdr:cNvSpPr txBox="1"/>
      </xdr:nvSpPr>
      <xdr:spPr>
        <a:xfrm>
          <a:off x="12191365" y="8961120"/>
          <a:ext cx="52768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51,331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151765</xdr:rowOff>
    </xdr:from>
    <xdr:to xmlns:xdr="http://schemas.openxmlformats.org/drawingml/2006/spreadsheetDrawing">
      <xdr:col>67</xdr:col>
      <xdr:colOff>101600</xdr:colOff>
      <xdr:row>56</xdr:row>
      <xdr:rowOff>85090</xdr:rowOff>
    </xdr:to>
    <xdr:sp macro="" textlink="">
      <xdr:nvSpPr>
        <xdr:cNvPr id="611" name="楕円 610"/>
        <xdr:cNvSpPr/>
      </xdr:nvSpPr>
      <xdr:spPr>
        <a:xfrm>
          <a:off x="11572240" y="917003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54</xdr:row>
      <xdr:rowOff>100965</xdr:rowOff>
    </xdr:from>
    <xdr:ext cx="527685" cy="243205"/>
    <xdr:sp macro="" textlink="">
      <xdr:nvSpPr>
        <xdr:cNvPr id="612" name="テキスト ボックス 611"/>
        <xdr:cNvSpPr txBox="1"/>
      </xdr:nvSpPr>
      <xdr:spPr>
        <a:xfrm>
          <a:off x="11391265" y="8955405"/>
          <a:ext cx="52768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51,554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54610</xdr:rowOff>
    </xdr:from>
    <xdr:to xmlns:xdr="http://schemas.openxmlformats.org/drawingml/2006/spreadsheetDrawing">
      <xdr:col>89</xdr:col>
      <xdr:colOff>172720</xdr:colOff>
      <xdr:row>65</xdr:row>
      <xdr:rowOff>30480</xdr:rowOff>
    </xdr:to>
    <xdr:sp macro="" textlink="">
      <xdr:nvSpPr>
        <xdr:cNvPr id="613" name="正方形/長方形 612"/>
        <xdr:cNvSpPr/>
      </xdr:nvSpPr>
      <xdr:spPr>
        <a:xfrm>
          <a:off x="11290300" y="103835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54610</xdr:rowOff>
    </xdr:from>
    <xdr:to xmlns:xdr="http://schemas.openxmlformats.org/drawingml/2006/spreadsheetDrawing">
      <xdr:col>74</xdr:col>
      <xdr:colOff>0</xdr:colOff>
      <xdr:row>66</xdr:row>
      <xdr:rowOff>133350</xdr:rowOff>
    </xdr:to>
    <xdr:sp macro="" textlink="">
      <xdr:nvSpPr>
        <xdr:cNvPr id="614" name="正方形/長方形 613"/>
        <xdr:cNvSpPr/>
      </xdr:nvSpPr>
      <xdr:spPr>
        <a:xfrm>
          <a:off x="113995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85090</xdr:rowOff>
    </xdr:from>
    <xdr:to xmlns:xdr="http://schemas.openxmlformats.org/drawingml/2006/spreadsheetDrawing">
      <xdr:col>74</xdr:col>
      <xdr:colOff>0</xdr:colOff>
      <xdr:row>68</xdr:row>
      <xdr:rowOff>0</xdr:rowOff>
    </xdr:to>
    <xdr:sp macro="" textlink="">
      <xdr:nvSpPr>
        <xdr:cNvPr id="615" name="正方形/長方形 614"/>
        <xdr:cNvSpPr/>
      </xdr:nvSpPr>
      <xdr:spPr>
        <a:xfrm>
          <a:off x="113995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54610</xdr:rowOff>
    </xdr:from>
    <xdr:to xmlns:xdr="http://schemas.openxmlformats.org/drawingml/2006/spreadsheetDrawing">
      <xdr:col>79</xdr:col>
      <xdr:colOff>63500</xdr:colOff>
      <xdr:row>66</xdr:row>
      <xdr:rowOff>133350</xdr:rowOff>
    </xdr:to>
    <xdr:sp macro="" textlink="">
      <xdr:nvSpPr>
        <xdr:cNvPr id="616" name="正方形/長方形 615"/>
        <xdr:cNvSpPr/>
      </xdr:nvSpPr>
      <xdr:spPr>
        <a:xfrm>
          <a:off x="1232662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85090</xdr:rowOff>
    </xdr:from>
    <xdr:to xmlns:xdr="http://schemas.openxmlformats.org/drawingml/2006/spreadsheetDrawing">
      <xdr:col>79</xdr:col>
      <xdr:colOff>63500</xdr:colOff>
      <xdr:row>68</xdr:row>
      <xdr:rowOff>0</xdr:rowOff>
    </xdr:to>
    <xdr:sp macro="" textlink="">
      <xdr:nvSpPr>
        <xdr:cNvPr id="617" name="正方形/長方形 616"/>
        <xdr:cNvSpPr/>
      </xdr:nvSpPr>
      <xdr:spPr>
        <a:xfrm>
          <a:off x="1232662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54610</xdr:rowOff>
    </xdr:from>
    <xdr:to xmlns:xdr="http://schemas.openxmlformats.org/drawingml/2006/spreadsheetDrawing">
      <xdr:col>85</xdr:col>
      <xdr:colOff>63500</xdr:colOff>
      <xdr:row>66</xdr:row>
      <xdr:rowOff>133350</xdr:rowOff>
    </xdr:to>
    <xdr:sp macro="" textlink="">
      <xdr:nvSpPr>
        <xdr:cNvPr id="618" name="正方形/長方形 617"/>
        <xdr:cNvSpPr/>
      </xdr:nvSpPr>
      <xdr:spPr>
        <a:xfrm>
          <a:off x="13362940" y="107111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66</xdr:row>
      <xdr:rowOff>85090</xdr:rowOff>
    </xdr:from>
    <xdr:to xmlns:xdr="http://schemas.openxmlformats.org/drawingml/2006/spreadsheetDrawing">
      <xdr:col>85</xdr:col>
      <xdr:colOff>63500</xdr:colOff>
      <xdr:row>68</xdr:row>
      <xdr:rowOff>0</xdr:rowOff>
    </xdr:to>
    <xdr:sp macro="" textlink="">
      <xdr:nvSpPr>
        <xdr:cNvPr id="619" name="正方形/長方形 618"/>
        <xdr:cNvSpPr/>
      </xdr:nvSpPr>
      <xdr:spPr>
        <a:xfrm>
          <a:off x="13362940" y="109054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24130</xdr:rowOff>
    </xdr:from>
    <xdr:to xmlns:xdr="http://schemas.openxmlformats.org/drawingml/2006/spreadsheetDrawing">
      <xdr:col>89</xdr:col>
      <xdr:colOff>172720</xdr:colOff>
      <xdr:row>81</xdr:row>
      <xdr:rowOff>78740</xdr:rowOff>
    </xdr:to>
    <xdr:sp macro="" textlink="">
      <xdr:nvSpPr>
        <xdr:cNvPr id="620" name="正方形/長方形 619"/>
        <xdr:cNvSpPr/>
      </xdr:nvSpPr>
      <xdr:spPr>
        <a:xfrm>
          <a:off x="11290300" y="11172190"/>
          <a:ext cx="425450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2900" cy="212725"/>
    <xdr:sp macro="" textlink="">
      <xdr:nvSpPr>
        <xdr:cNvPr id="621" name="テキスト ボックス 620"/>
        <xdr:cNvSpPr txBox="1"/>
      </xdr:nvSpPr>
      <xdr:spPr>
        <a:xfrm>
          <a:off x="11252200" y="109899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78740</xdr:rowOff>
    </xdr:from>
    <xdr:to xmlns:xdr="http://schemas.openxmlformats.org/drawingml/2006/spreadsheetDrawing">
      <xdr:col>89</xdr:col>
      <xdr:colOff>172720</xdr:colOff>
      <xdr:row>81</xdr:row>
      <xdr:rowOff>78740</xdr:rowOff>
    </xdr:to>
    <xdr:cxnSp macro="">
      <xdr:nvCxnSpPr>
        <xdr:cNvPr id="622" name="直線コネクタ 621"/>
        <xdr:cNvCxnSpPr/>
      </xdr:nvCxnSpPr>
      <xdr:spPr>
        <a:xfrm>
          <a:off x="11290300" y="133565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94615</xdr:rowOff>
    </xdr:from>
    <xdr:to xmlns:xdr="http://schemas.openxmlformats.org/drawingml/2006/spreadsheetDrawing">
      <xdr:col>89</xdr:col>
      <xdr:colOff>172720</xdr:colOff>
      <xdr:row>79</xdr:row>
      <xdr:rowOff>94615</xdr:rowOff>
    </xdr:to>
    <xdr:cxnSp macro="">
      <xdr:nvCxnSpPr>
        <xdr:cNvPr id="623" name="直線コネクタ 622"/>
        <xdr:cNvCxnSpPr/>
      </xdr:nvCxnSpPr>
      <xdr:spPr>
        <a:xfrm>
          <a:off x="11290300" y="1304480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122555</xdr:rowOff>
    </xdr:from>
    <xdr:ext cx="241935" cy="247650"/>
    <xdr:sp macro="" textlink="">
      <xdr:nvSpPr>
        <xdr:cNvPr id="624" name="テキスト ボックス 623"/>
        <xdr:cNvSpPr txBox="1"/>
      </xdr:nvSpPr>
      <xdr:spPr>
        <a:xfrm>
          <a:off x="11059160" y="1290891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109855</xdr:rowOff>
    </xdr:from>
    <xdr:to xmlns:xdr="http://schemas.openxmlformats.org/drawingml/2006/spreadsheetDrawing">
      <xdr:col>89</xdr:col>
      <xdr:colOff>172720</xdr:colOff>
      <xdr:row>77</xdr:row>
      <xdr:rowOff>109855</xdr:rowOff>
    </xdr:to>
    <xdr:cxnSp macro="">
      <xdr:nvCxnSpPr>
        <xdr:cNvPr id="625" name="直線コネクタ 624"/>
        <xdr:cNvCxnSpPr/>
      </xdr:nvCxnSpPr>
      <xdr:spPr>
        <a:xfrm>
          <a:off x="11290300" y="1273238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76</xdr:row>
      <xdr:rowOff>137795</xdr:rowOff>
    </xdr:from>
    <xdr:ext cx="467360" cy="240665"/>
    <xdr:sp macro="" textlink="">
      <xdr:nvSpPr>
        <xdr:cNvPr id="626" name="テキスト ボックス 625"/>
        <xdr:cNvSpPr txBox="1"/>
      </xdr:nvSpPr>
      <xdr:spPr>
        <a:xfrm>
          <a:off x="10876280" y="12596495"/>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125730</xdr:rowOff>
    </xdr:from>
    <xdr:to xmlns:xdr="http://schemas.openxmlformats.org/drawingml/2006/spreadsheetDrawing">
      <xdr:col>89</xdr:col>
      <xdr:colOff>172720</xdr:colOff>
      <xdr:row>75</xdr:row>
      <xdr:rowOff>125730</xdr:rowOff>
    </xdr:to>
    <xdr:cxnSp macro="">
      <xdr:nvCxnSpPr>
        <xdr:cNvPr id="627" name="直線コネクタ 626"/>
        <xdr:cNvCxnSpPr/>
      </xdr:nvCxnSpPr>
      <xdr:spPr>
        <a:xfrm>
          <a:off x="11290300" y="124206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74</xdr:row>
      <xdr:rowOff>153670</xdr:rowOff>
    </xdr:from>
    <xdr:ext cx="467360" cy="243205"/>
    <xdr:sp macro="" textlink="">
      <xdr:nvSpPr>
        <xdr:cNvPr id="628" name="テキスト ボックス 627"/>
        <xdr:cNvSpPr txBox="1"/>
      </xdr:nvSpPr>
      <xdr:spPr>
        <a:xfrm>
          <a:off x="10876280" y="1228471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141605</xdr:rowOff>
    </xdr:from>
    <xdr:to xmlns:xdr="http://schemas.openxmlformats.org/drawingml/2006/spreadsheetDrawing">
      <xdr:col>89</xdr:col>
      <xdr:colOff>172720</xdr:colOff>
      <xdr:row>73</xdr:row>
      <xdr:rowOff>141605</xdr:rowOff>
    </xdr:to>
    <xdr:cxnSp macro="">
      <xdr:nvCxnSpPr>
        <xdr:cNvPr id="629" name="直線コネクタ 628"/>
        <xdr:cNvCxnSpPr/>
      </xdr:nvCxnSpPr>
      <xdr:spPr>
        <a:xfrm>
          <a:off x="11290300" y="1210881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73</xdr:row>
      <xdr:rowOff>5715</xdr:rowOff>
    </xdr:from>
    <xdr:ext cx="467360" cy="245110"/>
    <xdr:sp macro="" textlink="">
      <xdr:nvSpPr>
        <xdr:cNvPr id="630" name="テキスト ボックス 629"/>
        <xdr:cNvSpPr txBox="1"/>
      </xdr:nvSpPr>
      <xdr:spPr>
        <a:xfrm>
          <a:off x="10876280" y="11972925"/>
          <a:ext cx="4673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157480</xdr:rowOff>
    </xdr:from>
    <xdr:to xmlns:xdr="http://schemas.openxmlformats.org/drawingml/2006/spreadsheetDrawing">
      <xdr:col>89</xdr:col>
      <xdr:colOff>172720</xdr:colOff>
      <xdr:row>71</xdr:row>
      <xdr:rowOff>157480</xdr:rowOff>
    </xdr:to>
    <xdr:cxnSp macro="">
      <xdr:nvCxnSpPr>
        <xdr:cNvPr id="631" name="直線コネクタ 630"/>
        <xdr:cNvCxnSpPr/>
      </xdr:nvCxnSpPr>
      <xdr:spPr>
        <a:xfrm>
          <a:off x="11290300" y="1179703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20955</xdr:rowOff>
    </xdr:from>
    <xdr:ext cx="524510" cy="247015"/>
    <xdr:sp macro="" textlink="">
      <xdr:nvSpPr>
        <xdr:cNvPr id="632" name="テキスト ボックス 631"/>
        <xdr:cNvSpPr txBox="1"/>
      </xdr:nvSpPr>
      <xdr:spPr>
        <a:xfrm>
          <a:off x="10812145" y="11660505"/>
          <a:ext cx="52451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8255</xdr:rowOff>
    </xdr:from>
    <xdr:to xmlns:xdr="http://schemas.openxmlformats.org/drawingml/2006/spreadsheetDrawing">
      <xdr:col>89</xdr:col>
      <xdr:colOff>172720</xdr:colOff>
      <xdr:row>70</xdr:row>
      <xdr:rowOff>8255</xdr:rowOff>
    </xdr:to>
    <xdr:cxnSp macro="">
      <xdr:nvCxnSpPr>
        <xdr:cNvPr id="633" name="直線コネクタ 632"/>
        <xdr:cNvCxnSpPr/>
      </xdr:nvCxnSpPr>
      <xdr:spPr>
        <a:xfrm>
          <a:off x="11290300" y="11483975"/>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36830</xdr:rowOff>
    </xdr:from>
    <xdr:ext cx="524510" cy="243205"/>
    <xdr:sp macro="" textlink="">
      <xdr:nvSpPr>
        <xdr:cNvPr id="634" name="テキスト ボックス 633"/>
        <xdr:cNvSpPr txBox="1"/>
      </xdr:nvSpPr>
      <xdr:spPr>
        <a:xfrm>
          <a:off x="10812145" y="11348720"/>
          <a:ext cx="52451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24130</xdr:rowOff>
    </xdr:from>
    <xdr:to xmlns:xdr="http://schemas.openxmlformats.org/drawingml/2006/spreadsheetDrawing">
      <xdr:col>89</xdr:col>
      <xdr:colOff>172720</xdr:colOff>
      <xdr:row>68</xdr:row>
      <xdr:rowOff>24130</xdr:rowOff>
    </xdr:to>
    <xdr:cxnSp macro="">
      <xdr:nvCxnSpPr>
        <xdr:cNvPr id="635" name="直線コネクタ 634"/>
        <xdr:cNvCxnSpPr/>
      </xdr:nvCxnSpPr>
      <xdr:spPr>
        <a:xfrm>
          <a:off x="11290300" y="111721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52070</xdr:rowOff>
    </xdr:from>
    <xdr:ext cx="524510" cy="240665"/>
    <xdr:sp macro="" textlink="">
      <xdr:nvSpPr>
        <xdr:cNvPr id="636" name="テキスト ボックス 635"/>
        <xdr:cNvSpPr txBox="1"/>
      </xdr:nvSpPr>
      <xdr:spPr>
        <a:xfrm>
          <a:off x="10812145" y="11036300"/>
          <a:ext cx="52451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24130</xdr:rowOff>
    </xdr:from>
    <xdr:to xmlns:xdr="http://schemas.openxmlformats.org/drawingml/2006/spreadsheetDrawing">
      <xdr:col>89</xdr:col>
      <xdr:colOff>172720</xdr:colOff>
      <xdr:row>81</xdr:row>
      <xdr:rowOff>78740</xdr:rowOff>
    </xdr:to>
    <xdr:sp macro="" textlink="">
      <xdr:nvSpPr>
        <xdr:cNvPr id="637" name="災害復旧費グラフ枠"/>
        <xdr:cNvSpPr/>
      </xdr:nvSpPr>
      <xdr:spPr>
        <a:xfrm>
          <a:off x="11290300" y="11172190"/>
          <a:ext cx="425450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5715</xdr:rowOff>
    </xdr:from>
    <xdr:to xmlns:xdr="http://schemas.openxmlformats.org/drawingml/2006/spreadsheetDrawing">
      <xdr:col>85</xdr:col>
      <xdr:colOff>126365</xdr:colOff>
      <xdr:row>79</xdr:row>
      <xdr:rowOff>94615</xdr:rowOff>
    </xdr:to>
    <xdr:cxnSp macro="">
      <xdr:nvCxnSpPr>
        <xdr:cNvPr id="638" name="直線コネクタ 637"/>
        <xdr:cNvCxnSpPr/>
      </xdr:nvCxnSpPr>
      <xdr:spPr>
        <a:xfrm flipV="1">
          <a:off x="14806295" y="11645265"/>
          <a:ext cx="1270" cy="13995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79</xdr:row>
      <xdr:rowOff>98425</xdr:rowOff>
    </xdr:from>
    <xdr:ext cx="249555" cy="243205"/>
    <xdr:sp macro="" textlink="">
      <xdr:nvSpPr>
        <xdr:cNvPr id="639" name="災害復旧費最小値テキスト"/>
        <xdr:cNvSpPr txBox="1"/>
      </xdr:nvSpPr>
      <xdr:spPr>
        <a:xfrm>
          <a:off x="14853920" y="13048615"/>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94615</xdr:rowOff>
    </xdr:from>
    <xdr:to xmlns:xdr="http://schemas.openxmlformats.org/drawingml/2006/spreadsheetDrawing">
      <xdr:col>86</xdr:col>
      <xdr:colOff>25400</xdr:colOff>
      <xdr:row>79</xdr:row>
      <xdr:rowOff>94615</xdr:rowOff>
    </xdr:to>
    <xdr:cxnSp macro="">
      <xdr:nvCxnSpPr>
        <xdr:cNvPr id="640" name="直線コネクタ 639"/>
        <xdr:cNvCxnSpPr/>
      </xdr:nvCxnSpPr>
      <xdr:spPr>
        <a:xfrm>
          <a:off x="14719300" y="1304480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69</xdr:row>
      <xdr:rowOff>118110</xdr:rowOff>
    </xdr:from>
    <xdr:ext cx="534670" cy="245110"/>
    <xdr:sp macro="" textlink="">
      <xdr:nvSpPr>
        <xdr:cNvPr id="641" name="災害復旧費最大値テキスト"/>
        <xdr:cNvSpPr txBox="1"/>
      </xdr:nvSpPr>
      <xdr:spPr>
        <a:xfrm>
          <a:off x="14853920" y="1143000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13,457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5715</xdr:rowOff>
    </xdr:from>
    <xdr:to xmlns:xdr="http://schemas.openxmlformats.org/drawingml/2006/spreadsheetDrawing">
      <xdr:col>86</xdr:col>
      <xdr:colOff>25400</xdr:colOff>
      <xdr:row>71</xdr:row>
      <xdr:rowOff>5715</xdr:rowOff>
    </xdr:to>
    <xdr:cxnSp macro="">
      <xdr:nvCxnSpPr>
        <xdr:cNvPr id="642" name="直線コネクタ 641"/>
        <xdr:cNvCxnSpPr/>
      </xdr:nvCxnSpPr>
      <xdr:spPr>
        <a:xfrm>
          <a:off x="14719300" y="1164526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89535</xdr:rowOff>
    </xdr:from>
    <xdr:to xmlns:xdr="http://schemas.openxmlformats.org/drawingml/2006/spreadsheetDrawing">
      <xdr:col>85</xdr:col>
      <xdr:colOff>127000</xdr:colOff>
      <xdr:row>79</xdr:row>
      <xdr:rowOff>94615</xdr:rowOff>
    </xdr:to>
    <xdr:cxnSp macro="">
      <xdr:nvCxnSpPr>
        <xdr:cNvPr id="643" name="直線コネクタ 642"/>
        <xdr:cNvCxnSpPr/>
      </xdr:nvCxnSpPr>
      <xdr:spPr>
        <a:xfrm>
          <a:off x="14041120" y="13039725"/>
          <a:ext cx="76708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77</xdr:row>
      <xdr:rowOff>121920</xdr:rowOff>
    </xdr:from>
    <xdr:ext cx="469900" cy="247650"/>
    <xdr:sp macro="" textlink="">
      <xdr:nvSpPr>
        <xdr:cNvPr id="644" name="災害復旧費平均値テキスト"/>
        <xdr:cNvSpPr txBox="1"/>
      </xdr:nvSpPr>
      <xdr:spPr>
        <a:xfrm>
          <a:off x="14853920" y="12744450"/>
          <a:ext cx="46990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100330</xdr:rowOff>
    </xdr:from>
    <xdr:to xmlns:xdr="http://schemas.openxmlformats.org/drawingml/2006/spreadsheetDrawing">
      <xdr:col>85</xdr:col>
      <xdr:colOff>172720</xdr:colOff>
      <xdr:row>79</xdr:row>
      <xdr:rowOff>33655</xdr:rowOff>
    </xdr:to>
    <xdr:sp macro="" textlink="">
      <xdr:nvSpPr>
        <xdr:cNvPr id="645" name="フローチャート: 判断 644"/>
        <xdr:cNvSpPr/>
      </xdr:nvSpPr>
      <xdr:spPr>
        <a:xfrm>
          <a:off x="14757400" y="12886690"/>
          <a:ext cx="965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79375</xdr:rowOff>
    </xdr:from>
    <xdr:to xmlns:xdr="http://schemas.openxmlformats.org/drawingml/2006/spreadsheetDrawing">
      <xdr:col>81</xdr:col>
      <xdr:colOff>50800</xdr:colOff>
      <xdr:row>79</xdr:row>
      <xdr:rowOff>89535</xdr:rowOff>
    </xdr:to>
    <xdr:cxnSp macro="">
      <xdr:nvCxnSpPr>
        <xdr:cNvPr id="646" name="直線コネクタ 645"/>
        <xdr:cNvCxnSpPr/>
      </xdr:nvCxnSpPr>
      <xdr:spPr>
        <a:xfrm>
          <a:off x="13241020" y="13029565"/>
          <a:ext cx="8001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94615</xdr:rowOff>
    </xdr:from>
    <xdr:to xmlns:xdr="http://schemas.openxmlformats.org/drawingml/2006/spreadsheetDrawing">
      <xdr:col>81</xdr:col>
      <xdr:colOff>101600</xdr:colOff>
      <xdr:row>79</xdr:row>
      <xdr:rowOff>27940</xdr:rowOff>
    </xdr:to>
    <xdr:sp macro="" textlink="">
      <xdr:nvSpPr>
        <xdr:cNvPr id="647" name="フローチャート: 判断 646"/>
        <xdr:cNvSpPr/>
      </xdr:nvSpPr>
      <xdr:spPr>
        <a:xfrm>
          <a:off x="13990320" y="1288097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77</xdr:row>
      <xdr:rowOff>43815</xdr:rowOff>
    </xdr:from>
    <xdr:ext cx="469900" cy="243205"/>
    <xdr:sp macro="" textlink="">
      <xdr:nvSpPr>
        <xdr:cNvPr id="648" name="テキスト ボックス 647"/>
        <xdr:cNvSpPr txBox="1"/>
      </xdr:nvSpPr>
      <xdr:spPr>
        <a:xfrm>
          <a:off x="13823950" y="1266634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79</xdr:row>
      <xdr:rowOff>74295</xdr:rowOff>
    </xdr:from>
    <xdr:to xmlns:xdr="http://schemas.openxmlformats.org/drawingml/2006/spreadsheetDrawing">
      <xdr:col>76</xdr:col>
      <xdr:colOff>114300</xdr:colOff>
      <xdr:row>79</xdr:row>
      <xdr:rowOff>79375</xdr:rowOff>
    </xdr:to>
    <xdr:cxnSp macro="">
      <xdr:nvCxnSpPr>
        <xdr:cNvPr id="649" name="直線コネクタ 648"/>
        <xdr:cNvCxnSpPr/>
      </xdr:nvCxnSpPr>
      <xdr:spPr>
        <a:xfrm>
          <a:off x="12435840" y="13024485"/>
          <a:ext cx="80518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128905</xdr:rowOff>
    </xdr:from>
    <xdr:to xmlns:xdr="http://schemas.openxmlformats.org/drawingml/2006/spreadsheetDrawing">
      <xdr:col>76</xdr:col>
      <xdr:colOff>165100</xdr:colOff>
      <xdr:row>79</xdr:row>
      <xdr:rowOff>62230</xdr:rowOff>
    </xdr:to>
    <xdr:sp macro="" textlink="">
      <xdr:nvSpPr>
        <xdr:cNvPr id="650" name="フローチャート: 判断 649"/>
        <xdr:cNvSpPr/>
      </xdr:nvSpPr>
      <xdr:spPr>
        <a:xfrm>
          <a:off x="13190220" y="1291526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77</xdr:row>
      <xdr:rowOff>78105</xdr:rowOff>
    </xdr:from>
    <xdr:ext cx="378460" cy="247650"/>
    <xdr:sp macro="" textlink="">
      <xdr:nvSpPr>
        <xdr:cNvPr id="651" name="テキスト ボックス 650"/>
        <xdr:cNvSpPr txBox="1"/>
      </xdr:nvSpPr>
      <xdr:spPr>
        <a:xfrm>
          <a:off x="13069570" y="12700635"/>
          <a:ext cx="3784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147955</xdr:rowOff>
    </xdr:from>
    <xdr:to xmlns:xdr="http://schemas.openxmlformats.org/drawingml/2006/spreadsheetDrawing">
      <xdr:col>71</xdr:col>
      <xdr:colOff>172720</xdr:colOff>
      <xdr:row>79</xdr:row>
      <xdr:rowOff>74295</xdr:rowOff>
    </xdr:to>
    <xdr:cxnSp macro="">
      <xdr:nvCxnSpPr>
        <xdr:cNvPr id="652" name="直線コネクタ 651"/>
        <xdr:cNvCxnSpPr/>
      </xdr:nvCxnSpPr>
      <xdr:spPr>
        <a:xfrm>
          <a:off x="11623040" y="12934315"/>
          <a:ext cx="81280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69850</xdr:rowOff>
    </xdr:from>
    <xdr:to xmlns:xdr="http://schemas.openxmlformats.org/drawingml/2006/spreadsheetDrawing">
      <xdr:col>72</xdr:col>
      <xdr:colOff>38100</xdr:colOff>
      <xdr:row>79</xdr:row>
      <xdr:rowOff>3175</xdr:rowOff>
    </xdr:to>
    <xdr:sp macro="" textlink="">
      <xdr:nvSpPr>
        <xdr:cNvPr id="653" name="フローチャート: 判断 652"/>
        <xdr:cNvSpPr/>
      </xdr:nvSpPr>
      <xdr:spPr>
        <a:xfrm>
          <a:off x="12390120" y="1285621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77</xdr:row>
      <xdr:rowOff>18415</xdr:rowOff>
    </xdr:from>
    <xdr:ext cx="469900" cy="245110"/>
    <xdr:sp macro="" textlink="">
      <xdr:nvSpPr>
        <xdr:cNvPr id="654" name="テキスト ボックス 653"/>
        <xdr:cNvSpPr txBox="1"/>
      </xdr:nvSpPr>
      <xdr:spPr>
        <a:xfrm>
          <a:off x="12223750" y="1264094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61595</xdr:rowOff>
    </xdr:from>
    <xdr:to xmlns:xdr="http://schemas.openxmlformats.org/drawingml/2006/spreadsheetDrawing">
      <xdr:col>67</xdr:col>
      <xdr:colOff>101600</xdr:colOff>
      <xdr:row>77</xdr:row>
      <xdr:rowOff>158750</xdr:rowOff>
    </xdr:to>
    <xdr:sp macro="" textlink="">
      <xdr:nvSpPr>
        <xdr:cNvPr id="655" name="フローチャート: 判断 654"/>
        <xdr:cNvSpPr/>
      </xdr:nvSpPr>
      <xdr:spPr>
        <a:xfrm>
          <a:off x="11572240" y="1268412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76</xdr:row>
      <xdr:rowOff>10795</xdr:rowOff>
    </xdr:from>
    <xdr:ext cx="469900" cy="247650"/>
    <xdr:sp macro="" textlink="">
      <xdr:nvSpPr>
        <xdr:cNvPr id="656" name="テキスト ボックス 655"/>
        <xdr:cNvSpPr txBox="1"/>
      </xdr:nvSpPr>
      <xdr:spPr>
        <a:xfrm>
          <a:off x="11405870" y="1246949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76200</xdr:rowOff>
    </xdr:from>
    <xdr:ext cx="755015" cy="247650"/>
    <xdr:sp macro="" textlink="">
      <xdr:nvSpPr>
        <xdr:cNvPr id="657" name="テキスト ボックス 656"/>
        <xdr:cNvSpPr txBox="1"/>
      </xdr:nvSpPr>
      <xdr:spPr>
        <a:xfrm>
          <a:off x="14635480" y="133540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76200</xdr:rowOff>
    </xdr:from>
    <xdr:ext cx="762000" cy="247650"/>
    <xdr:sp macro="" textlink="">
      <xdr:nvSpPr>
        <xdr:cNvPr id="658" name="テキスト ボックス 657"/>
        <xdr:cNvSpPr txBox="1"/>
      </xdr:nvSpPr>
      <xdr:spPr>
        <a:xfrm>
          <a:off x="138684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76200</xdr:rowOff>
    </xdr:from>
    <xdr:ext cx="762000" cy="247650"/>
    <xdr:sp macro="" textlink="">
      <xdr:nvSpPr>
        <xdr:cNvPr id="659" name="テキスト ボックス 658"/>
        <xdr:cNvSpPr txBox="1"/>
      </xdr:nvSpPr>
      <xdr:spPr>
        <a:xfrm>
          <a:off x="1306830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81</xdr:row>
      <xdr:rowOff>76200</xdr:rowOff>
    </xdr:from>
    <xdr:ext cx="762000" cy="247650"/>
    <xdr:sp macro="" textlink="">
      <xdr:nvSpPr>
        <xdr:cNvPr id="660" name="テキスト ボックス 659"/>
        <xdr:cNvSpPr txBox="1"/>
      </xdr:nvSpPr>
      <xdr:spPr>
        <a:xfrm>
          <a:off x="122631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76200</xdr:rowOff>
    </xdr:from>
    <xdr:ext cx="762000" cy="247650"/>
    <xdr:sp macro="" textlink="">
      <xdr:nvSpPr>
        <xdr:cNvPr id="661" name="テキスト ボックス 660"/>
        <xdr:cNvSpPr txBox="1"/>
      </xdr:nvSpPr>
      <xdr:spPr>
        <a:xfrm>
          <a:off x="11450320" y="133540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79</xdr:row>
      <xdr:rowOff>46355</xdr:rowOff>
    </xdr:from>
    <xdr:to xmlns:xdr="http://schemas.openxmlformats.org/drawingml/2006/spreadsheetDrawing">
      <xdr:col>85</xdr:col>
      <xdr:colOff>172720</xdr:colOff>
      <xdr:row>79</xdr:row>
      <xdr:rowOff>143510</xdr:rowOff>
    </xdr:to>
    <xdr:sp macro="" textlink="">
      <xdr:nvSpPr>
        <xdr:cNvPr id="662" name="楕円 661"/>
        <xdr:cNvSpPr/>
      </xdr:nvSpPr>
      <xdr:spPr>
        <a:xfrm>
          <a:off x="14757400" y="12996545"/>
          <a:ext cx="965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78</xdr:row>
      <xdr:rowOff>128270</xdr:rowOff>
    </xdr:from>
    <xdr:ext cx="249555" cy="245110"/>
    <xdr:sp macro="" textlink="">
      <xdr:nvSpPr>
        <xdr:cNvPr id="663" name="災害復旧費該当値テキスト"/>
        <xdr:cNvSpPr txBox="1"/>
      </xdr:nvSpPr>
      <xdr:spPr>
        <a:xfrm>
          <a:off x="14853920" y="1291463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79</xdr:row>
      <xdr:rowOff>40640</xdr:rowOff>
    </xdr:from>
    <xdr:to xmlns:xdr="http://schemas.openxmlformats.org/drawingml/2006/spreadsheetDrawing">
      <xdr:col>81</xdr:col>
      <xdr:colOff>101600</xdr:colOff>
      <xdr:row>79</xdr:row>
      <xdr:rowOff>137795</xdr:rowOff>
    </xdr:to>
    <xdr:sp macro="" textlink="">
      <xdr:nvSpPr>
        <xdr:cNvPr id="664" name="楕円 663"/>
        <xdr:cNvSpPr/>
      </xdr:nvSpPr>
      <xdr:spPr>
        <a:xfrm>
          <a:off x="13990320" y="129908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79</xdr:row>
      <xdr:rowOff>129540</xdr:rowOff>
    </xdr:from>
    <xdr:ext cx="306705" cy="247650"/>
    <xdr:sp macro="" textlink="">
      <xdr:nvSpPr>
        <xdr:cNvPr id="665" name="テキスト ボックス 664"/>
        <xdr:cNvSpPr txBox="1"/>
      </xdr:nvSpPr>
      <xdr:spPr>
        <a:xfrm>
          <a:off x="13902055" y="13079730"/>
          <a:ext cx="3067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79</xdr:row>
      <xdr:rowOff>31115</xdr:rowOff>
    </xdr:from>
    <xdr:to xmlns:xdr="http://schemas.openxmlformats.org/drawingml/2006/spreadsheetDrawing">
      <xdr:col>76</xdr:col>
      <xdr:colOff>165100</xdr:colOff>
      <xdr:row>79</xdr:row>
      <xdr:rowOff>127635</xdr:rowOff>
    </xdr:to>
    <xdr:sp macro="" textlink="">
      <xdr:nvSpPr>
        <xdr:cNvPr id="666" name="楕円 665"/>
        <xdr:cNvSpPr/>
      </xdr:nvSpPr>
      <xdr:spPr>
        <a:xfrm>
          <a:off x="13190220" y="1298130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79</xdr:row>
      <xdr:rowOff>119380</xdr:rowOff>
    </xdr:from>
    <xdr:ext cx="378460" cy="247015"/>
    <xdr:sp macro="" textlink="">
      <xdr:nvSpPr>
        <xdr:cNvPr id="667" name="テキスト ボックス 666"/>
        <xdr:cNvSpPr txBox="1"/>
      </xdr:nvSpPr>
      <xdr:spPr>
        <a:xfrm>
          <a:off x="13069570" y="13069570"/>
          <a:ext cx="37846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79</xdr:row>
      <xdr:rowOff>26035</xdr:rowOff>
    </xdr:from>
    <xdr:to xmlns:xdr="http://schemas.openxmlformats.org/drawingml/2006/spreadsheetDrawing">
      <xdr:col>72</xdr:col>
      <xdr:colOff>38100</xdr:colOff>
      <xdr:row>79</xdr:row>
      <xdr:rowOff>123190</xdr:rowOff>
    </xdr:to>
    <xdr:sp macro="" textlink="">
      <xdr:nvSpPr>
        <xdr:cNvPr id="668" name="楕円 667"/>
        <xdr:cNvSpPr/>
      </xdr:nvSpPr>
      <xdr:spPr>
        <a:xfrm>
          <a:off x="12390120" y="1297622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172720</xdr:colOff>
      <xdr:row>79</xdr:row>
      <xdr:rowOff>114935</xdr:rowOff>
    </xdr:from>
    <xdr:ext cx="378460" cy="245110"/>
    <xdr:sp macro="" textlink="">
      <xdr:nvSpPr>
        <xdr:cNvPr id="669" name="テキスト ボックス 668"/>
        <xdr:cNvSpPr txBox="1"/>
      </xdr:nvSpPr>
      <xdr:spPr>
        <a:xfrm>
          <a:off x="12263120" y="1306512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99695</xdr:rowOff>
    </xdr:from>
    <xdr:to xmlns:xdr="http://schemas.openxmlformats.org/drawingml/2006/spreadsheetDrawing">
      <xdr:col>67</xdr:col>
      <xdr:colOff>101600</xdr:colOff>
      <xdr:row>79</xdr:row>
      <xdr:rowOff>33020</xdr:rowOff>
    </xdr:to>
    <xdr:sp macro="" textlink="">
      <xdr:nvSpPr>
        <xdr:cNvPr id="670" name="楕円 669"/>
        <xdr:cNvSpPr/>
      </xdr:nvSpPr>
      <xdr:spPr>
        <a:xfrm>
          <a:off x="11572240" y="1288605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79</xdr:row>
      <xdr:rowOff>24130</xdr:rowOff>
    </xdr:from>
    <xdr:ext cx="469900" cy="247650"/>
    <xdr:sp macro="" textlink="">
      <xdr:nvSpPr>
        <xdr:cNvPr id="671" name="テキスト ボックス 670"/>
        <xdr:cNvSpPr txBox="1"/>
      </xdr:nvSpPr>
      <xdr:spPr>
        <a:xfrm>
          <a:off x="11405870" y="1297432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54610</xdr:rowOff>
    </xdr:from>
    <xdr:to xmlns:xdr="http://schemas.openxmlformats.org/drawingml/2006/spreadsheetDrawing">
      <xdr:col>89</xdr:col>
      <xdr:colOff>172720</xdr:colOff>
      <xdr:row>85</xdr:row>
      <xdr:rowOff>30480</xdr:rowOff>
    </xdr:to>
    <xdr:sp macro="" textlink="">
      <xdr:nvSpPr>
        <xdr:cNvPr id="672" name="正方形/長方形 671"/>
        <xdr:cNvSpPr/>
      </xdr:nvSpPr>
      <xdr:spPr>
        <a:xfrm>
          <a:off x="11290300" y="13660120"/>
          <a:ext cx="425450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54610</xdr:rowOff>
    </xdr:from>
    <xdr:to xmlns:xdr="http://schemas.openxmlformats.org/drawingml/2006/spreadsheetDrawing">
      <xdr:col>74</xdr:col>
      <xdr:colOff>0</xdr:colOff>
      <xdr:row>86</xdr:row>
      <xdr:rowOff>133350</xdr:rowOff>
    </xdr:to>
    <xdr:sp macro="" textlink="">
      <xdr:nvSpPr>
        <xdr:cNvPr id="673" name="正方形/長方形 672"/>
        <xdr:cNvSpPr/>
      </xdr:nvSpPr>
      <xdr:spPr>
        <a:xfrm>
          <a:off x="113995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85090</xdr:rowOff>
    </xdr:from>
    <xdr:to xmlns:xdr="http://schemas.openxmlformats.org/drawingml/2006/spreadsheetDrawing">
      <xdr:col>74</xdr:col>
      <xdr:colOff>0</xdr:colOff>
      <xdr:row>88</xdr:row>
      <xdr:rowOff>0</xdr:rowOff>
    </xdr:to>
    <xdr:sp macro="" textlink="">
      <xdr:nvSpPr>
        <xdr:cNvPr id="674" name="正方形/長方形 673"/>
        <xdr:cNvSpPr/>
      </xdr:nvSpPr>
      <xdr:spPr>
        <a:xfrm>
          <a:off x="113995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54610</xdr:rowOff>
    </xdr:from>
    <xdr:to xmlns:xdr="http://schemas.openxmlformats.org/drawingml/2006/spreadsheetDrawing">
      <xdr:col>79</xdr:col>
      <xdr:colOff>63500</xdr:colOff>
      <xdr:row>86</xdr:row>
      <xdr:rowOff>133350</xdr:rowOff>
    </xdr:to>
    <xdr:sp macro="" textlink="">
      <xdr:nvSpPr>
        <xdr:cNvPr id="675" name="正方形/長方形 674"/>
        <xdr:cNvSpPr/>
      </xdr:nvSpPr>
      <xdr:spPr>
        <a:xfrm>
          <a:off x="1232662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85090</xdr:rowOff>
    </xdr:from>
    <xdr:to xmlns:xdr="http://schemas.openxmlformats.org/drawingml/2006/spreadsheetDrawing">
      <xdr:col>79</xdr:col>
      <xdr:colOff>63500</xdr:colOff>
      <xdr:row>88</xdr:row>
      <xdr:rowOff>0</xdr:rowOff>
    </xdr:to>
    <xdr:sp macro="" textlink="">
      <xdr:nvSpPr>
        <xdr:cNvPr id="676" name="正方形/長方形 675"/>
        <xdr:cNvSpPr/>
      </xdr:nvSpPr>
      <xdr:spPr>
        <a:xfrm>
          <a:off x="1232662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54610</xdr:rowOff>
    </xdr:from>
    <xdr:to xmlns:xdr="http://schemas.openxmlformats.org/drawingml/2006/spreadsheetDrawing">
      <xdr:col>85</xdr:col>
      <xdr:colOff>63500</xdr:colOff>
      <xdr:row>86</xdr:row>
      <xdr:rowOff>133350</xdr:rowOff>
    </xdr:to>
    <xdr:sp macro="" textlink="">
      <xdr:nvSpPr>
        <xdr:cNvPr id="677" name="正方形/長方形 676"/>
        <xdr:cNvSpPr/>
      </xdr:nvSpPr>
      <xdr:spPr>
        <a:xfrm>
          <a:off x="13362940" y="139877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86</xdr:row>
      <xdr:rowOff>85090</xdr:rowOff>
    </xdr:from>
    <xdr:to xmlns:xdr="http://schemas.openxmlformats.org/drawingml/2006/spreadsheetDrawing">
      <xdr:col>85</xdr:col>
      <xdr:colOff>63500</xdr:colOff>
      <xdr:row>88</xdr:row>
      <xdr:rowOff>0</xdr:rowOff>
    </xdr:to>
    <xdr:sp macro="" textlink="">
      <xdr:nvSpPr>
        <xdr:cNvPr id="678" name="正方形/長方形 677"/>
        <xdr:cNvSpPr/>
      </xdr:nvSpPr>
      <xdr:spPr>
        <a:xfrm>
          <a:off x="13362940" y="141820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39,026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24130</xdr:rowOff>
    </xdr:from>
    <xdr:to xmlns:xdr="http://schemas.openxmlformats.org/drawingml/2006/spreadsheetDrawing">
      <xdr:col>89</xdr:col>
      <xdr:colOff>172720</xdr:colOff>
      <xdr:row>101</xdr:row>
      <xdr:rowOff>82550</xdr:rowOff>
    </xdr:to>
    <xdr:sp macro="" textlink="">
      <xdr:nvSpPr>
        <xdr:cNvPr id="679" name="正方形/長方形 678"/>
        <xdr:cNvSpPr/>
      </xdr:nvSpPr>
      <xdr:spPr>
        <a:xfrm>
          <a:off x="11290300" y="14448790"/>
          <a:ext cx="4254500" cy="22644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2900" cy="212725"/>
    <xdr:sp macro="" textlink="">
      <xdr:nvSpPr>
        <xdr:cNvPr id="680" name="テキスト ボックス 679"/>
        <xdr:cNvSpPr txBox="1"/>
      </xdr:nvSpPr>
      <xdr:spPr>
        <a:xfrm>
          <a:off x="11252200" y="14266545"/>
          <a:ext cx="34290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172720</xdr:colOff>
      <xdr:row>101</xdr:row>
      <xdr:rowOff>82550</xdr:rowOff>
    </xdr:to>
    <xdr:cxnSp macro="">
      <xdr:nvCxnSpPr>
        <xdr:cNvPr id="681" name="直線コネクタ 680"/>
        <xdr:cNvCxnSpPr/>
      </xdr:nvCxnSpPr>
      <xdr:spPr>
        <a:xfrm>
          <a:off x="11290300" y="167132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100</xdr:row>
      <xdr:rowOff>111760</xdr:rowOff>
    </xdr:from>
    <xdr:ext cx="241935" cy="252095"/>
    <xdr:sp macro="" textlink="">
      <xdr:nvSpPr>
        <xdr:cNvPr id="682" name="テキスト ボックス 681"/>
        <xdr:cNvSpPr txBox="1"/>
      </xdr:nvSpPr>
      <xdr:spPr>
        <a:xfrm>
          <a:off x="11059160" y="165709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172720</xdr:colOff>
      <xdr:row>98</xdr:row>
      <xdr:rowOff>139700</xdr:rowOff>
    </xdr:to>
    <xdr:cxnSp macro="">
      <xdr:nvCxnSpPr>
        <xdr:cNvPr id="683" name="直線コネクタ 682"/>
        <xdr:cNvCxnSpPr/>
      </xdr:nvCxnSpPr>
      <xdr:spPr>
        <a:xfrm>
          <a:off x="11290300" y="162560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97</xdr:row>
      <xdr:rowOff>168910</xdr:rowOff>
    </xdr:from>
    <xdr:ext cx="524510" cy="252095"/>
    <xdr:sp macro="" textlink="">
      <xdr:nvSpPr>
        <xdr:cNvPr id="684" name="テキスト ボックス 683"/>
        <xdr:cNvSpPr txBox="1"/>
      </xdr:nvSpPr>
      <xdr:spPr>
        <a:xfrm>
          <a:off x="10812145" y="1611376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172720</xdr:colOff>
      <xdr:row>96</xdr:row>
      <xdr:rowOff>25400</xdr:rowOff>
    </xdr:to>
    <xdr:cxnSp macro="">
      <xdr:nvCxnSpPr>
        <xdr:cNvPr id="685" name="直線コネクタ 684"/>
        <xdr:cNvCxnSpPr/>
      </xdr:nvCxnSpPr>
      <xdr:spPr>
        <a:xfrm>
          <a:off x="11290300" y="157988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24510" cy="252095"/>
    <xdr:sp macro="" textlink="">
      <xdr:nvSpPr>
        <xdr:cNvPr id="686" name="テキスト ボックス 685"/>
        <xdr:cNvSpPr txBox="1"/>
      </xdr:nvSpPr>
      <xdr:spPr>
        <a:xfrm>
          <a:off x="10812145" y="1565656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172720</xdr:colOff>
      <xdr:row>93</xdr:row>
      <xdr:rowOff>82550</xdr:rowOff>
    </xdr:to>
    <xdr:cxnSp macro="">
      <xdr:nvCxnSpPr>
        <xdr:cNvPr id="687" name="直線コネクタ 686"/>
        <xdr:cNvCxnSpPr/>
      </xdr:nvCxnSpPr>
      <xdr:spPr>
        <a:xfrm>
          <a:off x="11290300" y="1534160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24510" cy="252095"/>
    <xdr:sp macro="" textlink="">
      <xdr:nvSpPr>
        <xdr:cNvPr id="688" name="テキスト ボックス 687"/>
        <xdr:cNvSpPr txBox="1"/>
      </xdr:nvSpPr>
      <xdr:spPr>
        <a:xfrm>
          <a:off x="10812145" y="1519936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133350</xdr:rowOff>
    </xdr:from>
    <xdr:to xmlns:xdr="http://schemas.openxmlformats.org/drawingml/2006/spreadsheetDrawing">
      <xdr:col>89</xdr:col>
      <xdr:colOff>172720</xdr:colOff>
      <xdr:row>90</xdr:row>
      <xdr:rowOff>133350</xdr:rowOff>
    </xdr:to>
    <xdr:cxnSp macro="">
      <xdr:nvCxnSpPr>
        <xdr:cNvPr id="689" name="直線コネクタ 688"/>
        <xdr:cNvCxnSpPr/>
      </xdr:nvCxnSpPr>
      <xdr:spPr>
        <a:xfrm>
          <a:off x="11290300" y="1488567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161290</xdr:rowOff>
    </xdr:from>
    <xdr:ext cx="524510" cy="244475"/>
    <xdr:sp macro="" textlink="">
      <xdr:nvSpPr>
        <xdr:cNvPr id="690" name="テキスト ボックス 689"/>
        <xdr:cNvSpPr txBox="1"/>
      </xdr:nvSpPr>
      <xdr:spPr>
        <a:xfrm>
          <a:off x="10812145" y="14749780"/>
          <a:ext cx="5245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24130</xdr:rowOff>
    </xdr:from>
    <xdr:to xmlns:xdr="http://schemas.openxmlformats.org/drawingml/2006/spreadsheetDrawing">
      <xdr:col>89</xdr:col>
      <xdr:colOff>172720</xdr:colOff>
      <xdr:row>88</xdr:row>
      <xdr:rowOff>24130</xdr:rowOff>
    </xdr:to>
    <xdr:cxnSp macro="">
      <xdr:nvCxnSpPr>
        <xdr:cNvPr id="691" name="直線コネクタ 690"/>
        <xdr:cNvCxnSpPr/>
      </xdr:nvCxnSpPr>
      <xdr:spPr>
        <a:xfrm>
          <a:off x="11290300" y="14448790"/>
          <a:ext cx="42545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52070</xdr:rowOff>
    </xdr:from>
    <xdr:ext cx="588645" cy="240665"/>
    <xdr:sp macro="" textlink="">
      <xdr:nvSpPr>
        <xdr:cNvPr id="692" name="テキスト ボックス 691"/>
        <xdr:cNvSpPr txBox="1"/>
      </xdr:nvSpPr>
      <xdr:spPr>
        <a:xfrm>
          <a:off x="10748010" y="14312900"/>
          <a:ext cx="58864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24130</xdr:rowOff>
    </xdr:from>
    <xdr:to xmlns:xdr="http://schemas.openxmlformats.org/drawingml/2006/spreadsheetDrawing">
      <xdr:col>89</xdr:col>
      <xdr:colOff>172720</xdr:colOff>
      <xdr:row>101</xdr:row>
      <xdr:rowOff>82550</xdr:rowOff>
    </xdr:to>
    <xdr:sp macro="" textlink="">
      <xdr:nvSpPr>
        <xdr:cNvPr id="693" name="公債費グラフ枠"/>
        <xdr:cNvSpPr/>
      </xdr:nvSpPr>
      <xdr:spPr>
        <a:xfrm>
          <a:off x="11290300" y="14448790"/>
          <a:ext cx="4254500" cy="22644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41275</xdr:rowOff>
    </xdr:from>
    <xdr:to xmlns:xdr="http://schemas.openxmlformats.org/drawingml/2006/spreadsheetDrawing">
      <xdr:col>85</xdr:col>
      <xdr:colOff>126365</xdr:colOff>
      <xdr:row>99</xdr:row>
      <xdr:rowOff>39370</xdr:rowOff>
    </xdr:to>
    <xdr:cxnSp macro="">
      <xdr:nvCxnSpPr>
        <xdr:cNvPr id="694" name="直線コネクタ 693"/>
        <xdr:cNvCxnSpPr/>
      </xdr:nvCxnSpPr>
      <xdr:spPr>
        <a:xfrm flipV="1">
          <a:off x="14806295" y="15128875"/>
          <a:ext cx="1270" cy="1198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99</xdr:row>
      <xdr:rowOff>43180</xdr:rowOff>
    </xdr:from>
    <xdr:ext cx="534670" cy="252095"/>
    <xdr:sp macro="" textlink="">
      <xdr:nvSpPr>
        <xdr:cNvPr id="695" name="公債費最小値テキスト"/>
        <xdr:cNvSpPr txBox="1"/>
      </xdr:nvSpPr>
      <xdr:spPr>
        <a:xfrm>
          <a:off x="14853920" y="1633093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39370</xdr:rowOff>
    </xdr:from>
    <xdr:to xmlns:xdr="http://schemas.openxmlformats.org/drawingml/2006/spreadsheetDrawing">
      <xdr:col>86</xdr:col>
      <xdr:colOff>25400</xdr:colOff>
      <xdr:row>99</xdr:row>
      <xdr:rowOff>39370</xdr:rowOff>
    </xdr:to>
    <xdr:cxnSp macro="">
      <xdr:nvCxnSpPr>
        <xdr:cNvPr id="696" name="直線コネクタ 695"/>
        <xdr:cNvCxnSpPr/>
      </xdr:nvCxnSpPr>
      <xdr:spPr>
        <a:xfrm>
          <a:off x="14719300" y="1632712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90</xdr:row>
      <xdr:rowOff>152400</xdr:rowOff>
    </xdr:from>
    <xdr:ext cx="534670" cy="257810"/>
    <xdr:sp macro="" textlink="">
      <xdr:nvSpPr>
        <xdr:cNvPr id="697" name="公債費最大値テキスト"/>
        <xdr:cNvSpPr txBox="1"/>
      </xdr:nvSpPr>
      <xdr:spPr>
        <a:xfrm>
          <a:off x="14853920" y="1490472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69,305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92</xdr:row>
      <xdr:rowOff>41275</xdr:rowOff>
    </xdr:from>
    <xdr:to xmlns:xdr="http://schemas.openxmlformats.org/drawingml/2006/spreadsheetDrawing">
      <xdr:col>86</xdr:col>
      <xdr:colOff>25400</xdr:colOff>
      <xdr:row>92</xdr:row>
      <xdr:rowOff>41275</xdr:rowOff>
    </xdr:to>
    <xdr:cxnSp macro="">
      <xdr:nvCxnSpPr>
        <xdr:cNvPr id="698" name="直線コネクタ 697"/>
        <xdr:cNvCxnSpPr/>
      </xdr:nvCxnSpPr>
      <xdr:spPr>
        <a:xfrm>
          <a:off x="14719300" y="151288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59055</xdr:rowOff>
    </xdr:from>
    <xdr:to xmlns:xdr="http://schemas.openxmlformats.org/drawingml/2006/spreadsheetDrawing">
      <xdr:col>85</xdr:col>
      <xdr:colOff>127000</xdr:colOff>
      <xdr:row>96</xdr:row>
      <xdr:rowOff>73025</xdr:rowOff>
    </xdr:to>
    <xdr:cxnSp macro="">
      <xdr:nvCxnSpPr>
        <xdr:cNvPr id="699" name="直線コネクタ 698"/>
        <xdr:cNvCxnSpPr/>
      </xdr:nvCxnSpPr>
      <xdr:spPr>
        <a:xfrm>
          <a:off x="14041120" y="15832455"/>
          <a:ext cx="76708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172720</xdr:colOff>
      <xdr:row>96</xdr:row>
      <xdr:rowOff>16510</xdr:rowOff>
    </xdr:from>
    <xdr:ext cx="534670" cy="259080"/>
    <xdr:sp macro="" textlink="">
      <xdr:nvSpPr>
        <xdr:cNvPr id="700" name="公債費平均値テキスト"/>
        <xdr:cNvSpPr txBox="1"/>
      </xdr:nvSpPr>
      <xdr:spPr>
        <a:xfrm>
          <a:off x="14853920" y="15789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37,218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38100</xdr:rowOff>
    </xdr:from>
    <xdr:to xmlns:xdr="http://schemas.openxmlformats.org/drawingml/2006/spreadsheetDrawing">
      <xdr:col>85</xdr:col>
      <xdr:colOff>172720</xdr:colOff>
      <xdr:row>96</xdr:row>
      <xdr:rowOff>139700</xdr:rowOff>
    </xdr:to>
    <xdr:sp macro="" textlink="">
      <xdr:nvSpPr>
        <xdr:cNvPr id="701" name="フローチャート: 判断 700"/>
        <xdr:cNvSpPr/>
      </xdr:nvSpPr>
      <xdr:spPr>
        <a:xfrm>
          <a:off x="14757400" y="15811500"/>
          <a:ext cx="965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59055</xdr:rowOff>
    </xdr:from>
    <xdr:to xmlns:xdr="http://schemas.openxmlformats.org/drawingml/2006/spreadsheetDrawing">
      <xdr:col>81</xdr:col>
      <xdr:colOff>50800</xdr:colOff>
      <xdr:row>96</xdr:row>
      <xdr:rowOff>63500</xdr:rowOff>
    </xdr:to>
    <xdr:cxnSp macro="">
      <xdr:nvCxnSpPr>
        <xdr:cNvPr id="702" name="直線コネクタ 701"/>
        <xdr:cNvCxnSpPr/>
      </xdr:nvCxnSpPr>
      <xdr:spPr>
        <a:xfrm flipV="1">
          <a:off x="13241020" y="15832455"/>
          <a:ext cx="8001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31750</xdr:rowOff>
    </xdr:from>
    <xdr:to xmlns:xdr="http://schemas.openxmlformats.org/drawingml/2006/spreadsheetDrawing">
      <xdr:col>81</xdr:col>
      <xdr:colOff>101600</xdr:colOff>
      <xdr:row>96</xdr:row>
      <xdr:rowOff>133350</xdr:rowOff>
    </xdr:to>
    <xdr:sp macro="" textlink="">
      <xdr:nvSpPr>
        <xdr:cNvPr id="703" name="フローチャート: 判断 702"/>
        <xdr:cNvSpPr/>
      </xdr:nvSpPr>
      <xdr:spPr>
        <a:xfrm>
          <a:off x="13990320" y="15805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124460</xdr:rowOff>
    </xdr:from>
    <xdr:ext cx="527685" cy="259080"/>
    <xdr:sp macro="" textlink="">
      <xdr:nvSpPr>
        <xdr:cNvPr id="704" name="テキスト ボックス 703"/>
        <xdr:cNvSpPr txBox="1"/>
      </xdr:nvSpPr>
      <xdr:spPr>
        <a:xfrm>
          <a:off x="13809345" y="158978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172720</xdr:colOff>
      <xdr:row>96</xdr:row>
      <xdr:rowOff>63500</xdr:rowOff>
    </xdr:from>
    <xdr:to xmlns:xdr="http://schemas.openxmlformats.org/drawingml/2006/spreadsheetDrawing">
      <xdr:col>76</xdr:col>
      <xdr:colOff>114300</xdr:colOff>
      <xdr:row>96</xdr:row>
      <xdr:rowOff>99060</xdr:rowOff>
    </xdr:to>
    <xdr:cxnSp macro="">
      <xdr:nvCxnSpPr>
        <xdr:cNvPr id="705" name="直線コネクタ 704"/>
        <xdr:cNvCxnSpPr/>
      </xdr:nvCxnSpPr>
      <xdr:spPr>
        <a:xfrm flipV="1">
          <a:off x="12435840" y="15836900"/>
          <a:ext cx="80518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29210</xdr:rowOff>
    </xdr:from>
    <xdr:to xmlns:xdr="http://schemas.openxmlformats.org/drawingml/2006/spreadsheetDrawing">
      <xdr:col>76</xdr:col>
      <xdr:colOff>165100</xdr:colOff>
      <xdr:row>96</xdr:row>
      <xdr:rowOff>130810</xdr:rowOff>
    </xdr:to>
    <xdr:sp macro="" textlink="">
      <xdr:nvSpPr>
        <xdr:cNvPr id="706" name="フローチャート: 判断 705"/>
        <xdr:cNvSpPr/>
      </xdr:nvSpPr>
      <xdr:spPr>
        <a:xfrm>
          <a:off x="13190220" y="1580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121920</xdr:rowOff>
    </xdr:from>
    <xdr:ext cx="534670" cy="252095"/>
    <xdr:sp macro="" textlink="">
      <xdr:nvSpPr>
        <xdr:cNvPr id="707" name="テキスト ボックス 706"/>
        <xdr:cNvSpPr txBox="1"/>
      </xdr:nvSpPr>
      <xdr:spPr>
        <a:xfrm>
          <a:off x="12991465" y="1589532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37,608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96</xdr:row>
      <xdr:rowOff>97790</xdr:rowOff>
    </xdr:from>
    <xdr:to xmlns:xdr="http://schemas.openxmlformats.org/drawingml/2006/spreadsheetDrawing">
      <xdr:col>71</xdr:col>
      <xdr:colOff>172720</xdr:colOff>
      <xdr:row>96</xdr:row>
      <xdr:rowOff>99060</xdr:rowOff>
    </xdr:to>
    <xdr:cxnSp macro="">
      <xdr:nvCxnSpPr>
        <xdr:cNvPr id="708" name="直線コネクタ 707"/>
        <xdr:cNvCxnSpPr/>
      </xdr:nvCxnSpPr>
      <xdr:spPr>
        <a:xfrm>
          <a:off x="11623040" y="15871190"/>
          <a:ext cx="8128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33020</xdr:rowOff>
    </xdr:from>
    <xdr:to xmlns:xdr="http://schemas.openxmlformats.org/drawingml/2006/spreadsheetDrawing">
      <xdr:col>72</xdr:col>
      <xdr:colOff>38100</xdr:colOff>
      <xdr:row>96</xdr:row>
      <xdr:rowOff>134620</xdr:rowOff>
    </xdr:to>
    <xdr:sp macro="" textlink="">
      <xdr:nvSpPr>
        <xdr:cNvPr id="709" name="フローチャート: 判断 708"/>
        <xdr:cNvSpPr/>
      </xdr:nvSpPr>
      <xdr:spPr>
        <a:xfrm>
          <a:off x="12390120" y="1580642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94</xdr:row>
      <xdr:rowOff>151130</xdr:rowOff>
    </xdr:from>
    <xdr:ext cx="527685" cy="259080"/>
    <xdr:sp macro="" textlink="">
      <xdr:nvSpPr>
        <xdr:cNvPr id="710" name="テキスト ボックス 709"/>
        <xdr:cNvSpPr txBox="1"/>
      </xdr:nvSpPr>
      <xdr:spPr>
        <a:xfrm>
          <a:off x="12191365" y="155816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49530</xdr:rowOff>
    </xdr:from>
    <xdr:to xmlns:xdr="http://schemas.openxmlformats.org/drawingml/2006/spreadsheetDrawing">
      <xdr:col>67</xdr:col>
      <xdr:colOff>101600</xdr:colOff>
      <xdr:row>96</xdr:row>
      <xdr:rowOff>151130</xdr:rowOff>
    </xdr:to>
    <xdr:sp macro="" textlink="">
      <xdr:nvSpPr>
        <xdr:cNvPr id="711" name="フローチャート: 判断 710"/>
        <xdr:cNvSpPr/>
      </xdr:nvSpPr>
      <xdr:spPr>
        <a:xfrm>
          <a:off x="11572240" y="1582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142240</xdr:rowOff>
    </xdr:from>
    <xdr:ext cx="527685" cy="259080"/>
    <xdr:sp macro="" textlink="">
      <xdr:nvSpPr>
        <xdr:cNvPr id="712" name="テキスト ボックス 711"/>
        <xdr:cNvSpPr txBox="1"/>
      </xdr:nvSpPr>
      <xdr:spPr>
        <a:xfrm>
          <a:off x="11391265" y="1591564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55015" cy="259080"/>
    <xdr:sp macro="" textlink="">
      <xdr:nvSpPr>
        <xdr:cNvPr id="713" name="テキスト ボックス 712"/>
        <xdr:cNvSpPr txBox="1"/>
      </xdr:nvSpPr>
      <xdr:spPr>
        <a:xfrm>
          <a:off x="14635480" y="167106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14" name="テキスト ボックス 713"/>
        <xdr:cNvSpPr txBox="1"/>
      </xdr:nvSpPr>
      <xdr:spPr>
        <a:xfrm>
          <a:off x="138684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15" name="テキスト ボックス 714"/>
        <xdr:cNvSpPr txBox="1"/>
      </xdr:nvSpPr>
      <xdr:spPr>
        <a:xfrm>
          <a:off x="1306830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172720</xdr:colOff>
      <xdr:row>101</xdr:row>
      <xdr:rowOff>80010</xdr:rowOff>
    </xdr:from>
    <xdr:ext cx="762000" cy="259080"/>
    <xdr:sp macro="" textlink="">
      <xdr:nvSpPr>
        <xdr:cNvPr id="716" name="テキスト ボックス 715"/>
        <xdr:cNvSpPr txBox="1"/>
      </xdr:nvSpPr>
      <xdr:spPr>
        <a:xfrm>
          <a:off x="122631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17" name="テキスト ボックス 716"/>
        <xdr:cNvSpPr txBox="1"/>
      </xdr:nvSpPr>
      <xdr:spPr>
        <a:xfrm>
          <a:off x="11450320" y="16710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22225</xdr:rowOff>
    </xdr:from>
    <xdr:to xmlns:xdr="http://schemas.openxmlformats.org/drawingml/2006/spreadsheetDrawing">
      <xdr:col>85</xdr:col>
      <xdr:colOff>172720</xdr:colOff>
      <xdr:row>96</xdr:row>
      <xdr:rowOff>123825</xdr:rowOff>
    </xdr:to>
    <xdr:sp macro="" textlink="">
      <xdr:nvSpPr>
        <xdr:cNvPr id="718" name="楕円 717"/>
        <xdr:cNvSpPr/>
      </xdr:nvSpPr>
      <xdr:spPr>
        <a:xfrm>
          <a:off x="14757400" y="15795625"/>
          <a:ext cx="965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172720</xdr:colOff>
      <xdr:row>95</xdr:row>
      <xdr:rowOff>45085</xdr:rowOff>
    </xdr:from>
    <xdr:ext cx="534670" cy="258445"/>
    <xdr:sp macro="" textlink="">
      <xdr:nvSpPr>
        <xdr:cNvPr id="719" name="公債費該当値テキスト"/>
        <xdr:cNvSpPr txBox="1"/>
      </xdr:nvSpPr>
      <xdr:spPr>
        <a:xfrm>
          <a:off x="14853920" y="1564703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8255</xdr:rowOff>
    </xdr:from>
    <xdr:to xmlns:xdr="http://schemas.openxmlformats.org/drawingml/2006/spreadsheetDrawing">
      <xdr:col>81</xdr:col>
      <xdr:colOff>101600</xdr:colOff>
      <xdr:row>96</xdr:row>
      <xdr:rowOff>109855</xdr:rowOff>
    </xdr:to>
    <xdr:sp macro="" textlink="">
      <xdr:nvSpPr>
        <xdr:cNvPr id="720" name="楕円 719"/>
        <xdr:cNvSpPr/>
      </xdr:nvSpPr>
      <xdr:spPr>
        <a:xfrm>
          <a:off x="13990320" y="15781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94</xdr:row>
      <xdr:rowOff>126365</xdr:rowOff>
    </xdr:from>
    <xdr:ext cx="527685" cy="259080"/>
    <xdr:sp macro="" textlink="">
      <xdr:nvSpPr>
        <xdr:cNvPr id="721" name="テキスト ボックス 720"/>
        <xdr:cNvSpPr txBox="1"/>
      </xdr:nvSpPr>
      <xdr:spPr>
        <a:xfrm>
          <a:off x="13809345" y="1555686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38,541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12065</xdr:rowOff>
    </xdr:from>
    <xdr:to xmlns:xdr="http://schemas.openxmlformats.org/drawingml/2006/spreadsheetDrawing">
      <xdr:col>76</xdr:col>
      <xdr:colOff>165100</xdr:colOff>
      <xdr:row>96</xdr:row>
      <xdr:rowOff>113665</xdr:rowOff>
    </xdr:to>
    <xdr:sp macro="" textlink="">
      <xdr:nvSpPr>
        <xdr:cNvPr id="722" name="楕円 721"/>
        <xdr:cNvSpPr/>
      </xdr:nvSpPr>
      <xdr:spPr>
        <a:xfrm>
          <a:off x="13190220" y="1578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94</xdr:row>
      <xdr:rowOff>130175</xdr:rowOff>
    </xdr:from>
    <xdr:ext cx="534670" cy="259080"/>
    <xdr:sp macro="" textlink="">
      <xdr:nvSpPr>
        <xdr:cNvPr id="723" name="テキスト ボックス 722"/>
        <xdr:cNvSpPr txBox="1"/>
      </xdr:nvSpPr>
      <xdr:spPr>
        <a:xfrm>
          <a:off x="12991465" y="155606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38,361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48260</xdr:rowOff>
    </xdr:from>
    <xdr:to xmlns:xdr="http://schemas.openxmlformats.org/drawingml/2006/spreadsheetDrawing">
      <xdr:col>72</xdr:col>
      <xdr:colOff>38100</xdr:colOff>
      <xdr:row>96</xdr:row>
      <xdr:rowOff>149860</xdr:rowOff>
    </xdr:to>
    <xdr:sp macro="" textlink="">
      <xdr:nvSpPr>
        <xdr:cNvPr id="724" name="楕円 723"/>
        <xdr:cNvSpPr/>
      </xdr:nvSpPr>
      <xdr:spPr>
        <a:xfrm>
          <a:off x="12390120" y="1582166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140970</xdr:rowOff>
    </xdr:from>
    <xdr:ext cx="527685" cy="259080"/>
    <xdr:sp macro="" textlink="">
      <xdr:nvSpPr>
        <xdr:cNvPr id="725" name="テキスト ボックス 724"/>
        <xdr:cNvSpPr txBox="1"/>
      </xdr:nvSpPr>
      <xdr:spPr>
        <a:xfrm>
          <a:off x="12191365" y="159143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46990</xdr:rowOff>
    </xdr:from>
    <xdr:to xmlns:xdr="http://schemas.openxmlformats.org/drawingml/2006/spreadsheetDrawing">
      <xdr:col>67</xdr:col>
      <xdr:colOff>101600</xdr:colOff>
      <xdr:row>96</xdr:row>
      <xdr:rowOff>148590</xdr:rowOff>
    </xdr:to>
    <xdr:sp macro="" textlink="">
      <xdr:nvSpPr>
        <xdr:cNvPr id="726" name="楕円 725"/>
        <xdr:cNvSpPr/>
      </xdr:nvSpPr>
      <xdr:spPr>
        <a:xfrm>
          <a:off x="11572240" y="1582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94</xdr:row>
      <xdr:rowOff>165100</xdr:rowOff>
    </xdr:from>
    <xdr:ext cx="527685" cy="259080"/>
    <xdr:sp macro="" textlink="">
      <xdr:nvSpPr>
        <xdr:cNvPr id="727" name="テキスト ボックス 726"/>
        <xdr:cNvSpPr txBox="1"/>
      </xdr:nvSpPr>
      <xdr:spPr>
        <a:xfrm>
          <a:off x="11391265" y="155956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54610</xdr:rowOff>
    </xdr:from>
    <xdr:to xmlns:xdr="http://schemas.openxmlformats.org/drawingml/2006/spreadsheetDrawing">
      <xdr:col>120</xdr:col>
      <xdr:colOff>114300</xdr:colOff>
      <xdr:row>25</xdr:row>
      <xdr:rowOff>30480</xdr:rowOff>
    </xdr:to>
    <xdr:sp macro="" textlink="">
      <xdr:nvSpPr>
        <xdr:cNvPr id="728" name="正方形/長方形 727"/>
        <xdr:cNvSpPr/>
      </xdr:nvSpPr>
      <xdr:spPr>
        <a:xfrm>
          <a:off x="16581120" y="38303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54610</xdr:rowOff>
    </xdr:from>
    <xdr:to xmlns:xdr="http://schemas.openxmlformats.org/drawingml/2006/spreadsheetDrawing">
      <xdr:col>104</xdr:col>
      <xdr:colOff>127000</xdr:colOff>
      <xdr:row>26</xdr:row>
      <xdr:rowOff>133350</xdr:rowOff>
    </xdr:to>
    <xdr:sp macro="" textlink="">
      <xdr:nvSpPr>
        <xdr:cNvPr id="729" name="正方形/長方形 728"/>
        <xdr:cNvSpPr/>
      </xdr:nvSpPr>
      <xdr:spPr>
        <a:xfrm>
          <a:off x="1670812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85090</xdr:rowOff>
    </xdr:from>
    <xdr:to xmlns:xdr="http://schemas.openxmlformats.org/drawingml/2006/spreadsheetDrawing">
      <xdr:col>104</xdr:col>
      <xdr:colOff>127000</xdr:colOff>
      <xdr:row>28</xdr:row>
      <xdr:rowOff>0</xdr:rowOff>
    </xdr:to>
    <xdr:sp macro="" textlink="">
      <xdr:nvSpPr>
        <xdr:cNvPr id="730" name="正方形/長方形 729"/>
        <xdr:cNvSpPr/>
      </xdr:nvSpPr>
      <xdr:spPr>
        <a:xfrm>
          <a:off x="1670812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54610</xdr:rowOff>
    </xdr:from>
    <xdr:to xmlns:xdr="http://schemas.openxmlformats.org/drawingml/2006/spreadsheetDrawing">
      <xdr:col>110</xdr:col>
      <xdr:colOff>0</xdr:colOff>
      <xdr:row>26</xdr:row>
      <xdr:rowOff>133350</xdr:rowOff>
    </xdr:to>
    <xdr:sp macro="" textlink="">
      <xdr:nvSpPr>
        <xdr:cNvPr id="731" name="正方形/長方形 730"/>
        <xdr:cNvSpPr/>
      </xdr:nvSpPr>
      <xdr:spPr>
        <a:xfrm>
          <a:off x="1761744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85090</xdr:rowOff>
    </xdr:from>
    <xdr:to xmlns:xdr="http://schemas.openxmlformats.org/drawingml/2006/spreadsheetDrawing">
      <xdr:col>110</xdr:col>
      <xdr:colOff>0</xdr:colOff>
      <xdr:row>28</xdr:row>
      <xdr:rowOff>0</xdr:rowOff>
    </xdr:to>
    <xdr:sp macro="" textlink="">
      <xdr:nvSpPr>
        <xdr:cNvPr id="732" name="正方形/長方形 731"/>
        <xdr:cNvSpPr/>
      </xdr:nvSpPr>
      <xdr:spPr>
        <a:xfrm>
          <a:off x="1761744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54610</xdr:rowOff>
    </xdr:from>
    <xdr:to xmlns:xdr="http://schemas.openxmlformats.org/drawingml/2006/spreadsheetDrawing">
      <xdr:col>116</xdr:col>
      <xdr:colOff>0</xdr:colOff>
      <xdr:row>26</xdr:row>
      <xdr:rowOff>133350</xdr:rowOff>
    </xdr:to>
    <xdr:sp macro="" textlink="">
      <xdr:nvSpPr>
        <xdr:cNvPr id="733" name="正方形/長方形 732"/>
        <xdr:cNvSpPr/>
      </xdr:nvSpPr>
      <xdr:spPr>
        <a:xfrm>
          <a:off x="18653760" y="41579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26</xdr:row>
      <xdr:rowOff>85090</xdr:rowOff>
    </xdr:from>
    <xdr:to xmlns:xdr="http://schemas.openxmlformats.org/drawingml/2006/spreadsheetDrawing">
      <xdr:col>116</xdr:col>
      <xdr:colOff>0</xdr:colOff>
      <xdr:row>28</xdr:row>
      <xdr:rowOff>0</xdr:rowOff>
    </xdr:to>
    <xdr:sp macro="" textlink="">
      <xdr:nvSpPr>
        <xdr:cNvPr id="734" name="正方形/長方形 733"/>
        <xdr:cNvSpPr/>
      </xdr:nvSpPr>
      <xdr:spPr>
        <a:xfrm>
          <a:off x="18653760" y="43522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24130</xdr:rowOff>
    </xdr:from>
    <xdr:to xmlns:xdr="http://schemas.openxmlformats.org/drawingml/2006/spreadsheetDrawing">
      <xdr:col>120</xdr:col>
      <xdr:colOff>114300</xdr:colOff>
      <xdr:row>41</xdr:row>
      <xdr:rowOff>78740</xdr:rowOff>
    </xdr:to>
    <xdr:sp macro="" textlink="">
      <xdr:nvSpPr>
        <xdr:cNvPr id="735" name="正方形/長方形 734"/>
        <xdr:cNvSpPr/>
      </xdr:nvSpPr>
      <xdr:spPr>
        <a:xfrm>
          <a:off x="16581120" y="46189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9885" cy="212725"/>
    <xdr:sp macro="" textlink="">
      <xdr:nvSpPr>
        <xdr:cNvPr id="736" name="テキスト ボックス 735"/>
        <xdr:cNvSpPr txBox="1"/>
      </xdr:nvSpPr>
      <xdr:spPr>
        <a:xfrm>
          <a:off x="16560800" y="44367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78740</xdr:rowOff>
    </xdr:from>
    <xdr:to xmlns:xdr="http://schemas.openxmlformats.org/drawingml/2006/spreadsheetDrawing">
      <xdr:col>120</xdr:col>
      <xdr:colOff>114300</xdr:colOff>
      <xdr:row>41</xdr:row>
      <xdr:rowOff>78740</xdr:rowOff>
    </xdr:to>
    <xdr:cxnSp macro="">
      <xdr:nvCxnSpPr>
        <xdr:cNvPr id="737" name="直線コネクタ 736"/>
        <xdr:cNvCxnSpPr/>
      </xdr:nvCxnSpPr>
      <xdr:spPr>
        <a:xfrm>
          <a:off x="16581120" y="68033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42545</xdr:rowOff>
    </xdr:from>
    <xdr:to xmlns:xdr="http://schemas.openxmlformats.org/drawingml/2006/spreadsheetDrawing">
      <xdr:col>120</xdr:col>
      <xdr:colOff>114300</xdr:colOff>
      <xdr:row>39</xdr:row>
      <xdr:rowOff>42545</xdr:rowOff>
    </xdr:to>
    <xdr:cxnSp macro="">
      <xdr:nvCxnSpPr>
        <xdr:cNvPr id="738" name="直線コネクタ 737"/>
        <xdr:cNvCxnSpPr/>
      </xdr:nvCxnSpPr>
      <xdr:spPr>
        <a:xfrm>
          <a:off x="16581120" y="64395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70485</xdr:rowOff>
    </xdr:from>
    <xdr:ext cx="241935" cy="247650"/>
    <xdr:sp macro="" textlink="">
      <xdr:nvSpPr>
        <xdr:cNvPr id="739" name="テキスト ボックス 738"/>
        <xdr:cNvSpPr txBox="1"/>
      </xdr:nvSpPr>
      <xdr:spPr>
        <a:xfrm>
          <a:off x="16367760" y="6303645"/>
          <a:ext cx="2419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5715</xdr:rowOff>
    </xdr:from>
    <xdr:to xmlns:xdr="http://schemas.openxmlformats.org/drawingml/2006/spreadsheetDrawing">
      <xdr:col>120</xdr:col>
      <xdr:colOff>114300</xdr:colOff>
      <xdr:row>37</xdr:row>
      <xdr:rowOff>5715</xdr:rowOff>
    </xdr:to>
    <xdr:cxnSp macro="">
      <xdr:nvCxnSpPr>
        <xdr:cNvPr id="740" name="直線コネクタ 739"/>
        <xdr:cNvCxnSpPr/>
      </xdr:nvCxnSpPr>
      <xdr:spPr>
        <a:xfrm>
          <a:off x="16581120" y="60750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34290</xdr:rowOff>
    </xdr:from>
    <xdr:ext cx="467360" cy="243205"/>
    <xdr:sp macro="" textlink="">
      <xdr:nvSpPr>
        <xdr:cNvPr id="741" name="テキスト ボックス 740"/>
        <xdr:cNvSpPr txBox="1"/>
      </xdr:nvSpPr>
      <xdr:spPr>
        <a:xfrm>
          <a:off x="16167100" y="59397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133350</xdr:rowOff>
    </xdr:from>
    <xdr:to xmlns:xdr="http://schemas.openxmlformats.org/drawingml/2006/spreadsheetDrawing">
      <xdr:col>120</xdr:col>
      <xdr:colOff>114300</xdr:colOff>
      <xdr:row>34</xdr:row>
      <xdr:rowOff>133350</xdr:rowOff>
    </xdr:to>
    <xdr:cxnSp macro="">
      <xdr:nvCxnSpPr>
        <xdr:cNvPr id="742" name="直線コネクタ 741"/>
        <xdr:cNvCxnSpPr/>
      </xdr:nvCxnSpPr>
      <xdr:spPr>
        <a:xfrm>
          <a:off x="16581120" y="57111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161290</xdr:rowOff>
    </xdr:from>
    <xdr:ext cx="467360" cy="240665"/>
    <xdr:sp macro="" textlink="">
      <xdr:nvSpPr>
        <xdr:cNvPr id="743" name="テキスト ボックス 742"/>
        <xdr:cNvSpPr txBox="1"/>
      </xdr:nvSpPr>
      <xdr:spPr>
        <a:xfrm>
          <a:off x="16167100" y="5575300"/>
          <a:ext cx="46736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97155</xdr:rowOff>
    </xdr:from>
    <xdr:to xmlns:xdr="http://schemas.openxmlformats.org/drawingml/2006/spreadsheetDrawing">
      <xdr:col>120</xdr:col>
      <xdr:colOff>114300</xdr:colOff>
      <xdr:row>32</xdr:row>
      <xdr:rowOff>97155</xdr:rowOff>
    </xdr:to>
    <xdr:cxnSp macro="">
      <xdr:nvCxnSpPr>
        <xdr:cNvPr id="744" name="直線コネクタ 743"/>
        <xdr:cNvCxnSpPr/>
      </xdr:nvCxnSpPr>
      <xdr:spPr>
        <a:xfrm>
          <a:off x="16581120" y="534733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125095</xdr:rowOff>
    </xdr:from>
    <xdr:ext cx="467360" cy="247650"/>
    <xdr:sp macro="" textlink="">
      <xdr:nvSpPr>
        <xdr:cNvPr id="745" name="テキスト ボックス 744"/>
        <xdr:cNvSpPr txBox="1"/>
      </xdr:nvSpPr>
      <xdr:spPr>
        <a:xfrm>
          <a:off x="16167100" y="5211445"/>
          <a:ext cx="4673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60325</xdr:rowOff>
    </xdr:from>
    <xdr:to xmlns:xdr="http://schemas.openxmlformats.org/drawingml/2006/spreadsheetDrawing">
      <xdr:col>120</xdr:col>
      <xdr:colOff>114300</xdr:colOff>
      <xdr:row>30</xdr:row>
      <xdr:rowOff>60325</xdr:rowOff>
    </xdr:to>
    <xdr:cxnSp macro="">
      <xdr:nvCxnSpPr>
        <xdr:cNvPr id="746" name="直線コネクタ 745"/>
        <xdr:cNvCxnSpPr/>
      </xdr:nvCxnSpPr>
      <xdr:spPr>
        <a:xfrm>
          <a:off x="16581120" y="4982845"/>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88900</xdr:rowOff>
    </xdr:from>
    <xdr:ext cx="467360" cy="243205"/>
    <xdr:sp macro="" textlink="">
      <xdr:nvSpPr>
        <xdr:cNvPr id="747" name="テキスト ボックス 746"/>
        <xdr:cNvSpPr txBox="1"/>
      </xdr:nvSpPr>
      <xdr:spPr>
        <a:xfrm>
          <a:off x="16167100" y="4847590"/>
          <a:ext cx="46736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24130</xdr:rowOff>
    </xdr:from>
    <xdr:to xmlns:xdr="http://schemas.openxmlformats.org/drawingml/2006/spreadsheetDrawing">
      <xdr:col>120</xdr:col>
      <xdr:colOff>114300</xdr:colOff>
      <xdr:row>28</xdr:row>
      <xdr:rowOff>24130</xdr:rowOff>
    </xdr:to>
    <xdr:cxnSp macro="">
      <xdr:nvCxnSpPr>
        <xdr:cNvPr id="748" name="直線コネクタ 747"/>
        <xdr:cNvCxnSpPr/>
      </xdr:nvCxnSpPr>
      <xdr:spPr>
        <a:xfrm>
          <a:off x="16581120" y="4618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52070</xdr:rowOff>
    </xdr:from>
    <xdr:ext cx="531495" cy="240665"/>
    <xdr:sp macro="" textlink="">
      <xdr:nvSpPr>
        <xdr:cNvPr id="749" name="テキスト ボックス 748"/>
        <xdr:cNvSpPr txBox="1"/>
      </xdr:nvSpPr>
      <xdr:spPr>
        <a:xfrm>
          <a:off x="16102965" y="4483100"/>
          <a:ext cx="53149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24130</xdr:rowOff>
    </xdr:from>
    <xdr:to xmlns:xdr="http://schemas.openxmlformats.org/drawingml/2006/spreadsheetDrawing">
      <xdr:col>120</xdr:col>
      <xdr:colOff>114300</xdr:colOff>
      <xdr:row>41</xdr:row>
      <xdr:rowOff>78740</xdr:rowOff>
    </xdr:to>
    <xdr:sp macro="" textlink="">
      <xdr:nvSpPr>
        <xdr:cNvPr id="750" name="諸支出金グラフ枠"/>
        <xdr:cNvSpPr/>
      </xdr:nvSpPr>
      <xdr:spPr>
        <a:xfrm>
          <a:off x="16581120" y="46189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88265</xdr:rowOff>
    </xdr:from>
    <xdr:to xmlns:xdr="http://schemas.openxmlformats.org/drawingml/2006/spreadsheetDrawing">
      <xdr:col>116</xdr:col>
      <xdr:colOff>62865</xdr:colOff>
      <xdr:row>39</xdr:row>
      <xdr:rowOff>42545</xdr:rowOff>
    </xdr:to>
    <xdr:cxnSp macro="">
      <xdr:nvCxnSpPr>
        <xdr:cNvPr id="751" name="直線コネクタ 750"/>
        <xdr:cNvCxnSpPr/>
      </xdr:nvCxnSpPr>
      <xdr:spPr>
        <a:xfrm flipV="1">
          <a:off x="20097115" y="5010785"/>
          <a:ext cx="1270" cy="1428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46355</xdr:rowOff>
    </xdr:from>
    <xdr:ext cx="249555" cy="243205"/>
    <xdr:sp macro="" textlink="">
      <xdr:nvSpPr>
        <xdr:cNvPr id="752" name="諸支出金最小値テキスト"/>
        <xdr:cNvSpPr txBox="1"/>
      </xdr:nvSpPr>
      <xdr:spPr>
        <a:xfrm>
          <a:off x="20149820" y="6443345"/>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42545</xdr:rowOff>
    </xdr:from>
    <xdr:to xmlns:xdr="http://schemas.openxmlformats.org/drawingml/2006/spreadsheetDrawing">
      <xdr:col>116</xdr:col>
      <xdr:colOff>152400</xdr:colOff>
      <xdr:row>39</xdr:row>
      <xdr:rowOff>42545</xdr:rowOff>
    </xdr:to>
    <xdr:cxnSp macro="">
      <xdr:nvCxnSpPr>
        <xdr:cNvPr id="753" name="直線コネクタ 752"/>
        <xdr:cNvCxnSpPr/>
      </xdr:nvCxnSpPr>
      <xdr:spPr>
        <a:xfrm>
          <a:off x="20027900" y="643953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37465</xdr:rowOff>
    </xdr:from>
    <xdr:ext cx="469900" cy="243205"/>
    <xdr:sp macro="" textlink="">
      <xdr:nvSpPr>
        <xdr:cNvPr id="754" name="諸支出金最大値テキスト"/>
        <xdr:cNvSpPr txBox="1"/>
      </xdr:nvSpPr>
      <xdr:spPr>
        <a:xfrm>
          <a:off x="20149820" y="4796155"/>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7,851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88265</xdr:rowOff>
    </xdr:from>
    <xdr:to xmlns:xdr="http://schemas.openxmlformats.org/drawingml/2006/spreadsheetDrawing">
      <xdr:col>116</xdr:col>
      <xdr:colOff>152400</xdr:colOff>
      <xdr:row>30</xdr:row>
      <xdr:rowOff>88265</xdr:rowOff>
    </xdr:to>
    <xdr:cxnSp macro="">
      <xdr:nvCxnSpPr>
        <xdr:cNvPr id="755" name="直線コネクタ 754"/>
        <xdr:cNvCxnSpPr/>
      </xdr:nvCxnSpPr>
      <xdr:spPr>
        <a:xfrm>
          <a:off x="20027900" y="501078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172720</xdr:colOff>
      <xdr:row>39</xdr:row>
      <xdr:rowOff>42545</xdr:rowOff>
    </xdr:from>
    <xdr:to xmlns:xdr="http://schemas.openxmlformats.org/drawingml/2006/spreadsheetDrawing">
      <xdr:col>116</xdr:col>
      <xdr:colOff>63500</xdr:colOff>
      <xdr:row>39</xdr:row>
      <xdr:rowOff>42545</xdr:rowOff>
    </xdr:to>
    <xdr:cxnSp macro="">
      <xdr:nvCxnSpPr>
        <xdr:cNvPr id="756" name="直線コネクタ 755"/>
        <xdr:cNvCxnSpPr/>
      </xdr:nvCxnSpPr>
      <xdr:spPr>
        <a:xfrm>
          <a:off x="19344640" y="6439535"/>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106680</xdr:rowOff>
    </xdr:from>
    <xdr:ext cx="378460" cy="240665"/>
    <xdr:sp macro="" textlink="">
      <xdr:nvSpPr>
        <xdr:cNvPr id="757" name="諸支出金平均値テキスト"/>
        <xdr:cNvSpPr txBox="1"/>
      </xdr:nvSpPr>
      <xdr:spPr>
        <a:xfrm>
          <a:off x="20149820" y="6176010"/>
          <a:ext cx="378460" cy="2406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85090</xdr:rowOff>
    </xdr:from>
    <xdr:to xmlns:xdr="http://schemas.openxmlformats.org/drawingml/2006/spreadsheetDrawing">
      <xdr:col>116</xdr:col>
      <xdr:colOff>114300</xdr:colOff>
      <xdr:row>39</xdr:row>
      <xdr:rowOff>17780</xdr:rowOff>
    </xdr:to>
    <xdr:sp macro="" textlink="">
      <xdr:nvSpPr>
        <xdr:cNvPr id="758" name="フローチャート: 判断 757"/>
        <xdr:cNvSpPr/>
      </xdr:nvSpPr>
      <xdr:spPr>
        <a:xfrm>
          <a:off x="20048220" y="631825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42545</xdr:rowOff>
    </xdr:from>
    <xdr:to xmlns:xdr="http://schemas.openxmlformats.org/drawingml/2006/spreadsheetDrawing">
      <xdr:col>111</xdr:col>
      <xdr:colOff>172720</xdr:colOff>
      <xdr:row>39</xdr:row>
      <xdr:rowOff>42545</xdr:rowOff>
    </xdr:to>
    <xdr:cxnSp macro="">
      <xdr:nvCxnSpPr>
        <xdr:cNvPr id="759" name="直線コネクタ 758"/>
        <xdr:cNvCxnSpPr/>
      </xdr:nvCxnSpPr>
      <xdr:spPr>
        <a:xfrm>
          <a:off x="18531840" y="643953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111760</xdr:rowOff>
    </xdr:from>
    <xdr:to xmlns:xdr="http://schemas.openxmlformats.org/drawingml/2006/spreadsheetDrawing">
      <xdr:col>112</xdr:col>
      <xdr:colOff>38100</xdr:colOff>
      <xdr:row>39</xdr:row>
      <xdr:rowOff>45085</xdr:rowOff>
    </xdr:to>
    <xdr:sp macro="" textlink="">
      <xdr:nvSpPr>
        <xdr:cNvPr id="760" name="フローチャート: 判断 759"/>
        <xdr:cNvSpPr/>
      </xdr:nvSpPr>
      <xdr:spPr>
        <a:xfrm>
          <a:off x="19298920" y="6344920"/>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172720</xdr:colOff>
      <xdr:row>37</xdr:row>
      <xdr:rowOff>60325</xdr:rowOff>
    </xdr:from>
    <xdr:ext cx="378460" cy="245110"/>
    <xdr:sp macro="" textlink="">
      <xdr:nvSpPr>
        <xdr:cNvPr id="761" name="テキスト ボックス 760"/>
        <xdr:cNvSpPr txBox="1"/>
      </xdr:nvSpPr>
      <xdr:spPr>
        <a:xfrm>
          <a:off x="19171920" y="612965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42545</xdr:rowOff>
    </xdr:from>
    <xdr:to xmlns:xdr="http://schemas.openxmlformats.org/drawingml/2006/spreadsheetDrawing">
      <xdr:col>107</xdr:col>
      <xdr:colOff>50800</xdr:colOff>
      <xdr:row>39</xdr:row>
      <xdr:rowOff>42545</xdr:rowOff>
    </xdr:to>
    <xdr:cxnSp macro="">
      <xdr:nvCxnSpPr>
        <xdr:cNvPr id="762" name="直線コネクタ 761"/>
        <xdr:cNvCxnSpPr/>
      </xdr:nvCxnSpPr>
      <xdr:spPr>
        <a:xfrm>
          <a:off x="17731740" y="643953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137160</xdr:rowOff>
    </xdr:from>
    <xdr:to xmlns:xdr="http://schemas.openxmlformats.org/drawingml/2006/spreadsheetDrawing">
      <xdr:col>107</xdr:col>
      <xdr:colOff>101600</xdr:colOff>
      <xdr:row>38</xdr:row>
      <xdr:rowOff>70485</xdr:rowOff>
    </xdr:to>
    <xdr:sp macro="" textlink="">
      <xdr:nvSpPr>
        <xdr:cNvPr id="763" name="フローチャート: 判断 762"/>
        <xdr:cNvSpPr/>
      </xdr:nvSpPr>
      <xdr:spPr>
        <a:xfrm>
          <a:off x="18481040" y="620649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86360</xdr:rowOff>
    </xdr:from>
    <xdr:ext cx="469900" cy="243205"/>
    <xdr:sp macro="" textlink="">
      <xdr:nvSpPr>
        <xdr:cNvPr id="764" name="テキスト ボックス 763"/>
        <xdr:cNvSpPr txBox="1"/>
      </xdr:nvSpPr>
      <xdr:spPr>
        <a:xfrm>
          <a:off x="18314670" y="5991860"/>
          <a:ext cx="46990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172720</xdr:colOff>
      <xdr:row>39</xdr:row>
      <xdr:rowOff>42545</xdr:rowOff>
    </xdr:from>
    <xdr:to xmlns:xdr="http://schemas.openxmlformats.org/drawingml/2006/spreadsheetDrawing">
      <xdr:col>102</xdr:col>
      <xdr:colOff>114300</xdr:colOff>
      <xdr:row>39</xdr:row>
      <xdr:rowOff>42545</xdr:rowOff>
    </xdr:to>
    <xdr:cxnSp macro="">
      <xdr:nvCxnSpPr>
        <xdr:cNvPr id="765" name="直線コネクタ 764"/>
        <xdr:cNvCxnSpPr/>
      </xdr:nvCxnSpPr>
      <xdr:spPr>
        <a:xfrm>
          <a:off x="16926560" y="6439535"/>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104775</xdr:rowOff>
    </xdr:from>
    <xdr:to xmlns:xdr="http://schemas.openxmlformats.org/drawingml/2006/spreadsheetDrawing">
      <xdr:col>102</xdr:col>
      <xdr:colOff>165100</xdr:colOff>
      <xdr:row>39</xdr:row>
      <xdr:rowOff>38735</xdr:rowOff>
    </xdr:to>
    <xdr:sp macro="" textlink="">
      <xdr:nvSpPr>
        <xdr:cNvPr id="766" name="フローチャート: 判断 765"/>
        <xdr:cNvSpPr/>
      </xdr:nvSpPr>
      <xdr:spPr>
        <a:xfrm>
          <a:off x="17680940" y="63379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53975</xdr:rowOff>
    </xdr:from>
    <xdr:ext cx="378460" cy="247015"/>
    <xdr:sp macro="" textlink="">
      <xdr:nvSpPr>
        <xdr:cNvPr id="767" name="テキスト ボックス 766"/>
        <xdr:cNvSpPr txBox="1"/>
      </xdr:nvSpPr>
      <xdr:spPr>
        <a:xfrm>
          <a:off x="17560290" y="6123305"/>
          <a:ext cx="37846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106045</xdr:rowOff>
    </xdr:from>
    <xdr:to xmlns:xdr="http://schemas.openxmlformats.org/drawingml/2006/spreadsheetDrawing">
      <xdr:col>98</xdr:col>
      <xdr:colOff>38100</xdr:colOff>
      <xdr:row>39</xdr:row>
      <xdr:rowOff>39370</xdr:rowOff>
    </xdr:to>
    <xdr:sp macro="" textlink="">
      <xdr:nvSpPr>
        <xdr:cNvPr id="768" name="フローチャート: 判断 767"/>
        <xdr:cNvSpPr/>
      </xdr:nvSpPr>
      <xdr:spPr>
        <a:xfrm>
          <a:off x="16880840" y="6339205"/>
          <a:ext cx="8382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172720</xdr:colOff>
      <xdr:row>37</xdr:row>
      <xdr:rowOff>55245</xdr:rowOff>
    </xdr:from>
    <xdr:ext cx="378460" cy="247650"/>
    <xdr:sp macro="" textlink="">
      <xdr:nvSpPr>
        <xdr:cNvPr id="769" name="テキスト ボックス 768"/>
        <xdr:cNvSpPr txBox="1"/>
      </xdr:nvSpPr>
      <xdr:spPr>
        <a:xfrm>
          <a:off x="16753840" y="6124575"/>
          <a:ext cx="3784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76200</xdr:rowOff>
    </xdr:from>
    <xdr:ext cx="755015" cy="247650"/>
    <xdr:sp macro="" textlink="">
      <xdr:nvSpPr>
        <xdr:cNvPr id="770" name="テキスト ボックス 769"/>
        <xdr:cNvSpPr txBox="1"/>
      </xdr:nvSpPr>
      <xdr:spPr>
        <a:xfrm>
          <a:off x="19926300" y="68008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172720</xdr:colOff>
      <xdr:row>41</xdr:row>
      <xdr:rowOff>76200</xdr:rowOff>
    </xdr:from>
    <xdr:ext cx="762000" cy="247650"/>
    <xdr:sp macro="" textlink="">
      <xdr:nvSpPr>
        <xdr:cNvPr id="771" name="テキスト ボックス 770"/>
        <xdr:cNvSpPr txBox="1"/>
      </xdr:nvSpPr>
      <xdr:spPr>
        <a:xfrm>
          <a:off x="191719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76200</xdr:rowOff>
    </xdr:from>
    <xdr:ext cx="762000" cy="247650"/>
    <xdr:sp macro="" textlink="">
      <xdr:nvSpPr>
        <xdr:cNvPr id="772" name="テキスト ボックス 771"/>
        <xdr:cNvSpPr txBox="1"/>
      </xdr:nvSpPr>
      <xdr:spPr>
        <a:xfrm>
          <a:off x="183591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76200</xdr:rowOff>
    </xdr:from>
    <xdr:ext cx="762000" cy="247650"/>
    <xdr:sp macro="" textlink="">
      <xdr:nvSpPr>
        <xdr:cNvPr id="773" name="テキスト ボックス 772"/>
        <xdr:cNvSpPr txBox="1"/>
      </xdr:nvSpPr>
      <xdr:spPr>
        <a:xfrm>
          <a:off x="1755902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172720</xdr:colOff>
      <xdr:row>41</xdr:row>
      <xdr:rowOff>76200</xdr:rowOff>
    </xdr:from>
    <xdr:ext cx="762000" cy="247650"/>
    <xdr:sp macro="" textlink="">
      <xdr:nvSpPr>
        <xdr:cNvPr id="774" name="テキスト ボックス 773"/>
        <xdr:cNvSpPr txBox="1"/>
      </xdr:nvSpPr>
      <xdr:spPr>
        <a:xfrm>
          <a:off x="16753840" y="68008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158115</xdr:rowOff>
    </xdr:from>
    <xdr:to xmlns:xdr="http://schemas.openxmlformats.org/drawingml/2006/spreadsheetDrawing">
      <xdr:col>116</xdr:col>
      <xdr:colOff>114300</xdr:colOff>
      <xdr:row>39</xdr:row>
      <xdr:rowOff>91440</xdr:rowOff>
    </xdr:to>
    <xdr:sp macro="" textlink="">
      <xdr:nvSpPr>
        <xdr:cNvPr id="775" name="楕円 774"/>
        <xdr:cNvSpPr/>
      </xdr:nvSpPr>
      <xdr:spPr>
        <a:xfrm>
          <a:off x="20048220" y="639127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76200</xdr:rowOff>
    </xdr:from>
    <xdr:ext cx="249555" cy="247650"/>
    <xdr:sp macro="" textlink="">
      <xdr:nvSpPr>
        <xdr:cNvPr id="776" name="諸支出金該当値テキスト"/>
        <xdr:cNvSpPr txBox="1"/>
      </xdr:nvSpPr>
      <xdr:spPr>
        <a:xfrm>
          <a:off x="20149820" y="6309360"/>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158115</xdr:rowOff>
    </xdr:from>
    <xdr:to xmlns:xdr="http://schemas.openxmlformats.org/drawingml/2006/spreadsheetDrawing">
      <xdr:col>112</xdr:col>
      <xdr:colOff>38100</xdr:colOff>
      <xdr:row>39</xdr:row>
      <xdr:rowOff>91440</xdr:rowOff>
    </xdr:to>
    <xdr:sp macro="" textlink="">
      <xdr:nvSpPr>
        <xdr:cNvPr id="777" name="楕円 776"/>
        <xdr:cNvSpPr/>
      </xdr:nvSpPr>
      <xdr:spPr>
        <a:xfrm>
          <a:off x="19298920" y="639127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82550</xdr:rowOff>
    </xdr:from>
    <xdr:ext cx="249555" cy="240665"/>
    <xdr:sp macro="" textlink="">
      <xdr:nvSpPr>
        <xdr:cNvPr id="778" name="テキスト ボックス 777"/>
        <xdr:cNvSpPr txBox="1"/>
      </xdr:nvSpPr>
      <xdr:spPr>
        <a:xfrm>
          <a:off x="19225260" y="6479540"/>
          <a:ext cx="24955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158115</xdr:rowOff>
    </xdr:from>
    <xdr:to xmlns:xdr="http://schemas.openxmlformats.org/drawingml/2006/spreadsheetDrawing">
      <xdr:col>107</xdr:col>
      <xdr:colOff>101600</xdr:colOff>
      <xdr:row>39</xdr:row>
      <xdr:rowOff>91440</xdr:rowOff>
    </xdr:to>
    <xdr:sp macro="" textlink="">
      <xdr:nvSpPr>
        <xdr:cNvPr id="779" name="楕円 778"/>
        <xdr:cNvSpPr/>
      </xdr:nvSpPr>
      <xdr:spPr>
        <a:xfrm>
          <a:off x="18481040" y="639127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82550</xdr:rowOff>
    </xdr:from>
    <xdr:ext cx="242570" cy="240665"/>
    <xdr:sp macro="" textlink="">
      <xdr:nvSpPr>
        <xdr:cNvPr id="780" name="テキスト ボックス 779"/>
        <xdr:cNvSpPr txBox="1"/>
      </xdr:nvSpPr>
      <xdr:spPr>
        <a:xfrm>
          <a:off x="18425160" y="6479540"/>
          <a:ext cx="24257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158115</xdr:rowOff>
    </xdr:from>
    <xdr:to xmlns:xdr="http://schemas.openxmlformats.org/drawingml/2006/spreadsheetDrawing">
      <xdr:col>102</xdr:col>
      <xdr:colOff>165100</xdr:colOff>
      <xdr:row>39</xdr:row>
      <xdr:rowOff>91440</xdr:rowOff>
    </xdr:to>
    <xdr:sp macro="" textlink="">
      <xdr:nvSpPr>
        <xdr:cNvPr id="781" name="楕円 780"/>
        <xdr:cNvSpPr/>
      </xdr:nvSpPr>
      <xdr:spPr>
        <a:xfrm>
          <a:off x="17680940" y="639127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172720</xdr:colOff>
      <xdr:row>39</xdr:row>
      <xdr:rowOff>82550</xdr:rowOff>
    </xdr:from>
    <xdr:ext cx="249555" cy="240665"/>
    <xdr:sp macro="" textlink="">
      <xdr:nvSpPr>
        <xdr:cNvPr id="782" name="テキスト ボックス 781"/>
        <xdr:cNvSpPr txBox="1"/>
      </xdr:nvSpPr>
      <xdr:spPr>
        <a:xfrm>
          <a:off x="17617440" y="6479540"/>
          <a:ext cx="24955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158115</xdr:rowOff>
    </xdr:from>
    <xdr:to xmlns:xdr="http://schemas.openxmlformats.org/drawingml/2006/spreadsheetDrawing">
      <xdr:col>98</xdr:col>
      <xdr:colOff>38100</xdr:colOff>
      <xdr:row>39</xdr:row>
      <xdr:rowOff>91440</xdr:rowOff>
    </xdr:to>
    <xdr:sp macro="" textlink="">
      <xdr:nvSpPr>
        <xdr:cNvPr id="783" name="楕円 782"/>
        <xdr:cNvSpPr/>
      </xdr:nvSpPr>
      <xdr:spPr>
        <a:xfrm>
          <a:off x="16880840" y="6391275"/>
          <a:ext cx="8382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82550</xdr:rowOff>
    </xdr:from>
    <xdr:ext cx="249555" cy="240665"/>
    <xdr:sp macro="" textlink="">
      <xdr:nvSpPr>
        <xdr:cNvPr id="784" name="テキスト ボックス 783"/>
        <xdr:cNvSpPr txBox="1"/>
      </xdr:nvSpPr>
      <xdr:spPr>
        <a:xfrm>
          <a:off x="16807180" y="6479540"/>
          <a:ext cx="24955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54610</xdr:rowOff>
    </xdr:from>
    <xdr:to xmlns:xdr="http://schemas.openxmlformats.org/drawingml/2006/spreadsheetDrawing">
      <xdr:col>120</xdr:col>
      <xdr:colOff>114300</xdr:colOff>
      <xdr:row>45</xdr:row>
      <xdr:rowOff>30480</xdr:rowOff>
    </xdr:to>
    <xdr:sp macro="" textlink="">
      <xdr:nvSpPr>
        <xdr:cNvPr id="785" name="正方形/長方形 784"/>
        <xdr:cNvSpPr/>
      </xdr:nvSpPr>
      <xdr:spPr>
        <a:xfrm>
          <a:off x="16581120" y="7106920"/>
          <a:ext cx="4259580" cy="3035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54610</xdr:rowOff>
    </xdr:from>
    <xdr:to xmlns:xdr="http://schemas.openxmlformats.org/drawingml/2006/spreadsheetDrawing">
      <xdr:col>104</xdr:col>
      <xdr:colOff>127000</xdr:colOff>
      <xdr:row>46</xdr:row>
      <xdr:rowOff>133350</xdr:rowOff>
    </xdr:to>
    <xdr:sp macro="" textlink="">
      <xdr:nvSpPr>
        <xdr:cNvPr id="786" name="正方形/長方形 785"/>
        <xdr:cNvSpPr/>
      </xdr:nvSpPr>
      <xdr:spPr>
        <a:xfrm>
          <a:off x="1670812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85090</xdr:rowOff>
    </xdr:from>
    <xdr:to xmlns:xdr="http://schemas.openxmlformats.org/drawingml/2006/spreadsheetDrawing">
      <xdr:col>104</xdr:col>
      <xdr:colOff>127000</xdr:colOff>
      <xdr:row>48</xdr:row>
      <xdr:rowOff>0</xdr:rowOff>
    </xdr:to>
    <xdr:sp macro="" textlink="">
      <xdr:nvSpPr>
        <xdr:cNvPr id="787" name="正方形/長方形 786"/>
        <xdr:cNvSpPr/>
      </xdr:nvSpPr>
      <xdr:spPr>
        <a:xfrm>
          <a:off x="1670812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54610</xdr:rowOff>
    </xdr:from>
    <xdr:to xmlns:xdr="http://schemas.openxmlformats.org/drawingml/2006/spreadsheetDrawing">
      <xdr:col>110</xdr:col>
      <xdr:colOff>0</xdr:colOff>
      <xdr:row>46</xdr:row>
      <xdr:rowOff>133350</xdr:rowOff>
    </xdr:to>
    <xdr:sp macro="" textlink="">
      <xdr:nvSpPr>
        <xdr:cNvPr id="788" name="正方形/長方形 787"/>
        <xdr:cNvSpPr/>
      </xdr:nvSpPr>
      <xdr:spPr>
        <a:xfrm>
          <a:off x="1761744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85090</xdr:rowOff>
    </xdr:from>
    <xdr:to xmlns:xdr="http://schemas.openxmlformats.org/drawingml/2006/spreadsheetDrawing">
      <xdr:col>110</xdr:col>
      <xdr:colOff>0</xdr:colOff>
      <xdr:row>48</xdr:row>
      <xdr:rowOff>0</xdr:rowOff>
    </xdr:to>
    <xdr:sp macro="" textlink="">
      <xdr:nvSpPr>
        <xdr:cNvPr id="789" name="正方形/長方形 788"/>
        <xdr:cNvSpPr/>
      </xdr:nvSpPr>
      <xdr:spPr>
        <a:xfrm>
          <a:off x="1761744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54610</xdr:rowOff>
    </xdr:from>
    <xdr:to xmlns:xdr="http://schemas.openxmlformats.org/drawingml/2006/spreadsheetDrawing">
      <xdr:col>116</xdr:col>
      <xdr:colOff>0</xdr:colOff>
      <xdr:row>46</xdr:row>
      <xdr:rowOff>133350</xdr:rowOff>
    </xdr:to>
    <xdr:sp macro="" textlink="">
      <xdr:nvSpPr>
        <xdr:cNvPr id="790" name="正方形/長方形 789"/>
        <xdr:cNvSpPr/>
      </xdr:nvSpPr>
      <xdr:spPr>
        <a:xfrm>
          <a:off x="18653760" y="743458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46</xdr:row>
      <xdr:rowOff>85090</xdr:rowOff>
    </xdr:from>
    <xdr:to xmlns:xdr="http://schemas.openxmlformats.org/drawingml/2006/spreadsheetDrawing">
      <xdr:col>116</xdr:col>
      <xdr:colOff>0</xdr:colOff>
      <xdr:row>48</xdr:row>
      <xdr:rowOff>0</xdr:rowOff>
    </xdr:to>
    <xdr:sp macro="" textlink="">
      <xdr:nvSpPr>
        <xdr:cNvPr id="791" name="正方形/長方形 790"/>
        <xdr:cNvSpPr/>
      </xdr:nvSpPr>
      <xdr:spPr>
        <a:xfrm>
          <a:off x="18653760" y="7628890"/>
          <a:ext cx="138176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24130</xdr:rowOff>
    </xdr:from>
    <xdr:to xmlns:xdr="http://schemas.openxmlformats.org/drawingml/2006/spreadsheetDrawing">
      <xdr:col>120</xdr:col>
      <xdr:colOff>114300</xdr:colOff>
      <xdr:row>61</xdr:row>
      <xdr:rowOff>78740</xdr:rowOff>
    </xdr:to>
    <xdr:sp macro="" textlink="">
      <xdr:nvSpPr>
        <xdr:cNvPr id="792" name="正方形/長方形 791"/>
        <xdr:cNvSpPr/>
      </xdr:nvSpPr>
      <xdr:spPr>
        <a:xfrm>
          <a:off x="16581120" y="7895590"/>
          <a:ext cx="4259580" cy="21844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9885" cy="212725"/>
    <xdr:sp macro="" textlink="">
      <xdr:nvSpPr>
        <xdr:cNvPr id="793" name="テキスト ボックス 792"/>
        <xdr:cNvSpPr txBox="1"/>
      </xdr:nvSpPr>
      <xdr:spPr>
        <a:xfrm>
          <a:off x="16560800" y="7713345"/>
          <a:ext cx="349885"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78740</xdr:rowOff>
    </xdr:from>
    <xdr:to xmlns:xdr="http://schemas.openxmlformats.org/drawingml/2006/spreadsheetDrawing">
      <xdr:col>120</xdr:col>
      <xdr:colOff>114300</xdr:colOff>
      <xdr:row>61</xdr:row>
      <xdr:rowOff>78740</xdr:rowOff>
    </xdr:to>
    <xdr:cxnSp macro="">
      <xdr:nvCxnSpPr>
        <xdr:cNvPr id="794" name="直線コネクタ 793"/>
        <xdr:cNvCxnSpPr/>
      </xdr:nvCxnSpPr>
      <xdr:spPr>
        <a:xfrm>
          <a:off x="16581120" y="100799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133350</xdr:rowOff>
    </xdr:from>
    <xdr:to xmlns:xdr="http://schemas.openxmlformats.org/drawingml/2006/spreadsheetDrawing">
      <xdr:col>120</xdr:col>
      <xdr:colOff>114300</xdr:colOff>
      <xdr:row>54</xdr:row>
      <xdr:rowOff>133350</xdr:rowOff>
    </xdr:to>
    <xdr:cxnSp macro="">
      <xdr:nvCxnSpPr>
        <xdr:cNvPr id="795" name="直線コネクタ 794"/>
        <xdr:cNvCxnSpPr/>
      </xdr:nvCxnSpPr>
      <xdr:spPr>
        <a:xfrm>
          <a:off x="16581120" y="89877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161290</xdr:rowOff>
    </xdr:from>
    <xdr:ext cx="241935" cy="240665"/>
    <xdr:sp macro="" textlink="">
      <xdr:nvSpPr>
        <xdr:cNvPr id="796" name="テキスト ボックス 795"/>
        <xdr:cNvSpPr txBox="1"/>
      </xdr:nvSpPr>
      <xdr:spPr>
        <a:xfrm>
          <a:off x="16367760" y="88519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24130</xdr:rowOff>
    </xdr:from>
    <xdr:to xmlns:xdr="http://schemas.openxmlformats.org/drawingml/2006/spreadsheetDrawing">
      <xdr:col>120</xdr:col>
      <xdr:colOff>114300</xdr:colOff>
      <xdr:row>48</xdr:row>
      <xdr:rowOff>24130</xdr:rowOff>
    </xdr:to>
    <xdr:cxnSp macro="">
      <xdr:nvCxnSpPr>
        <xdr:cNvPr id="797" name="直線コネクタ 796"/>
        <xdr:cNvCxnSpPr/>
      </xdr:nvCxnSpPr>
      <xdr:spPr>
        <a:xfrm>
          <a:off x="16581120" y="7895590"/>
          <a:ext cx="42595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52070</xdr:rowOff>
    </xdr:from>
    <xdr:ext cx="241935" cy="240665"/>
    <xdr:sp macro="" textlink="">
      <xdr:nvSpPr>
        <xdr:cNvPr id="798" name="テキスト ボックス 797"/>
        <xdr:cNvSpPr txBox="1"/>
      </xdr:nvSpPr>
      <xdr:spPr>
        <a:xfrm>
          <a:off x="16367760" y="7759700"/>
          <a:ext cx="24193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24130</xdr:rowOff>
    </xdr:from>
    <xdr:to xmlns:xdr="http://schemas.openxmlformats.org/drawingml/2006/spreadsheetDrawing">
      <xdr:col>120</xdr:col>
      <xdr:colOff>114300</xdr:colOff>
      <xdr:row>61</xdr:row>
      <xdr:rowOff>78740</xdr:rowOff>
    </xdr:to>
    <xdr:sp macro="" textlink="">
      <xdr:nvSpPr>
        <xdr:cNvPr id="799" name="前年度繰上充用金グラフ枠"/>
        <xdr:cNvSpPr/>
      </xdr:nvSpPr>
      <xdr:spPr>
        <a:xfrm>
          <a:off x="16581120" y="7895590"/>
          <a:ext cx="4259580" cy="21844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133350</xdr:rowOff>
    </xdr:from>
    <xdr:to xmlns:xdr="http://schemas.openxmlformats.org/drawingml/2006/spreadsheetDrawing">
      <xdr:col>116</xdr:col>
      <xdr:colOff>62865</xdr:colOff>
      <xdr:row>54</xdr:row>
      <xdr:rowOff>133350</xdr:rowOff>
    </xdr:to>
    <xdr:cxnSp macro="">
      <xdr:nvCxnSpPr>
        <xdr:cNvPr id="800" name="直線コネクタ 799"/>
        <xdr:cNvCxnSpPr/>
      </xdr:nvCxnSpPr>
      <xdr:spPr>
        <a:xfrm>
          <a:off x="20097115" y="898779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9525</xdr:rowOff>
    </xdr:from>
    <xdr:ext cx="249555" cy="247650"/>
    <xdr:sp macro="" textlink="">
      <xdr:nvSpPr>
        <xdr:cNvPr id="801" name="前年度繰上充用金最小値テキスト"/>
        <xdr:cNvSpPr txBox="1"/>
      </xdr:nvSpPr>
      <xdr:spPr>
        <a:xfrm>
          <a:off x="2014982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133350</xdr:rowOff>
    </xdr:from>
    <xdr:to xmlns:xdr="http://schemas.openxmlformats.org/drawingml/2006/spreadsheetDrawing">
      <xdr:col>116</xdr:col>
      <xdr:colOff>152400</xdr:colOff>
      <xdr:row>54</xdr:row>
      <xdr:rowOff>133350</xdr:rowOff>
    </xdr:to>
    <xdr:cxnSp macro="">
      <xdr:nvCxnSpPr>
        <xdr:cNvPr id="802" name="直線コネクタ 801"/>
        <xdr:cNvCxnSpPr/>
      </xdr:nvCxnSpPr>
      <xdr:spPr>
        <a:xfrm>
          <a:off x="20027900" y="898779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9525</xdr:rowOff>
    </xdr:from>
    <xdr:ext cx="249555" cy="247650"/>
    <xdr:sp macro="" textlink="">
      <xdr:nvSpPr>
        <xdr:cNvPr id="803" name="前年度繰上充用金最大値テキスト"/>
        <xdr:cNvSpPr txBox="1"/>
      </xdr:nvSpPr>
      <xdr:spPr>
        <a:xfrm>
          <a:off x="20149820" y="870013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133350</xdr:rowOff>
    </xdr:from>
    <xdr:to xmlns:xdr="http://schemas.openxmlformats.org/drawingml/2006/spreadsheetDrawing">
      <xdr:col>116</xdr:col>
      <xdr:colOff>152400</xdr:colOff>
      <xdr:row>54</xdr:row>
      <xdr:rowOff>133350</xdr:rowOff>
    </xdr:to>
    <xdr:cxnSp macro="">
      <xdr:nvCxnSpPr>
        <xdr:cNvPr id="804" name="直線コネクタ 803"/>
        <xdr:cNvCxnSpPr/>
      </xdr:nvCxnSpPr>
      <xdr:spPr>
        <a:xfrm>
          <a:off x="20027900" y="898779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172720</xdr:colOff>
      <xdr:row>54</xdr:row>
      <xdr:rowOff>133350</xdr:rowOff>
    </xdr:from>
    <xdr:to xmlns:xdr="http://schemas.openxmlformats.org/drawingml/2006/spreadsheetDrawing">
      <xdr:col>116</xdr:col>
      <xdr:colOff>63500</xdr:colOff>
      <xdr:row>54</xdr:row>
      <xdr:rowOff>133350</xdr:rowOff>
    </xdr:to>
    <xdr:cxnSp macro="">
      <xdr:nvCxnSpPr>
        <xdr:cNvPr id="805" name="直線コネクタ 804"/>
        <xdr:cNvCxnSpPr/>
      </xdr:nvCxnSpPr>
      <xdr:spPr>
        <a:xfrm>
          <a:off x="19344640" y="8987790"/>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64135</xdr:rowOff>
    </xdr:from>
    <xdr:ext cx="249555" cy="247650"/>
    <xdr:sp macro="" textlink="">
      <xdr:nvSpPr>
        <xdr:cNvPr id="806" name="前年度繰上充用金平均値テキスト"/>
        <xdr:cNvSpPr txBox="1"/>
      </xdr:nvSpPr>
      <xdr:spPr>
        <a:xfrm>
          <a:off x="20149820" y="8918575"/>
          <a:ext cx="24955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85090</xdr:rowOff>
    </xdr:from>
    <xdr:to xmlns:xdr="http://schemas.openxmlformats.org/drawingml/2006/spreadsheetDrawing">
      <xdr:col>116</xdr:col>
      <xdr:colOff>114300</xdr:colOff>
      <xdr:row>55</xdr:row>
      <xdr:rowOff>17780</xdr:rowOff>
    </xdr:to>
    <xdr:sp macro="" textlink="">
      <xdr:nvSpPr>
        <xdr:cNvPr id="807" name="フローチャート: 判断 806"/>
        <xdr:cNvSpPr/>
      </xdr:nvSpPr>
      <xdr:spPr>
        <a:xfrm>
          <a:off x="20048220" y="89395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133350</xdr:rowOff>
    </xdr:from>
    <xdr:to xmlns:xdr="http://schemas.openxmlformats.org/drawingml/2006/spreadsheetDrawing">
      <xdr:col>111</xdr:col>
      <xdr:colOff>172720</xdr:colOff>
      <xdr:row>54</xdr:row>
      <xdr:rowOff>133350</xdr:rowOff>
    </xdr:to>
    <xdr:cxnSp macro="">
      <xdr:nvCxnSpPr>
        <xdr:cNvPr id="808" name="直線コネクタ 807"/>
        <xdr:cNvCxnSpPr/>
      </xdr:nvCxnSpPr>
      <xdr:spPr>
        <a:xfrm>
          <a:off x="18531840" y="898779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85090</xdr:rowOff>
    </xdr:from>
    <xdr:to xmlns:xdr="http://schemas.openxmlformats.org/drawingml/2006/spreadsheetDrawing">
      <xdr:col>112</xdr:col>
      <xdr:colOff>38100</xdr:colOff>
      <xdr:row>55</xdr:row>
      <xdr:rowOff>17780</xdr:rowOff>
    </xdr:to>
    <xdr:sp macro="" textlink="">
      <xdr:nvSpPr>
        <xdr:cNvPr id="809" name="フローチャート: 判断 808"/>
        <xdr:cNvSpPr/>
      </xdr:nvSpPr>
      <xdr:spPr>
        <a:xfrm>
          <a:off x="19298920" y="893953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9525</xdr:rowOff>
    </xdr:from>
    <xdr:ext cx="249555" cy="247650"/>
    <xdr:sp macro="" textlink="">
      <xdr:nvSpPr>
        <xdr:cNvPr id="810" name="テキスト ボックス 809"/>
        <xdr:cNvSpPr txBox="1"/>
      </xdr:nvSpPr>
      <xdr:spPr>
        <a:xfrm>
          <a:off x="1922526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133350</xdr:rowOff>
    </xdr:from>
    <xdr:to xmlns:xdr="http://schemas.openxmlformats.org/drawingml/2006/spreadsheetDrawing">
      <xdr:col>107</xdr:col>
      <xdr:colOff>50800</xdr:colOff>
      <xdr:row>54</xdr:row>
      <xdr:rowOff>133350</xdr:rowOff>
    </xdr:to>
    <xdr:cxnSp macro="">
      <xdr:nvCxnSpPr>
        <xdr:cNvPr id="811" name="直線コネクタ 810"/>
        <xdr:cNvCxnSpPr/>
      </xdr:nvCxnSpPr>
      <xdr:spPr>
        <a:xfrm>
          <a:off x="17731740" y="89877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85090</xdr:rowOff>
    </xdr:from>
    <xdr:to xmlns:xdr="http://schemas.openxmlformats.org/drawingml/2006/spreadsheetDrawing">
      <xdr:col>107</xdr:col>
      <xdr:colOff>101600</xdr:colOff>
      <xdr:row>55</xdr:row>
      <xdr:rowOff>17780</xdr:rowOff>
    </xdr:to>
    <xdr:sp macro="" textlink="">
      <xdr:nvSpPr>
        <xdr:cNvPr id="812" name="フローチャート: 判断 811"/>
        <xdr:cNvSpPr/>
      </xdr:nvSpPr>
      <xdr:spPr>
        <a:xfrm>
          <a:off x="18481040" y="89395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9525</xdr:rowOff>
    </xdr:from>
    <xdr:ext cx="242570" cy="247650"/>
    <xdr:sp macro="" textlink="">
      <xdr:nvSpPr>
        <xdr:cNvPr id="813" name="テキスト ボックス 812"/>
        <xdr:cNvSpPr txBox="1"/>
      </xdr:nvSpPr>
      <xdr:spPr>
        <a:xfrm>
          <a:off x="18425160" y="9027795"/>
          <a:ext cx="2425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172720</xdr:colOff>
      <xdr:row>54</xdr:row>
      <xdr:rowOff>133350</xdr:rowOff>
    </xdr:from>
    <xdr:to xmlns:xdr="http://schemas.openxmlformats.org/drawingml/2006/spreadsheetDrawing">
      <xdr:col>102</xdr:col>
      <xdr:colOff>114300</xdr:colOff>
      <xdr:row>54</xdr:row>
      <xdr:rowOff>133350</xdr:rowOff>
    </xdr:to>
    <xdr:cxnSp macro="">
      <xdr:nvCxnSpPr>
        <xdr:cNvPr id="814" name="直線コネクタ 813"/>
        <xdr:cNvCxnSpPr/>
      </xdr:nvCxnSpPr>
      <xdr:spPr>
        <a:xfrm>
          <a:off x="16926560" y="898779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85090</xdr:rowOff>
    </xdr:from>
    <xdr:to xmlns:xdr="http://schemas.openxmlformats.org/drawingml/2006/spreadsheetDrawing">
      <xdr:col>102</xdr:col>
      <xdr:colOff>165100</xdr:colOff>
      <xdr:row>55</xdr:row>
      <xdr:rowOff>17780</xdr:rowOff>
    </xdr:to>
    <xdr:sp macro="" textlink="">
      <xdr:nvSpPr>
        <xdr:cNvPr id="815" name="フローチャート: 判断 814"/>
        <xdr:cNvSpPr/>
      </xdr:nvSpPr>
      <xdr:spPr>
        <a:xfrm>
          <a:off x="17680940" y="893953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172720</xdr:colOff>
      <xdr:row>55</xdr:row>
      <xdr:rowOff>9525</xdr:rowOff>
    </xdr:from>
    <xdr:ext cx="249555" cy="247650"/>
    <xdr:sp macro="" textlink="">
      <xdr:nvSpPr>
        <xdr:cNvPr id="816" name="テキスト ボックス 815"/>
        <xdr:cNvSpPr txBox="1"/>
      </xdr:nvSpPr>
      <xdr:spPr>
        <a:xfrm>
          <a:off x="1761744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85090</xdr:rowOff>
    </xdr:from>
    <xdr:to xmlns:xdr="http://schemas.openxmlformats.org/drawingml/2006/spreadsheetDrawing">
      <xdr:col>98</xdr:col>
      <xdr:colOff>38100</xdr:colOff>
      <xdr:row>55</xdr:row>
      <xdr:rowOff>17780</xdr:rowOff>
    </xdr:to>
    <xdr:sp macro="" textlink="">
      <xdr:nvSpPr>
        <xdr:cNvPr id="817" name="フローチャート: 判断 816"/>
        <xdr:cNvSpPr/>
      </xdr:nvSpPr>
      <xdr:spPr>
        <a:xfrm>
          <a:off x="16880840" y="8939530"/>
          <a:ext cx="8382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9525</xdr:rowOff>
    </xdr:from>
    <xdr:ext cx="249555" cy="247650"/>
    <xdr:sp macro="" textlink="">
      <xdr:nvSpPr>
        <xdr:cNvPr id="818" name="テキスト ボックス 817"/>
        <xdr:cNvSpPr txBox="1"/>
      </xdr:nvSpPr>
      <xdr:spPr>
        <a:xfrm>
          <a:off x="16807180" y="90277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76200</xdr:rowOff>
    </xdr:from>
    <xdr:ext cx="755015" cy="247650"/>
    <xdr:sp macro="" textlink="">
      <xdr:nvSpPr>
        <xdr:cNvPr id="819" name="テキスト ボックス 818"/>
        <xdr:cNvSpPr txBox="1"/>
      </xdr:nvSpPr>
      <xdr:spPr>
        <a:xfrm>
          <a:off x="19926300" y="10077450"/>
          <a:ext cx="75501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172720</xdr:colOff>
      <xdr:row>61</xdr:row>
      <xdr:rowOff>76200</xdr:rowOff>
    </xdr:from>
    <xdr:ext cx="762000" cy="247650"/>
    <xdr:sp macro="" textlink="">
      <xdr:nvSpPr>
        <xdr:cNvPr id="820" name="テキスト ボックス 819"/>
        <xdr:cNvSpPr txBox="1"/>
      </xdr:nvSpPr>
      <xdr:spPr>
        <a:xfrm>
          <a:off x="191719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76200</xdr:rowOff>
    </xdr:from>
    <xdr:ext cx="762000" cy="247650"/>
    <xdr:sp macro="" textlink="">
      <xdr:nvSpPr>
        <xdr:cNvPr id="821" name="テキスト ボックス 820"/>
        <xdr:cNvSpPr txBox="1"/>
      </xdr:nvSpPr>
      <xdr:spPr>
        <a:xfrm>
          <a:off x="183591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76200</xdr:rowOff>
    </xdr:from>
    <xdr:ext cx="762000" cy="247650"/>
    <xdr:sp macro="" textlink="">
      <xdr:nvSpPr>
        <xdr:cNvPr id="822" name="テキスト ボックス 821"/>
        <xdr:cNvSpPr txBox="1"/>
      </xdr:nvSpPr>
      <xdr:spPr>
        <a:xfrm>
          <a:off x="1755902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172720</xdr:colOff>
      <xdr:row>61</xdr:row>
      <xdr:rowOff>76200</xdr:rowOff>
    </xdr:from>
    <xdr:ext cx="762000" cy="247650"/>
    <xdr:sp macro="" textlink="">
      <xdr:nvSpPr>
        <xdr:cNvPr id="823" name="テキスト ボックス 822"/>
        <xdr:cNvSpPr txBox="1"/>
      </xdr:nvSpPr>
      <xdr:spPr>
        <a:xfrm>
          <a:off x="16753840" y="100774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85090</xdr:rowOff>
    </xdr:from>
    <xdr:to xmlns:xdr="http://schemas.openxmlformats.org/drawingml/2006/spreadsheetDrawing">
      <xdr:col>116</xdr:col>
      <xdr:colOff>114300</xdr:colOff>
      <xdr:row>55</xdr:row>
      <xdr:rowOff>17780</xdr:rowOff>
    </xdr:to>
    <xdr:sp macro="" textlink="">
      <xdr:nvSpPr>
        <xdr:cNvPr id="824" name="楕円 823"/>
        <xdr:cNvSpPr/>
      </xdr:nvSpPr>
      <xdr:spPr>
        <a:xfrm>
          <a:off x="20048220" y="893953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118745</xdr:rowOff>
    </xdr:from>
    <xdr:ext cx="249555" cy="247650"/>
    <xdr:sp macro="" textlink="">
      <xdr:nvSpPr>
        <xdr:cNvPr id="825" name="前年度繰上充用金該当値テキスト"/>
        <xdr:cNvSpPr txBox="1"/>
      </xdr:nvSpPr>
      <xdr:spPr>
        <a:xfrm>
          <a:off x="20149820" y="880935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85090</xdr:rowOff>
    </xdr:from>
    <xdr:to xmlns:xdr="http://schemas.openxmlformats.org/drawingml/2006/spreadsheetDrawing">
      <xdr:col>112</xdr:col>
      <xdr:colOff>38100</xdr:colOff>
      <xdr:row>55</xdr:row>
      <xdr:rowOff>17780</xdr:rowOff>
    </xdr:to>
    <xdr:sp macro="" textlink="">
      <xdr:nvSpPr>
        <xdr:cNvPr id="826" name="楕円 825"/>
        <xdr:cNvSpPr/>
      </xdr:nvSpPr>
      <xdr:spPr>
        <a:xfrm>
          <a:off x="19298920" y="8939530"/>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34290</xdr:rowOff>
    </xdr:from>
    <xdr:ext cx="249555" cy="243205"/>
    <xdr:sp macro="" textlink="">
      <xdr:nvSpPr>
        <xdr:cNvPr id="827" name="テキスト ボックス 826"/>
        <xdr:cNvSpPr txBox="1"/>
      </xdr:nvSpPr>
      <xdr:spPr>
        <a:xfrm>
          <a:off x="19225260" y="8724900"/>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85090</xdr:rowOff>
    </xdr:from>
    <xdr:to xmlns:xdr="http://schemas.openxmlformats.org/drawingml/2006/spreadsheetDrawing">
      <xdr:col>107</xdr:col>
      <xdr:colOff>101600</xdr:colOff>
      <xdr:row>55</xdr:row>
      <xdr:rowOff>17780</xdr:rowOff>
    </xdr:to>
    <xdr:sp macro="" textlink="">
      <xdr:nvSpPr>
        <xdr:cNvPr id="828" name="楕円 827"/>
        <xdr:cNvSpPr/>
      </xdr:nvSpPr>
      <xdr:spPr>
        <a:xfrm>
          <a:off x="18481040" y="893953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34290</xdr:rowOff>
    </xdr:from>
    <xdr:ext cx="242570" cy="243205"/>
    <xdr:sp macro="" textlink="">
      <xdr:nvSpPr>
        <xdr:cNvPr id="829" name="テキスト ボックス 828"/>
        <xdr:cNvSpPr txBox="1"/>
      </xdr:nvSpPr>
      <xdr:spPr>
        <a:xfrm>
          <a:off x="18425160" y="8724900"/>
          <a:ext cx="242570"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85090</xdr:rowOff>
    </xdr:from>
    <xdr:to xmlns:xdr="http://schemas.openxmlformats.org/drawingml/2006/spreadsheetDrawing">
      <xdr:col>102</xdr:col>
      <xdr:colOff>165100</xdr:colOff>
      <xdr:row>55</xdr:row>
      <xdr:rowOff>17780</xdr:rowOff>
    </xdr:to>
    <xdr:sp macro="" textlink="">
      <xdr:nvSpPr>
        <xdr:cNvPr id="830" name="楕円 829"/>
        <xdr:cNvSpPr/>
      </xdr:nvSpPr>
      <xdr:spPr>
        <a:xfrm>
          <a:off x="17680940" y="893953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172720</xdr:colOff>
      <xdr:row>53</xdr:row>
      <xdr:rowOff>34290</xdr:rowOff>
    </xdr:from>
    <xdr:ext cx="249555" cy="243205"/>
    <xdr:sp macro="" textlink="">
      <xdr:nvSpPr>
        <xdr:cNvPr id="831" name="テキスト ボックス 830"/>
        <xdr:cNvSpPr txBox="1"/>
      </xdr:nvSpPr>
      <xdr:spPr>
        <a:xfrm>
          <a:off x="17617440" y="8724900"/>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85090</xdr:rowOff>
    </xdr:from>
    <xdr:to xmlns:xdr="http://schemas.openxmlformats.org/drawingml/2006/spreadsheetDrawing">
      <xdr:col>98</xdr:col>
      <xdr:colOff>38100</xdr:colOff>
      <xdr:row>55</xdr:row>
      <xdr:rowOff>17780</xdr:rowOff>
    </xdr:to>
    <xdr:sp macro="" textlink="">
      <xdr:nvSpPr>
        <xdr:cNvPr id="832" name="楕円 831"/>
        <xdr:cNvSpPr/>
      </xdr:nvSpPr>
      <xdr:spPr>
        <a:xfrm>
          <a:off x="16880840" y="8939530"/>
          <a:ext cx="8382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34290</xdr:rowOff>
    </xdr:from>
    <xdr:ext cx="249555" cy="243205"/>
    <xdr:sp macro="" textlink="">
      <xdr:nvSpPr>
        <xdr:cNvPr id="833" name="テキスト ボックス 832"/>
        <xdr:cNvSpPr txBox="1"/>
      </xdr:nvSpPr>
      <xdr:spPr>
        <a:xfrm>
          <a:off x="16807180" y="8724900"/>
          <a:ext cx="249555" cy="2432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34" name="正方形/長方形 833"/>
        <xdr:cNvSpPr/>
      </xdr:nvSpPr>
      <xdr:spPr>
        <a:xfrm>
          <a:off x="690880" y="17094200"/>
          <a:ext cx="2014982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5" name="正方形/長方形 834"/>
        <xdr:cNvSpPr/>
      </xdr:nvSpPr>
      <xdr:spPr>
        <a:xfrm>
          <a:off x="690880" y="17157700"/>
          <a:ext cx="3492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6" name="テキスト ボックス 835"/>
        <xdr:cNvSpPr txBox="1"/>
      </xdr:nvSpPr>
      <xdr:spPr>
        <a:xfrm>
          <a:off x="716280" y="17411700"/>
          <a:ext cx="2009902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Ｐゴシック"/>
              <a:ea typeface="ＭＳ Ｐゴシック"/>
              <a:cs typeface="+mn-cs"/>
            </a:rPr>
            <a:t>歳出決算総額は１，７７１億円であり、住民一人当たりのコストは</a:t>
          </a:r>
          <a:r>
            <a:rPr kumimoji="1" lang="ja-JP" altLang="en-US" sz="1300">
              <a:solidFill>
                <a:schemeClr val="dk1"/>
              </a:solidFill>
              <a:effectLst/>
              <a:latin typeface="ＭＳ Ｐゴシック"/>
              <a:ea typeface="ＭＳ Ｐゴシック"/>
              <a:cs typeface="+mn-cs"/>
            </a:rPr>
            <a:t>４８３，７８４</a:t>
          </a:r>
          <a:r>
            <a:rPr kumimoji="1" lang="ja-JP" altLang="ja-JP" sz="1300">
              <a:solidFill>
                <a:schemeClr val="dk1"/>
              </a:solidFill>
              <a:effectLst/>
              <a:latin typeface="ＭＳ Ｐゴシック"/>
              <a:ea typeface="ＭＳ Ｐゴシック"/>
              <a:cs typeface="+mn-cs"/>
            </a:rPr>
            <a:t>円となっている。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目的別に類似団体と比較すると、衛生費、</a:t>
          </a:r>
          <a:r>
            <a:rPr kumimoji="1" lang="ja-JP" altLang="en-US" sz="1300">
              <a:solidFill>
                <a:schemeClr val="dk1"/>
              </a:solidFill>
              <a:effectLst/>
              <a:latin typeface="ＭＳ Ｐゴシック"/>
              <a:ea typeface="ＭＳ Ｐゴシック"/>
              <a:cs typeface="+mn-cs"/>
            </a:rPr>
            <a:t>労働費、</a:t>
          </a:r>
          <a:r>
            <a:rPr kumimoji="1" lang="ja-JP" altLang="ja-JP" sz="1300">
              <a:solidFill>
                <a:schemeClr val="dk1"/>
              </a:solidFill>
              <a:effectLst/>
              <a:latin typeface="ＭＳ Ｐゴシック"/>
              <a:ea typeface="ＭＳ Ｐゴシック"/>
              <a:cs typeface="+mn-cs"/>
            </a:rPr>
            <a:t>商工費が高い水準となっているが、これは主に以下の要因によるもの。</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・衛生費は、一般廃棄物処理施設の建替事業である高浜クリーンセンター建設事業によるもの。</a:t>
          </a:r>
          <a:endParaRPr kumimoji="1" lang="en-US" altLang="ja-JP" sz="1300">
            <a:solidFill>
              <a:schemeClr val="dk1"/>
            </a:solidFill>
            <a:effectLst/>
            <a:latin typeface="ＭＳ Ｐゴシック"/>
            <a:ea typeface="ＭＳ Ｐゴシック"/>
            <a:cs typeface="+mn-cs"/>
          </a:endParaRPr>
        </a:p>
        <a:p>
          <a:pPr marL="0" marR="0" indent="0" defTabSz="914400" eaLnBrk="1" fontAlgn="auto" latinLnBrk="0" hangingPunct="1">
            <a:lnSpc>
              <a:spcPct val="100000"/>
            </a:lnSpc>
            <a:spcBef>
              <a:spcPts val="0"/>
            </a:spcBef>
            <a:spcAft>
              <a:spcPts val="0"/>
            </a:spcAft>
            <a:defRPr/>
          </a:pPr>
          <a:r>
            <a:rPr kumimoji="1" lang="ja-JP" altLang="en-US" sz="1300">
              <a:solidFill>
                <a:schemeClr val="dk1"/>
              </a:solidFill>
              <a:effectLst/>
              <a:latin typeface="ＭＳ Ｐゴシック"/>
              <a:ea typeface="ＭＳ Ｐゴシック"/>
              <a:cs typeface="+mn-cs"/>
            </a:rPr>
            <a:t>　・労働費は、勤労者福祉の増進を目的とした労使会館の建替事業や</a:t>
          </a:r>
          <a:r>
            <a:rPr kumimoji="1" lang="ja-JP" altLang="ja-JP" sz="1300">
              <a:solidFill>
                <a:schemeClr val="dk1"/>
              </a:solidFill>
              <a:effectLst/>
              <a:latin typeface="ＭＳ Ｐゴシック"/>
              <a:ea typeface="ＭＳ Ｐゴシック"/>
              <a:cs typeface="+mn-cs"/>
            </a:rPr>
            <a:t>中小企業給与改善奨励金</a:t>
          </a:r>
          <a:r>
            <a:rPr kumimoji="1" lang="ja-JP" altLang="en-US" sz="1300">
              <a:solidFill>
                <a:schemeClr val="dk1"/>
              </a:solidFill>
              <a:effectLst/>
              <a:latin typeface="ＭＳ Ｐゴシック"/>
              <a:ea typeface="ＭＳ Ｐゴシック"/>
              <a:cs typeface="+mn-cs"/>
            </a:rPr>
            <a:t>等の補助事業による</a:t>
          </a:r>
          <a:r>
            <a:rPr kumimoji="1" lang="ja-JP" altLang="ja-JP" sz="1300">
              <a:solidFill>
                <a:schemeClr val="dk1"/>
              </a:solidFill>
              <a:effectLst/>
              <a:latin typeface="ＭＳ Ｐゴシック"/>
              <a:ea typeface="ＭＳ Ｐゴシック"/>
              <a:cs typeface="+mn-cs"/>
            </a:rPr>
            <a:t>もの。</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・商工費は、従来より実施している企業誘致の促進や市内企業の定着を図るための奨励金、事業者の経営安定や成長・発展を金融面から支援するための預託金等に</a:t>
          </a:r>
          <a:r>
            <a:rPr kumimoji="1" lang="ja-JP" altLang="en-US" sz="1300">
              <a:solidFill>
                <a:schemeClr val="dk1"/>
              </a:solidFill>
              <a:effectLst/>
              <a:latin typeface="ＭＳ Ｐゴシック"/>
              <a:ea typeface="ＭＳ Ｐゴシック"/>
              <a:cs typeface="+mn-cs"/>
            </a:rPr>
            <a:t>よるもの。</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770890" y="10066655"/>
          <a:ext cx="695325"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770890" y="10811510"/>
          <a:ext cx="695325"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770890" y="11800840"/>
          <a:ext cx="6953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447040</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17905" y="11706225"/>
          <a:ext cx="191135"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004425" y="9601835"/>
          <a:ext cx="5461635"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004425" y="9601835"/>
          <a:ext cx="79311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64933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70865" y="9591675"/>
          <a:ext cx="40487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628015</xdr:colOff>
      <xdr:row>1</xdr:row>
      <xdr:rowOff>76200</xdr:rowOff>
    </xdr:from>
    <xdr:to xmlns:xdr="http://schemas.openxmlformats.org/drawingml/2006/spreadsheetDrawing">
      <xdr:col>11</xdr:col>
      <xdr:colOff>932815</xdr:colOff>
      <xdr:row>3</xdr:row>
      <xdr:rowOff>76200</xdr:rowOff>
    </xdr:to>
    <xdr:sp macro="" textlink="">
      <xdr:nvSpPr>
        <xdr:cNvPr id="11" name="年度ボックス"/>
        <xdr:cNvSpPr>
          <a:spLocks noChangeArrowheads="1"/>
        </xdr:cNvSpPr>
      </xdr:nvSpPr>
      <xdr:spPr>
        <a:xfrm>
          <a:off x="9296400" y="285750"/>
          <a:ext cx="232918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218440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923395" y="285750"/>
          <a:ext cx="35039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群馬県高崎市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86194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542925</xdr:colOff>
      <xdr:row>48</xdr:row>
      <xdr:rowOff>589915</xdr:rowOff>
    </xdr:to>
    <xdr:sp macro="" textlink="" fLocksText="0">
      <xdr:nvSpPr>
        <xdr:cNvPr id="14" name="テキスト ボックス 13"/>
        <xdr:cNvSpPr txBox="1"/>
      </xdr:nvSpPr>
      <xdr:spPr>
        <a:xfrm>
          <a:off x="10166350" y="9933940"/>
          <a:ext cx="511810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eaLnBrk="1" fontAlgn="auto" latinLnBrk="0" hangingPunct="1"/>
          <a:r>
            <a:rPr kumimoji="1" lang="ja-JP" altLang="ja-JP" sz="1300">
              <a:solidFill>
                <a:schemeClr val="dk1"/>
              </a:solidFill>
              <a:effectLst/>
              <a:latin typeface="ＭＳ Ｐゴシック"/>
              <a:ea typeface="ＭＳ Ｐゴシック"/>
              <a:cs typeface="+mn-cs"/>
            </a:rPr>
            <a:t>　前年度と比較し</a:t>
          </a:r>
          <a:r>
            <a:rPr kumimoji="1" lang="ja-JP" altLang="en-US" sz="1300">
              <a:solidFill>
                <a:schemeClr val="dk1"/>
              </a:solidFill>
              <a:effectLst/>
              <a:latin typeface="ＭＳ Ｐゴシック"/>
              <a:ea typeface="ＭＳ Ｐゴシック"/>
              <a:cs typeface="+mn-cs"/>
            </a:rPr>
            <a:t>実質収支額は増加</a:t>
          </a:r>
          <a:r>
            <a:rPr kumimoji="1" lang="ja-JP" altLang="en-US" sz="1300">
              <a:solidFill>
                <a:schemeClr val="dk1"/>
              </a:solidFill>
              <a:effectLst/>
              <a:latin typeface="ＭＳ Ｐゴシック"/>
              <a:ea typeface="ＭＳ Ｐゴシック"/>
              <a:cs typeface="+mn-cs"/>
            </a:rPr>
            <a:t>しているが、依然として実質単年度収支がマイナスとなっている。これは主に以下のような要因によるもの。</a:t>
          </a:r>
          <a:endParaRPr kumimoji="1" lang="en-US" altLang="ja-JP" sz="1300">
            <a:solidFill>
              <a:schemeClr val="dk1"/>
            </a:solidFill>
            <a:effectLst/>
            <a:latin typeface="ＭＳ Ｐゴシック"/>
            <a:ea typeface="ＭＳ Ｐゴシック"/>
            <a:cs typeface="+mn-cs"/>
          </a:endParaRPr>
        </a:p>
        <a:p>
          <a:pPr eaLnBrk="1" fontAlgn="auto" latinLnBrk="0" hangingPunct="1"/>
          <a:r>
            <a:rPr kumimoji="1" lang="ja-JP" altLang="en-US" sz="1300">
              <a:solidFill>
                <a:schemeClr val="dk1"/>
              </a:solidFill>
              <a:effectLst/>
              <a:latin typeface="ＭＳ Ｐゴシック"/>
              <a:ea typeface="ＭＳ Ｐゴシック"/>
              <a:cs typeface="+mn-cs"/>
            </a:rPr>
            <a:t>・基金を活用した事業実施による現預金の減少。</a:t>
          </a:r>
          <a:endParaRPr kumimoji="1" lang="en-US" altLang="ja-JP" sz="1300">
            <a:solidFill>
              <a:schemeClr val="dk1"/>
            </a:solidFill>
            <a:effectLst/>
            <a:latin typeface="ＭＳ Ｐゴシック"/>
            <a:ea typeface="ＭＳ Ｐゴシック"/>
            <a:cs typeface="+mn-cs"/>
          </a:endParaRPr>
        </a:p>
        <a:p>
          <a:pPr eaLnBrk="1" fontAlgn="auto" latinLnBrk="0" hangingPunct="1"/>
          <a:r>
            <a:rPr kumimoji="1" lang="ja-JP" altLang="en-US" sz="1300">
              <a:solidFill>
                <a:schemeClr val="dk1"/>
              </a:solidFill>
              <a:effectLst/>
              <a:latin typeface="ＭＳ Ｐゴシック"/>
              <a:ea typeface="ＭＳ Ｐゴシック"/>
              <a:cs typeface="+mn-cs"/>
            </a:rPr>
            <a:t>・大規模な建設事業に係る支出の増加。</a:t>
          </a:r>
          <a:endParaRPr kumimoji="1" lang="en-US" altLang="ja-JP" sz="1300">
            <a:solidFill>
              <a:schemeClr val="dk1"/>
            </a:solidFill>
            <a:effectLst/>
            <a:latin typeface="ＭＳ Ｐゴシック"/>
            <a:ea typeface="ＭＳ Ｐゴシック"/>
            <a:cs typeface="+mn-cs"/>
          </a:endParaRPr>
        </a:p>
        <a:p>
          <a:pPr eaLnBrk="1" fontAlgn="auto" latinLnBrk="0" hangingPunct="1"/>
          <a:r>
            <a:rPr kumimoji="1" lang="ja-JP" altLang="en-US" sz="1300">
              <a:solidFill>
                <a:schemeClr val="dk1"/>
              </a:solidFill>
              <a:effectLst/>
              <a:latin typeface="ＭＳ Ｐゴシック"/>
              <a:ea typeface="ＭＳ Ｐゴシック"/>
              <a:cs typeface="+mn-cs"/>
            </a:rPr>
            <a:t>・人件費の上昇や</a:t>
          </a:r>
          <a:r>
            <a:rPr kumimoji="1" lang="ja-JP" altLang="ja-JP" sz="1300">
              <a:solidFill>
                <a:schemeClr val="dk1"/>
              </a:solidFill>
              <a:effectLst/>
              <a:latin typeface="ＭＳ Ｐゴシック"/>
              <a:ea typeface="ＭＳ Ｐゴシック"/>
              <a:cs typeface="+mn-cs"/>
            </a:rPr>
            <a:t>物価高騰の影響による</a:t>
          </a:r>
          <a:r>
            <a:rPr kumimoji="1" lang="ja-JP" altLang="ja-JP" sz="1300">
              <a:solidFill>
                <a:schemeClr val="dk1"/>
              </a:solidFill>
              <a:effectLst/>
              <a:latin typeface="ＭＳ Ｐゴシック"/>
              <a:ea typeface="ＭＳ Ｐゴシック"/>
              <a:cs typeface="+mn-cs"/>
            </a:rPr>
            <a:t>関連経費の支出の増加</a:t>
          </a:r>
          <a:r>
            <a:rPr kumimoji="1" lang="ja-JP" altLang="en-US" sz="1300">
              <a:solidFill>
                <a:schemeClr val="dk1"/>
              </a:solidFill>
              <a:effectLst/>
              <a:latin typeface="ＭＳ Ｐゴシック"/>
              <a:ea typeface="ＭＳ Ｐゴシック"/>
              <a:cs typeface="+mn-cs"/>
            </a:rPr>
            <a:t>。</a:t>
          </a:r>
          <a:endParaRPr kumimoji="1" lang="en-US" altLang="ja-JP" sz="1300">
            <a:solidFill>
              <a:schemeClr val="dk1"/>
            </a:solidFill>
            <a:effectLst/>
            <a:latin typeface="ＭＳ Ｐゴシック"/>
            <a:ea typeface="ＭＳ Ｐゴシック"/>
            <a:cs typeface="+mn-cs"/>
          </a:endParaRPr>
        </a:p>
        <a:p>
          <a:r>
            <a:rPr kumimoji="1" lang="ja-JP" altLang="en-US" sz="1300">
              <a:solidFill>
                <a:schemeClr val="dk1"/>
              </a:solidFill>
              <a:effectLst/>
              <a:latin typeface="ＭＳ Ｐゴシック"/>
              <a:ea typeface="ＭＳ Ｐゴシック"/>
              <a:cs typeface="+mn-cs"/>
            </a:rPr>
            <a:t>　</a:t>
          </a:r>
          <a:r>
            <a:rPr kumimoji="1" lang="ja-JP" altLang="ja-JP" sz="1300">
              <a:solidFill>
                <a:schemeClr val="dk1"/>
              </a:solidFill>
              <a:effectLst/>
              <a:latin typeface="ＭＳ Ｐゴシック"/>
              <a:ea typeface="ＭＳ Ｐゴシック"/>
              <a:cs typeface="+mn-cs"/>
            </a:rPr>
            <a:t>今後とも</a:t>
          </a:r>
          <a:r>
            <a:rPr kumimoji="1" lang="ja-JP" altLang="en-US" sz="1300">
              <a:solidFill>
                <a:schemeClr val="dk1"/>
              </a:solidFill>
              <a:effectLst/>
              <a:latin typeface="ＭＳ Ｐゴシック"/>
              <a:ea typeface="ＭＳ Ｐゴシック"/>
              <a:cs typeface="+mn-cs"/>
            </a:rPr>
            <a:t>歳入の確保や歳出の節減に努めるとともに、</a:t>
          </a:r>
          <a:r>
            <a:rPr kumimoji="1" lang="ja-JP" altLang="ja-JP" sz="1300">
              <a:solidFill>
                <a:schemeClr val="dk1"/>
              </a:solidFill>
              <a:effectLst/>
              <a:latin typeface="ＭＳ Ｐゴシック"/>
              <a:ea typeface="ＭＳ Ｐゴシック"/>
              <a:cs typeface="+mn-cs"/>
            </a:rPr>
            <a:t>中長期的な見通しのもとに決算剰余金を中心に財政調整基金への積み立てを実施し、適正な基金残高の維持を</a:t>
          </a:r>
          <a:r>
            <a:rPr kumimoji="1" lang="ja-JP" altLang="en-US" sz="1300">
              <a:solidFill>
                <a:schemeClr val="dk1"/>
              </a:solidFill>
              <a:effectLst/>
              <a:latin typeface="ＭＳ Ｐゴシック"/>
              <a:ea typeface="ＭＳ Ｐゴシック"/>
              <a:cs typeface="+mn-cs"/>
            </a:rPr>
            <a:t>図る。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1448435</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355580" y="6896100"/>
          <a:ext cx="578167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534035</xdr:colOff>
      <xdr:row>32</xdr:row>
      <xdr:rowOff>29210</xdr:rowOff>
    </xdr:from>
    <xdr:to xmlns:xdr="http://schemas.openxmlformats.org/drawingml/2006/spreadsheetDrawing">
      <xdr:col>11</xdr:col>
      <xdr:colOff>914400</xdr:colOff>
      <xdr:row>33</xdr:row>
      <xdr:rowOff>19685</xdr:rowOff>
    </xdr:to>
    <xdr:sp macro="" textlink="">
      <xdr:nvSpPr>
        <xdr:cNvPr id="4" name="テキスト ボックス 4"/>
        <xdr:cNvSpPr txBox="1">
          <a:spLocks noChangeArrowheads="1"/>
        </xdr:cNvSpPr>
      </xdr:nvSpPr>
      <xdr:spPr>
        <a:xfrm>
          <a:off x="10422890" y="6925310"/>
          <a:ext cx="141859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8470" y="6896100"/>
          <a:ext cx="424815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431655"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1038225</xdr:colOff>
      <xdr:row>1</xdr:row>
      <xdr:rowOff>28575</xdr:rowOff>
    </xdr:from>
    <xdr:to xmlns:xdr="http://schemas.openxmlformats.org/drawingml/2006/spreadsheetDrawing">
      <xdr:col>12</xdr:col>
      <xdr:colOff>171450</xdr:colOff>
      <xdr:row>3</xdr:row>
      <xdr:rowOff>66675</xdr:rowOff>
    </xdr:to>
    <xdr:sp macro="" textlink="">
      <xdr:nvSpPr>
        <xdr:cNvPr id="7" name="年度ボックス"/>
        <xdr:cNvSpPr>
          <a:spLocks noChangeArrowheads="1"/>
        </xdr:cNvSpPr>
      </xdr:nvSpPr>
      <xdr:spPr>
        <a:xfrm>
          <a:off x="9888855" y="238125"/>
          <a:ext cx="22479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623165" y="238125"/>
          <a:ext cx="349440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群馬県高崎市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914400</xdr:colOff>
      <xdr:row>4</xdr:row>
      <xdr:rowOff>199390</xdr:rowOff>
    </xdr:to>
    <xdr:sp macro="" textlink="">
      <xdr:nvSpPr>
        <xdr:cNvPr id="9" name="テキスト ボックス 6"/>
        <xdr:cNvSpPr txBox="1">
          <a:spLocks noChangeArrowheads="1"/>
        </xdr:cNvSpPr>
      </xdr:nvSpPr>
      <xdr:spPr>
        <a:xfrm>
          <a:off x="458470" y="657225"/>
          <a:ext cx="400304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0488930" y="7247890"/>
          <a:ext cx="551497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a:ea typeface="ＭＳ Ｐゴシック"/>
              <a:cs typeface="+mn-cs"/>
            </a:rPr>
            <a:t>　すべての会計において黒字である。これは市民税法人、固定資産税等の歳入の増加や、選択と集中による予算執行の適正化の効果によるものであると考えられる。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一般会計は定額減税の影響により市民税個人が減収したものの、地方特例交付金及び地方交付税等が増収し、また歳出において事業の見直しにより予算の執行を抑制したため、０．６１ポイント増加した。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a:t>
          </a:r>
          <a:r>
            <a:rPr kumimoji="1" lang="ja-JP" altLang="en-US" sz="1300">
              <a:solidFill>
                <a:schemeClr val="dk1"/>
              </a:solidFill>
              <a:effectLst/>
              <a:latin typeface="ＭＳ Ｐゴシック"/>
              <a:ea typeface="ＭＳ Ｐゴシック"/>
              <a:cs typeface="+mn-cs"/>
            </a:rPr>
            <a:t>下水</a:t>
          </a:r>
          <a:r>
            <a:rPr kumimoji="1" lang="ja-JP" altLang="ja-JP" sz="1300">
              <a:solidFill>
                <a:schemeClr val="dk1"/>
              </a:solidFill>
              <a:effectLst/>
              <a:latin typeface="ＭＳ Ｐゴシック"/>
              <a:ea typeface="ＭＳ Ｐゴシック"/>
              <a:cs typeface="+mn-cs"/>
            </a:rPr>
            <a:t>道事業会計は１．５５</a:t>
          </a:r>
          <a:r>
            <a:rPr kumimoji="1" lang="ja-JP" altLang="ja-JP" sz="1300">
              <a:solidFill>
                <a:schemeClr val="dk1"/>
              </a:solidFill>
              <a:effectLst/>
              <a:latin typeface="ＭＳ Ｐゴシック"/>
              <a:ea typeface="ＭＳ Ｐゴシック"/>
              <a:cs typeface="+mn-cs"/>
            </a:rPr>
            <a:t>ポイント黒字額比率が</a:t>
          </a:r>
          <a:r>
            <a:rPr kumimoji="1" lang="ja-JP" altLang="en-US" sz="1300">
              <a:solidFill>
                <a:schemeClr val="dk1"/>
              </a:solidFill>
              <a:effectLst/>
              <a:latin typeface="ＭＳ Ｐゴシック"/>
              <a:ea typeface="ＭＳ Ｐゴシック"/>
              <a:cs typeface="+mn-cs"/>
            </a:rPr>
            <a:t>減少</a:t>
          </a:r>
          <a:r>
            <a:rPr kumimoji="1" lang="ja-JP" altLang="ja-JP" sz="1300">
              <a:solidFill>
                <a:schemeClr val="dk1"/>
              </a:solidFill>
              <a:effectLst/>
              <a:latin typeface="ＭＳ Ｐゴシック"/>
              <a:ea typeface="ＭＳ Ｐゴシック"/>
              <a:cs typeface="+mn-cs"/>
            </a:rPr>
            <a:t>しており、流動資産の</a:t>
          </a:r>
          <a:r>
            <a:rPr kumimoji="1" lang="ja-JP" altLang="en-US" sz="1300">
              <a:solidFill>
                <a:schemeClr val="dk1"/>
              </a:solidFill>
              <a:effectLst/>
              <a:latin typeface="ＭＳ Ｐゴシック"/>
              <a:ea typeface="ＭＳ Ｐゴシック"/>
              <a:cs typeface="+mn-cs"/>
            </a:rPr>
            <a:t>減少</a:t>
          </a:r>
          <a:r>
            <a:rPr kumimoji="1" lang="ja-JP" altLang="ja-JP" sz="1300">
              <a:solidFill>
                <a:schemeClr val="dk1"/>
              </a:solidFill>
              <a:effectLst/>
              <a:latin typeface="ＭＳ Ｐゴシック"/>
              <a:ea typeface="ＭＳ Ｐゴシック"/>
              <a:cs typeface="+mn-cs"/>
            </a:rPr>
            <a:t>が要因である。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引き続き、施設整備事業による歳出のほか、人件費の上昇や物価高騰の影響による関連経費の増加が見込まれるため、より一層の安定した財政運営に努める。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8470" y="6896100"/>
          <a:ext cx="424815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637540</xdr:colOff>
      <xdr:row>33</xdr:row>
      <xdr:rowOff>378460</xdr:rowOff>
    </xdr:to>
    <xdr:sp macro="" textlink="">
      <xdr:nvSpPr>
        <xdr:cNvPr id="12" name="凡例1"/>
        <xdr:cNvSpPr/>
      </xdr:nvSpPr>
      <xdr:spPr>
        <a:xfrm>
          <a:off x="58864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637540</xdr:colOff>
      <xdr:row>34</xdr:row>
      <xdr:rowOff>378460</xdr:rowOff>
    </xdr:to>
    <xdr:sp macro="" textlink="">
      <xdr:nvSpPr>
        <xdr:cNvPr id="13" name="凡例2"/>
        <xdr:cNvSpPr/>
      </xdr:nvSpPr>
      <xdr:spPr>
        <a:xfrm>
          <a:off x="58864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637540</xdr:colOff>
      <xdr:row>35</xdr:row>
      <xdr:rowOff>378460</xdr:rowOff>
    </xdr:to>
    <xdr:sp macro="" textlink="">
      <xdr:nvSpPr>
        <xdr:cNvPr id="14" name="凡例3"/>
        <xdr:cNvSpPr/>
      </xdr:nvSpPr>
      <xdr:spPr>
        <a:xfrm>
          <a:off x="58864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637540</xdr:colOff>
      <xdr:row>36</xdr:row>
      <xdr:rowOff>378460</xdr:rowOff>
    </xdr:to>
    <xdr:sp macro="" textlink="">
      <xdr:nvSpPr>
        <xdr:cNvPr id="15" name="凡例4"/>
        <xdr:cNvSpPr/>
      </xdr:nvSpPr>
      <xdr:spPr>
        <a:xfrm>
          <a:off x="58864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637540</xdr:colOff>
      <xdr:row>37</xdr:row>
      <xdr:rowOff>378460</xdr:rowOff>
    </xdr:to>
    <xdr:sp macro="" textlink="">
      <xdr:nvSpPr>
        <xdr:cNvPr id="16" name="凡例5"/>
        <xdr:cNvSpPr/>
      </xdr:nvSpPr>
      <xdr:spPr>
        <a:xfrm>
          <a:off x="58864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637540</xdr:colOff>
      <xdr:row>38</xdr:row>
      <xdr:rowOff>378460</xdr:rowOff>
    </xdr:to>
    <xdr:sp macro="" textlink="">
      <xdr:nvSpPr>
        <xdr:cNvPr id="17" name="凡例6"/>
        <xdr:cNvSpPr/>
      </xdr:nvSpPr>
      <xdr:spPr>
        <a:xfrm>
          <a:off x="58864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637540</xdr:colOff>
      <xdr:row>39</xdr:row>
      <xdr:rowOff>378460</xdr:rowOff>
    </xdr:to>
    <xdr:sp macro="" textlink="">
      <xdr:nvSpPr>
        <xdr:cNvPr id="18" name="凡例7"/>
        <xdr:cNvSpPr/>
      </xdr:nvSpPr>
      <xdr:spPr>
        <a:xfrm>
          <a:off x="58864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40</xdr:row>
      <xdr:rowOff>89535</xdr:rowOff>
    </xdr:from>
    <xdr:to xmlns:xdr="http://schemas.openxmlformats.org/drawingml/2006/spreadsheetDrawing">
      <xdr:col>1</xdr:col>
      <xdr:colOff>637540</xdr:colOff>
      <xdr:row>40</xdr:row>
      <xdr:rowOff>378460</xdr:rowOff>
    </xdr:to>
    <xdr:sp macro="" textlink="">
      <xdr:nvSpPr>
        <xdr:cNvPr id="19" name="凡例8"/>
        <xdr:cNvSpPr/>
      </xdr:nvSpPr>
      <xdr:spPr>
        <a:xfrm>
          <a:off x="588645" y="10948035"/>
          <a:ext cx="507365"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637540</xdr:colOff>
      <xdr:row>41</xdr:row>
      <xdr:rowOff>378460</xdr:rowOff>
    </xdr:to>
    <xdr:sp macro="" textlink="">
      <xdr:nvSpPr>
        <xdr:cNvPr id="20" name="凡例9"/>
        <xdr:cNvSpPr/>
      </xdr:nvSpPr>
      <xdr:spPr>
        <a:xfrm>
          <a:off x="58864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637540</xdr:colOff>
      <xdr:row>42</xdr:row>
      <xdr:rowOff>378460</xdr:rowOff>
    </xdr:to>
    <xdr:sp macro="" textlink="">
      <xdr:nvSpPr>
        <xdr:cNvPr id="21" name="凡例10"/>
        <xdr:cNvSpPr/>
      </xdr:nvSpPr>
      <xdr:spPr>
        <a:xfrm>
          <a:off x="58864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5_102024_&#39640;&#23822;&#24066;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zoomScale="90" zoomScaleNormal="90" workbookViewId="0"/>
  </sheetViews>
  <sheetFormatPr defaultColWidth="0" defaultRowHeight="10.8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3.85">
      <c r="B2" s="4" t="s">
        <v>135</v>
      </c>
      <c r="C2" s="4"/>
      <c r="D2" s="40"/>
    </row>
    <row r="3" spans="1:119" ht="18.75" customHeight="1">
      <c r="A3" s="2"/>
      <c r="B3" s="5" t="s">
        <v>136</v>
      </c>
      <c r="C3" s="22"/>
      <c r="D3" s="22"/>
      <c r="E3" s="44"/>
      <c r="F3" s="44"/>
      <c r="G3" s="44"/>
      <c r="H3" s="44"/>
      <c r="I3" s="44"/>
      <c r="J3" s="44"/>
      <c r="K3" s="44"/>
      <c r="L3" s="44" t="s">
        <v>140</v>
      </c>
      <c r="M3" s="44"/>
      <c r="N3" s="44"/>
      <c r="O3" s="44"/>
      <c r="P3" s="44"/>
      <c r="Q3" s="44"/>
      <c r="R3" s="94"/>
      <c r="S3" s="94"/>
      <c r="T3" s="94"/>
      <c r="U3" s="94"/>
      <c r="V3" s="112"/>
      <c r="W3" s="127" t="s">
        <v>142</v>
      </c>
      <c r="X3" s="137"/>
      <c r="Y3" s="137"/>
      <c r="Z3" s="137"/>
      <c r="AA3" s="137"/>
      <c r="AB3" s="22"/>
      <c r="AC3" s="94" t="s">
        <v>144</v>
      </c>
      <c r="AD3" s="137"/>
      <c r="AE3" s="137"/>
      <c r="AF3" s="137"/>
      <c r="AG3" s="137"/>
      <c r="AH3" s="137"/>
      <c r="AI3" s="137"/>
      <c r="AJ3" s="137"/>
      <c r="AK3" s="137"/>
      <c r="AL3" s="164"/>
      <c r="AM3" s="127" t="s">
        <v>146</v>
      </c>
      <c r="AN3" s="137"/>
      <c r="AO3" s="137"/>
      <c r="AP3" s="137"/>
      <c r="AQ3" s="137"/>
      <c r="AR3" s="137"/>
      <c r="AS3" s="137"/>
      <c r="AT3" s="137"/>
      <c r="AU3" s="137"/>
      <c r="AV3" s="137"/>
      <c r="AW3" s="137"/>
      <c r="AX3" s="164"/>
      <c r="AY3" s="10" t="s">
        <v>9</v>
      </c>
      <c r="AZ3" s="27"/>
      <c r="BA3" s="27"/>
      <c r="BB3" s="27"/>
      <c r="BC3" s="27"/>
      <c r="BD3" s="27"/>
      <c r="BE3" s="27"/>
      <c r="BF3" s="27"/>
      <c r="BG3" s="27"/>
      <c r="BH3" s="27"/>
      <c r="BI3" s="27"/>
      <c r="BJ3" s="27"/>
      <c r="BK3" s="27"/>
      <c r="BL3" s="27"/>
      <c r="BM3" s="207"/>
      <c r="BN3" s="127" t="s">
        <v>150</v>
      </c>
      <c r="BO3" s="137"/>
      <c r="BP3" s="137"/>
      <c r="BQ3" s="137"/>
      <c r="BR3" s="137"/>
      <c r="BS3" s="137"/>
      <c r="BT3" s="137"/>
      <c r="BU3" s="164"/>
      <c r="BV3" s="127" t="s">
        <v>151</v>
      </c>
      <c r="BW3" s="137"/>
      <c r="BX3" s="137"/>
      <c r="BY3" s="137"/>
      <c r="BZ3" s="137"/>
      <c r="CA3" s="137"/>
      <c r="CB3" s="137"/>
      <c r="CC3" s="164"/>
      <c r="CD3" s="10" t="s">
        <v>9</v>
      </c>
      <c r="CE3" s="27"/>
      <c r="CF3" s="27"/>
      <c r="CG3" s="27"/>
      <c r="CH3" s="27"/>
      <c r="CI3" s="27"/>
      <c r="CJ3" s="27"/>
      <c r="CK3" s="27"/>
      <c r="CL3" s="27"/>
      <c r="CM3" s="27"/>
      <c r="CN3" s="27"/>
      <c r="CO3" s="27"/>
      <c r="CP3" s="27"/>
      <c r="CQ3" s="27"/>
      <c r="CR3" s="27"/>
      <c r="CS3" s="207"/>
      <c r="CT3" s="127" t="s">
        <v>152</v>
      </c>
      <c r="CU3" s="137"/>
      <c r="CV3" s="137"/>
      <c r="CW3" s="137"/>
      <c r="CX3" s="137"/>
      <c r="CY3" s="137"/>
      <c r="CZ3" s="137"/>
      <c r="DA3" s="164"/>
      <c r="DB3" s="127" t="s">
        <v>48</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154</v>
      </c>
      <c r="AZ4" s="197"/>
      <c r="BA4" s="197"/>
      <c r="BB4" s="197"/>
      <c r="BC4" s="197"/>
      <c r="BD4" s="197"/>
      <c r="BE4" s="197"/>
      <c r="BF4" s="197"/>
      <c r="BG4" s="197"/>
      <c r="BH4" s="197"/>
      <c r="BI4" s="197"/>
      <c r="BJ4" s="197"/>
      <c r="BK4" s="197"/>
      <c r="BL4" s="197"/>
      <c r="BM4" s="208"/>
      <c r="BN4" s="213">
        <v>183447644</v>
      </c>
      <c r="BO4" s="216"/>
      <c r="BP4" s="216"/>
      <c r="BQ4" s="216"/>
      <c r="BR4" s="216"/>
      <c r="BS4" s="216"/>
      <c r="BT4" s="216"/>
      <c r="BU4" s="219"/>
      <c r="BV4" s="213">
        <v>185291327</v>
      </c>
      <c r="BW4" s="216"/>
      <c r="BX4" s="216"/>
      <c r="BY4" s="216"/>
      <c r="BZ4" s="216"/>
      <c r="CA4" s="216"/>
      <c r="CB4" s="216"/>
      <c r="CC4" s="219"/>
      <c r="CD4" s="222" t="s">
        <v>156</v>
      </c>
      <c r="CE4" s="223"/>
      <c r="CF4" s="223"/>
      <c r="CG4" s="223"/>
      <c r="CH4" s="223"/>
      <c r="CI4" s="223"/>
      <c r="CJ4" s="223"/>
      <c r="CK4" s="223"/>
      <c r="CL4" s="223"/>
      <c r="CM4" s="223"/>
      <c r="CN4" s="223"/>
      <c r="CO4" s="223"/>
      <c r="CP4" s="223"/>
      <c r="CQ4" s="223"/>
      <c r="CR4" s="223"/>
      <c r="CS4" s="226"/>
      <c r="CT4" s="229">
        <v>6.6</v>
      </c>
      <c r="CU4" s="237"/>
      <c r="CV4" s="237"/>
      <c r="CW4" s="237"/>
      <c r="CX4" s="237"/>
      <c r="CY4" s="237"/>
      <c r="CZ4" s="237"/>
      <c r="DA4" s="245"/>
      <c r="DB4" s="229">
        <v>6.1</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157</v>
      </c>
      <c r="AN5" s="58"/>
      <c r="AO5" s="58"/>
      <c r="AP5" s="58"/>
      <c r="AQ5" s="58"/>
      <c r="AR5" s="58"/>
      <c r="AS5" s="58"/>
      <c r="AT5" s="63"/>
      <c r="AU5" s="182" t="s">
        <v>71</v>
      </c>
      <c r="AV5" s="139"/>
      <c r="AW5" s="139"/>
      <c r="AX5" s="139"/>
      <c r="AY5" s="190" t="s">
        <v>147</v>
      </c>
      <c r="AZ5" s="198"/>
      <c r="BA5" s="198"/>
      <c r="BB5" s="198"/>
      <c r="BC5" s="198"/>
      <c r="BD5" s="198"/>
      <c r="BE5" s="198"/>
      <c r="BF5" s="198"/>
      <c r="BG5" s="198"/>
      <c r="BH5" s="198"/>
      <c r="BI5" s="198"/>
      <c r="BJ5" s="198"/>
      <c r="BK5" s="198"/>
      <c r="BL5" s="198"/>
      <c r="BM5" s="209"/>
      <c r="BN5" s="214">
        <v>177051371</v>
      </c>
      <c r="BO5" s="217"/>
      <c r="BP5" s="217"/>
      <c r="BQ5" s="217"/>
      <c r="BR5" s="217"/>
      <c r="BS5" s="217"/>
      <c r="BT5" s="217"/>
      <c r="BU5" s="220"/>
      <c r="BV5" s="214">
        <v>179557411</v>
      </c>
      <c r="BW5" s="217"/>
      <c r="BX5" s="217"/>
      <c r="BY5" s="217"/>
      <c r="BZ5" s="217"/>
      <c r="CA5" s="217"/>
      <c r="CB5" s="217"/>
      <c r="CC5" s="220"/>
      <c r="CD5" s="192" t="s">
        <v>159</v>
      </c>
      <c r="CE5" s="111"/>
      <c r="CF5" s="111"/>
      <c r="CG5" s="111"/>
      <c r="CH5" s="111"/>
      <c r="CI5" s="111"/>
      <c r="CJ5" s="111"/>
      <c r="CK5" s="111"/>
      <c r="CL5" s="111"/>
      <c r="CM5" s="111"/>
      <c r="CN5" s="111"/>
      <c r="CO5" s="111"/>
      <c r="CP5" s="111"/>
      <c r="CQ5" s="111"/>
      <c r="CR5" s="111"/>
      <c r="CS5" s="211"/>
      <c r="CT5" s="230">
        <v>97.3</v>
      </c>
      <c r="CU5" s="238"/>
      <c r="CV5" s="238"/>
      <c r="CW5" s="238"/>
      <c r="CX5" s="238"/>
      <c r="CY5" s="238"/>
      <c r="CZ5" s="238"/>
      <c r="DA5" s="246"/>
      <c r="DB5" s="230">
        <v>97.9</v>
      </c>
      <c r="DC5" s="238"/>
      <c r="DD5" s="238"/>
      <c r="DE5" s="238"/>
      <c r="DF5" s="238"/>
      <c r="DG5" s="238"/>
      <c r="DH5" s="238"/>
      <c r="DI5" s="246"/>
    </row>
    <row r="6" spans="1:119" ht="18.75" customHeight="1">
      <c r="A6" s="2"/>
      <c r="B6" s="8" t="s">
        <v>160</v>
      </c>
      <c r="C6" s="25"/>
      <c r="D6" s="25"/>
      <c r="E6" s="47"/>
      <c r="F6" s="47"/>
      <c r="G6" s="47"/>
      <c r="H6" s="47"/>
      <c r="I6" s="47"/>
      <c r="J6" s="47"/>
      <c r="K6" s="47"/>
      <c r="L6" s="47" t="s">
        <v>57</v>
      </c>
      <c r="M6" s="47"/>
      <c r="N6" s="47"/>
      <c r="O6" s="47"/>
      <c r="P6" s="47"/>
      <c r="Q6" s="47"/>
      <c r="R6" s="50"/>
      <c r="S6" s="50"/>
      <c r="T6" s="50"/>
      <c r="U6" s="50"/>
      <c r="V6" s="115"/>
      <c r="W6" s="130" t="s">
        <v>163</v>
      </c>
      <c r="X6" s="56"/>
      <c r="Y6" s="56"/>
      <c r="Z6" s="56"/>
      <c r="AA6" s="56"/>
      <c r="AB6" s="25"/>
      <c r="AC6" s="145" t="s">
        <v>164</v>
      </c>
      <c r="AD6" s="153"/>
      <c r="AE6" s="153"/>
      <c r="AF6" s="153"/>
      <c r="AG6" s="153"/>
      <c r="AH6" s="153"/>
      <c r="AI6" s="153"/>
      <c r="AJ6" s="153"/>
      <c r="AK6" s="153"/>
      <c r="AL6" s="167"/>
      <c r="AM6" s="175" t="s">
        <v>75</v>
      </c>
      <c r="AN6" s="58"/>
      <c r="AO6" s="58"/>
      <c r="AP6" s="58"/>
      <c r="AQ6" s="58"/>
      <c r="AR6" s="58"/>
      <c r="AS6" s="58"/>
      <c r="AT6" s="63"/>
      <c r="AU6" s="182" t="s">
        <v>71</v>
      </c>
      <c r="AV6" s="139"/>
      <c r="AW6" s="139"/>
      <c r="AX6" s="139"/>
      <c r="AY6" s="190" t="s">
        <v>167</v>
      </c>
      <c r="AZ6" s="198"/>
      <c r="BA6" s="198"/>
      <c r="BB6" s="198"/>
      <c r="BC6" s="198"/>
      <c r="BD6" s="198"/>
      <c r="BE6" s="198"/>
      <c r="BF6" s="198"/>
      <c r="BG6" s="198"/>
      <c r="BH6" s="198"/>
      <c r="BI6" s="198"/>
      <c r="BJ6" s="198"/>
      <c r="BK6" s="198"/>
      <c r="BL6" s="198"/>
      <c r="BM6" s="209"/>
      <c r="BN6" s="214">
        <v>6396273</v>
      </c>
      <c r="BO6" s="217"/>
      <c r="BP6" s="217"/>
      <c r="BQ6" s="217"/>
      <c r="BR6" s="217"/>
      <c r="BS6" s="217"/>
      <c r="BT6" s="217"/>
      <c r="BU6" s="220"/>
      <c r="BV6" s="214">
        <v>5733916</v>
      </c>
      <c r="BW6" s="217"/>
      <c r="BX6" s="217"/>
      <c r="BY6" s="217"/>
      <c r="BZ6" s="217"/>
      <c r="CA6" s="217"/>
      <c r="CB6" s="217"/>
      <c r="CC6" s="220"/>
      <c r="CD6" s="192" t="s">
        <v>168</v>
      </c>
      <c r="CE6" s="111"/>
      <c r="CF6" s="111"/>
      <c r="CG6" s="111"/>
      <c r="CH6" s="111"/>
      <c r="CI6" s="111"/>
      <c r="CJ6" s="111"/>
      <c r="CK6" s="111"/>
      <c r="CL6" s="111"/>
      <c r="CM6" s="111"/>
      <c r="CN6" s="111"/>
      <c r="CO6" s="111"/>
      <c r="CP6" s="111"/>
      <c r="CQ6" s="111"/>
      <c r="CR6" s="111"/>
      <c r="CS6" s="211"/>
      <c r="CT6" s="231">
        <v>98.2</v>
      </c>
      <c r="CU6" s="239"/>
      <c r="CV6" s="239"/>
      <c r="CW6" s="239"/>
      <c r="CX6" s="239"/>
      <c r="CY6" s="239"/>
      <c r="CZ6" s="239"/>
      <c r="DA6" s="247"/>
      <c r="DB6" s="231">
        <v>99</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133</v>
      </c>
      <c r="AN7" s="58"/>
      <c r="AO7" s="58"/>
      <c r="AP7" s="58"/>
      <c r="AQ7" s="58"/>
      <c r="AR7" s="58"/>
      <c r="AS7" s="58"/>
      <c r="AT7" s="63"/>
      <c r="AU7" s="182" t="s">
        <v>170</v>
      </c>
      <c r="AV7" s="139"/>
      <c r="AW7" s="139"/>
      <c r="AX7" s="139"/>
      <c r="AY7" s="190" t="s">
        <v>171</v>
      </c>
      <c r="AZ7" s="198"/>
      <c r="BA7" s="198"/>
      <c r="BB7" s="198"/>
      <c r="BC7" s="198"/>
      <c r="BD7" s="198"/>
      <c r="BE7" s="198"/>
      <c r="BF7" s="198"/>
      <c r="BG7" s="198"/>
      <c r="BH7" s="198"/>
      <c r="BI7" s="198"/>
      <c r="BJ7" s="198"/>
      <c r="BK7" s="198"/>
      <c r="BL7" s="198"/>
      <c r="BM7" s="209"/>
      <c r="BN7" s="214">
        <v>406893</v>
      </c>
      <c r="BO7" s="217"/>
      <c r="BP7" s="217"/>
      <c r="BQ7" s="217"/>
      <c r="BR7" s="217"/>
      <c r="BS7" s="217"/>
      <c r="BT7" s="217"/>
      <c r="BU7" s="220"/>
      <c r="BV7" s="214">
        <v>383719</v>
      </c>
      <c r="BW7" s="217"/>
      <c r="BX7" s="217"/>
      <c r="BY7" s="217"/>
      <c r="BZ7" s="217"/>
      <c r="CA7" s="217"/>
      <c r="CB7" s="217"/>
      <c r="CC7" s="220"/>
      <c r="CD7" s="192" t="s">
        <v>172</v>
      </c>
      <c r="CE7" s="111"/>
      <c r="CF7" s="111"/>
      <c r="CG7" s="111"/>
      <c r="CH7" s="111"/>
      <c r="CI7" s="111"/>
      <c r="CJ7" s="111"/>
      <c r="CK7" s="111"/>
      <c r="CL7" s="111"/>
      <c r="CM7" s="111"/>
      <c r="CN7" s="111"/>
      <c r="CO7" s="111"/>
      <c r="CP7" s="111"/>
      <c r="CQ7" s="111"/>
      <c r="CR7" s="111"/>
      <c r="CS7" s="211"/>
      <c r="CT7" s="214">
        <v>90469794</v>
      </c>
      <c r="CU7" s="217"/>
      <c r="CV7" s="217"/>
      <c r="CW7" s="217"/>
      <c r="CX7" s="217"/>
      <c r="CY7" s="217"/>
      <c r="CZ7" s="217"/>
      <c r="DA7" s="220"/>
      <c r="DB7" s="214">
        <v>88304953</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173</v>
      </c>
      <c r="AN8" s="58"/>
      <c r="AO8" s="58"/>
      <c r="AP8" s="58"/>
      <c r="AQ8" s="58"/>
      <c r="AR8" s="58"/>
      <c r="AS8" s="58"/>
      <c r="AT8" s="63"/>
      <c r="AU8" s="182" t="s">
        <v>71</v>
      </c>
      <c r="AV8" s="139"/>
      <c r="AW8" s="139"/>
      <c r="AX8" s="139"/>
      <c r="AY8" s="190" t="s">
        <v>176</v>
      </c>
      <c r="AZ8" s="198"/>
      <c r="BA8" s="198"/>
      <c r="BB8" s="198"/>
      <c r="BC8" s="198"/>
      <c r="BD8" s="198"/>
      <c r="BE8" s="198"/>
      <c r="BF8" s="198"/>
      <c r="BG8" s="198"/>
      <c r="BH8" s="198"/>
      <c r="BI8" s="198"/>
      <c r="BJ8" s="198"/>
      <c r="BK8" s="198"/>
      <c r="BL8" s="198"/>
      <c r="BM8" s="209"/>
      <c r="BN8" s="214">
        <v>5989380</v>
      </c>
      <c r="BO8" s="217"/>
      <c r="BP8" s="217"/>
      <c r="BQ8" s="217"/>
      <c r="BR8" s="217"/>
      <c r="BS8" s="217"/>
      <c r="BT8" s="217"/>
      <c r="BU8" s="220"/>
      <c r="BV8" s="214">
        <v>5350197</v>
      </c>
      <c r="BW8" s="217"/>
      <c r="BX8" s="217"/>
      <c r="BY8" s="217"/>
      <c r="BZ8" s="217"/>
      <c r="CA8" s="217"/>
      <c r="CB8" s="217"/>
      <c r="CC8" s="220"/>
      <c r="CD8" s="192" t="s">
        <v>177</v>
      </c>
      <c r="CE8" s="111"/>
      <c r="CF8" s="111"/>
      <c r="CG8" s="111"/>
      <c r="CH8" s="111"/>
      <c r="CI8" s="111"/>
      <c r="CJ8" s="111"/>
      <c r="CK8" s="111"/>
      <c r="CL8" s="111"/>
      <c r="CM8" s="111"/>
      <c r="CN8" s="111"/>
      <c r="CO8" s="111"/>
      <c r="CP8" s="111"/>
      <c r="CQ8" s="111"/>
      <c r="CR8" s="111"/>
      <c r="CS8" s="211"/>
      <c r="CT8" s="232">
        <v>0.81</v>
      </c>
      <c r="CU8" s="240"/>
      <c r="CV8" s="240"/>
      <c r="CW8" s="240"/>
      <c r="CX8" s="240"/>
      <c r="CY8" s="240"/>
      <c r="CZ8" s="240"/>
      <c r="DA8" s="248"/>
      <c r="DB8" s="232">
        <v>0.81</v>
      </c>
      <c r="DC8" s="240"/>
      <c r="DD8" s="240"/>
      <c r="DE8" s="240"/>
      <c r="DF8" s="240"/>
      <c r="DG8" s="240"/>
      <c r="DH8" s="240"/>
      <c r="DI8" s="248"/>
    </row>
    <row r="9" spans="1:119" ht="18.75" customHeight="1">
      <c r="A9" s="2"/>
      <c r="B9" s="10" t="s">
        <v>19</v>
      </c>
      <c r="C9" s="27"/>
      <c r="D9" s="27"/>
      <c r="E9" s="27"/>
      <c r="F9" s="27"/>
      <c r="G9" s="27"/>
      <c r="H9" s="27"/>
      <c r="I9" s="27"/>
      <c r="J9" s="27"/>
      <c r="K9" s="31"/>
      <c r="L9" s="65" t="s">
        <v>16</v>
      </c>
      <c r="M9" s="74"/>
      <c r="N9" s="74"/>
      <c r="O9" s="74"/>
      <c r="P9" s="74"/>
      <c r="Q9" s="86"/>
      <c r="R9" s="97">
        <v>372973</v>
      </c>
      <c r="S9" s="106"/>
      <c r="T9" s="106"/>
      <c r="U9" s="106"/>
      <c r="V9" s="117"/>
      <c r="W9" s="127" t="s">
        <v>179</v>
      </c>
      <c r="X9" s="137"/>
      <c r="Y9" s="137"/>
      <c r="Z9" s="137"/>
      <c r="AA9" s="137"/>
      <c r="AB9" s="137"/>
      <c r="AC9" s="137"/>
      <c r="AD9" s="137"/>
      <c r="AE9" s="137"/>
      <c r="AF9" s="137"/>
      <c r="AG9" s="137"/>
      <c r="AH9" s="137"/>
      <c r="AI9" s="137"/>
      <c r="AJ9" s="137"/>
      <c r="AK9" s="137"/>
      <c r="AL9" s="164"/>
      <c r="AM9" s="175" t="s">
        <v>180</v>
      </c>
      <c r="AN9" s="58"/>
      <c r="AO9" s="58"/>
      <c r="AP9" s="58"/>
      <c r="AQ9" s="58"/>
      <c r="AR9" s="58"/>
      <c r="AS9" s="58"/>
      <c r="AT9" s="63"/>
      <c r="AU9" s="182" t="s">
        <v>71</v>
      </c>
      <c r="AV9" s="139"/>
      <c r="AW9" s="139"/>
      <c r="AX9" s="139"/>
      <c r="AY9" s="190" t="s">
        <v>72</v>
      </c>
      <c r="AZ9" s="198"/>
      <c r="BA9" s="198"/>
      <c r="BB9" s="198"/>
      <c r="BC9" s="198"/>
      <c r="BD9" s="198"/>
      <c r="BE9" s="198"/>
      <c r="BF9" s="198"/>
      <c r="BG9" s="198"/>
      <c r="BH9" s="198"/>
      <c r="BI9" s="198"/>
      <c r="BJ9" s="198"/>
      <c r="BK9" s="198"/>
      <c r="BL9" s="198"/>
      <c r="BM9" s="209"/>
      <c r="BN9" s="214">
        <v>639183</v>
      </c>
      <c r="BO9" s="217"/>
      <c r="BP9" s="217"/>
      <c r="BQ9" s="217"/>
      <c r="BR9" s="217"/>
      <c r="BS9" s="217"/>
      <c r="BT9" s="217"/>
      <c r="BU9" s="220"/>
      <c r="BV9" s="214">
        <v>-1846641</v>
      </c>
      <c r="BW9" s="217"/>
      <c r="BX9" s="217"/>
      <c r="BY9" s="217"/>
      <c r="BZ9" s="217"/>
      <c r="CA9" s="217"/>
      <c r="CB9" s="217"/>
      <c r="CC9" s="220"/>
      <c r="CD9" s="192" t="s">
        <v>69</v>
      </c>
      <c r="CE9" s="111"/>
      <c r="CF9" s="111"/>
      <c r="CG9" s="111"/>
      <c r="CH9" s="111"/>
      <c r="CI9" s="111"/>
      <c r="CJ9" s="111"/>
      <c r="CK9" s="111"/>
      <c r="CL9" s="111"/>
      <c r="CM9" s="111"/>
      <c r="CN9" s="111"/>
      <c r="CO9" s="111"/>
      <c r="CP9" s="111"/>
      <c r="CQ9" s="111"/>
      <c r="CR9" s="111"/>
      <c r="CS9" s="211"/>
      <c r="CT9" s="230">
        <v>11.9</v>
      </c>
      <c r="CU9" s="238"/>
      <c r="CV9" s="238"/>
      <c r="CW9" s="238"/>
      <c r="CX9" s="238"/>
      <c r="CY9" s="238"/>
      <c r="CZ9" s="238"/>
      <c r="DA9" s="246"/>
      <c r="DB9" s="230">
        <v>12.5</v>
      </c>
      <c r="DC9" s="238"/>
      <c r="DD9" s="238"/>
      <c r="DE9" s="238"/>
      <c r="DF9" s="238"/>
      <c r="DG9" s="238"/>
      <c r="DH9" s="238"/>
      <c r="DI9" s="246"/>
    </row>
    <row r="10" spans="1:119" ht="18.75" customHeight="1">
      <c r="A10" s="2"/>
      <c r="B10" s="10"/>
      <c r="C10" s="27"/>
      <c r="D10" s="27"/>
      <c r="E10" s="27"/>
      <c r="F10" s="27"/>
      <c r="G10" s="27"/>
      <c r="H10" s="27"/>
      <c r="I10" s="27"/>
      <c r="J10" s="27"/>
      <c r="K10" s="31"/>
      <c r="L10" s="52" t="s">
        <v>183</v>
      </c>
      <c r="M10" s="58"/>
      <c r="N10" s="58"/>
      <c r="O10" s="58"/>
      <c r="P10" s="58"/>
      <c r="Q10" s="63"/>
      <c r="R10" s="72">
        <v>370884</v>
      </c>
      <c r="S10" s="80"/>
      <c r="T10" s="80"/>
      <c r="U10" s="80"/>
      <c r="V10" s="118"/>
      <c r="W10" s="128"/>
      <c r="X10" s="54"/>
      <c r="Y10" s="54"/>
      <c r="Z10" s="54"/>
      <c r="AA10" s="54"/>
      <c r="AB10" s="54"/>
      <c r="AC10" s="54"/>
      <c r="AD10" s="54"/>
      <c r="AE10" s="54"/>
      <c r="AF10" s="54"/>
      <c r="AG10" s="54"/>
      <c r="AH10" s="54"/>
      <c r="AI10" s="54"/>
      <c r="AJ10" s="54"/>
      <c r="AK10" s="54"/>
      <c r="AL10" s="165"/>
      <c r="AM10" s="175" t="s">
        <v>184</v>
      </c>
      <c r="AN10" s="58"/>
      <c r="AO10" s="58"/>
      <c r="AP10" s="58"/>
      <c r="AQ10" s="58"/>
      <c r="AR10" s="58"/>
      <c r="AS10" s="58"/>
      <c r="AT10" s="63"/>
      <c r="AU10" s="182" t="s">
        <v>71</v>
      </c>
      <c r="AV10" s="139"/>
      <c r="AW10" s="139"/>
      <c r="AX10" s="139"/>
      <c r="AY10" s="190" t="s">
        <v>186</v>
      </c>
      <c r="AZ10" s="198"/>
      <c r="BA10" s="198"/>
      <c r="BB10" s="198"/>
      <c r="BC10" s="198"/>
      <c r="BD10" s="198"/>
      <c r="BE10" s="198"/>
      <c r="BF10" s="198"/>
      <c r="BG10" s="198"/>
      <c r="BH10" s="198"/>
      <c r="BI10" s="198"/>
      <c r="BJ10" s="198"/>
      <c r="BK10" s="198"/>
      <c r="BL10" s="198"/>
      <c r="BM10" s="209"/>
      <c r="BN10" s="214">
        <v>22561</v>
      </c>
      <c r="BO10" s="217"/>
      <c r="BP10" s="217"/>
      <c r="BQ10" s="217"/>
      <c r="BR10" s="217"/>
      <c r="BS10" s="217"/>
      <c r="BT10" s="217"/>
      <c r="BU10" s="220"/>
      <c r="BV10" s="214">
        <v>13988</v>
      </c>
      <c r="BW10" s="217"/>
      <c r="BX10" s="217"/>
      <c r="BY10" s="217"/>
      <c r="BZ10" s="217"/>
      <c r="CA10" s="217"/>
      <c r="CB10" s="217"/>
      <c r="CC10" s="220"/>
      <c r="CD10" s="222" t="s">
        <v>188</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191</v>
      </c>
      <c r="M11" s="59"/>
      <c r="N11" s="59"/>
      <c r="O11" s="59"/>
      <c r="P11" s="59"/>
      <c r="Q11" s="64"/>
      <c r="R11" s="98" t="s">
        <v>193</v>
      </c>
      <c r="S11" s="107"/>
      <c r="T11" s="107"/>
      <c r="U11" s="107"/>
      <c r="V11" s="119"/>
      <c r="W11" s="128"/>
      <c r="X11" s="54"/>
      <c r="Y11" s="54"/>
      <c r="Z11" s="54"/>
      <c r="AA11" s="54"/>
      <c r="AB11" s="54"/>
      <c r="AC11" s="54"/>
      <c r="AD11" s="54"/>
      <c r="AE11" s="54"/>
      <c r="AF11" s="54"/>
      <c r="AG11" s="54"/>
      <c r="AH11" s="54"/>
      <c r="AI11" s="54"/>
      <c r="AJ11" s="54"/>
      <c r="AK11" s="54"/>
      <c r="AL11" s="165"/>
      <c r="AM11" s="175" t="s">
        <v>195</v>
      </c>
      <c r="AN11" s="58"/>
      <c r="AO11" s="58"/>
      <c r="AP11" s="58"/>
      <c r="AQ11" s="58"/>
      <c r="AR11" s="58"/>
      <c r="AS11" s="58"/>
      <c r="AT11" s="63"/>
      <c r="AU11" s="182" t="s">
        <v>170</v>
      </c>
      <c r="AV11" s="139"/>
      <c r="AW11" s="139"/>
      <c r="AX11" s="139"/>
      <c r="AY11" s="190" t="s">
        <v>196</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199</v>
      </c>
      <c r="CE11" s="111"/>
      <c r="CF11" s="111"/>
      <c r="CG11" s="111"/>
      <c r="CH11" s="111"/>
      <c r="CI11" s="111"/>
      <c r="CJ11" s="111"/>
      <c r="CK11" s="111"/>
      <c r="CL11" s="111"/>
      <c r="CM11" s="111"/>
      <c r="CN11" s="111"/>
      <c r="CO11" s="111"/>
      <c r="CP11" s="111"/>
      <c r="CQ11" s="111"/>
      <c r="CR11" s="111"/>
      <c r="CS11" s="211"/>
      <c r="CT11" s="232" t="s">
        <v>200</v>
      </c>
      <c r="CU11" s="240"/>
      <c r="CV11" s="240"/>
      <c r="CW11" s="240"/>
      <c r="CX11" s="240"/>
      <c r="CY11" s="240"/>
      <c r="CZ11" s="240"/>
      <c r="DA11" s="248"/>
      <c r="DB11" s="232" t="s">
        <v>200</v>
      </c>
      <c r="DC11" s="240"/>
      <c r="DD11" s="240"/>
      <c r="DE11" s="240"/>
      <c r="DF11" s="240"/>
      <c r="DG11" s="240"/>
      <c r="DH11" s="240"/>
      <c r="DI11" s="248"/>
    </row>
    <row r="12" spans="1:119" ht="18.75" customHeight="1">
      <c r="A12" s="2"/>
      <c r="B12" s="11" t="s">
        <v>202</v>
      </c>
      <c r="C12" s="28"/>
      <c r="D12" s="28"/>
      <c r="E12" s="28"/>
      <c r="F12" s="28"/>
      <c r="G12" s="28"/>
      <c r="H12" s="28"/>
      <c r="I12" s="28"/>
      <c r="J12" s="28"/>
      <c r="K12" s="60"/>
      <c r="L12" s="66" t="s">
        <v>203</v>
      </c>
      <c r="M12" s="75"/>
      <c r="N12" s="75"/>
      <c r="O12" s="75"/>
      <c r="P12" s="75"/>
      <c r="Q12" s="87"/>
      <c r="R12" s="99">
        <v>365972</v>
      </c>
      <c r="S12" s="108"/>
      <c r="T12" s="108"/>
      <c r="U12" s="108"/>
      <c r="V12" s="120"/>
      <c r="W12" s="132" t="s">
        <v>9</v>
      </c>
      <c r="X12" s="139"/>
      <c r="Y12" s="139"/>
      <c r="Z12" s="139"/>
      <c r="AA12" s="139"/>
      <c r="AB12" s="144"/>
      <c r="AC12" s="148" t="s">
        <v>112</v>
      </c>
      <c r="AD12" s="155"/>
      <c r="AE12" s="155"/>
      <c r="AF12" s="155"/>
      <c r="AG12" s="158"/>
      <c r="AH12" s="148" t="s">
        <v>206</v>
      </c>
      <c r="AI12" s="155"/>
      <c r="AJ12" s="155"/>
      <c r="AK12" s="155"/>
      <c r="AL12" s="170"/>
      <c r="AM12" s="175" t="s">
        <v>207</v>
      </c>
      <c r="AN12" s="58"/>
      <c r="AO12" s="58"/>
      <c r="AP12" s="58"/>
      <c r="AQ12" s="58"/>
      <c r="AR12" s="58"/>
      <c r="AS12" s="58"/>
      <c r="AT12" s="63"/>
      <c r="AU12" s="182" t="s">
        <v>170</v>
      </c>
      <c r="AV12" s="139"/>
      <c r="AW12" s="139"/>
      <c r="AX12" s="139"/>
      <c r="AY12" s="190" t="s">
        <v>211</v>
      </c>
      <c r="AZ12" s="198"/>
      <c r="BA12" s="198"/>
      <c r="BB12" s="198"/>
      <c r="BC12" s="198"/>
      <c r="BD12" s="198"/>
      <c r="BE12" s="198"/>
      <c r="BF12" s="198"/>
      <c r="BG12" s="198"/>
      <c r="BH12" s="198"/>
      <c r="BI12" s="198"/>
      <c r="BJ12" s="198"/>
      <c r="BK12" s="198"/>
      <c r="BL12" s="198"/>
      <c r="BM12" s="209"/>
      <c r="BN12" s="214">
        <v>5453451</v>
      </c>
      <c r="BO12" s="217"/>
      <c r="BP12" s="217"/>
      <c r="BQ12" s="217"/>
      <c r="BR12" s="217"/>
      <c r="BS12" s="217"/>
      <c r="BT12" s="217"/>
      <c r="BU12" s="220"/>
      <c r="BV12" s="214">
        <v>4886550</v>
      </c>
      <c r="BW12" s="217"/>
      <c r="BX12" s="217"/>
      <c r="BY12" s="217"/>
      <c r="BZ12" s="217"/>
      <c r="CA12" s="217"/>
      <c r="CB12" s="217"/>
      <c r="CC12" s="220"/>
      <c r="CD12" s="192" t="s">
        <v>212</v>
      </c>
      <c r="CE12" s="111"/>
      <c r="CF12" s="111"/>
      <c r="CG12" s="111"/>
      <c r="CH12" s="111"/>
      <c r="CI12" s="111"/>
      <c r="CJ12" s="111"/>
      <c r="CK12" s="111"/>
      <c r="CL12" s="111"/>
      <c r="CM12" s="111"/>
      <c r="CN12" s="111"/>
      <c r="CO12" s="111"/>
      <c r="CP12" s="111"/>
      <c r="CQ12" s="111"/>
      <c r="CR12" s="111"/>
      <c r="CS12" s="211"/>
      <c r="CT12" s="232" t="s">
        <v>200</v>
      </c>
      <c r="CU12" s="240"/>
      <c r="CV12" s="240"/>
      <c r="CW12" s="240"/>
      <c r="CX12" s="240"/>
      <c r="CY12" s="240"/>
      <c r="CZ12" s="240"/>
      <c r="DA12" s="248"/>
      <c r="DB12" s="232" t="s">
        <v>200</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214</v>
      </c>
      <c r="N13" s="82"/>
      <c r="O13" s="82"/>
      <c r="P13" s="82"/>
      <c r="Q13" s="88"/>
      <c r="R13" s="100">
        <v>358321</v>
      </c>
      <c r="S13" s="109"/>
      <c r="T13" s="109"/>
      <c r="U13" s="109"/>
      <c r="V13" s="121"/>
      <c r="W13" s="130" t="s">
        <v>215</v>
      </c>
      <c r="X13" s="56"/>
      <c r="Y13" s="56"/>
      <c r="Z13" s="56"/>
      <c r="AA13" s="56"/>
      <c r="AB13" s="25"/>
      <c r="AC13" s="72">
        <v>4267</v>
      </c>
      <c r="AD13" s="80"/>
      <c r="AE13" s="80"/>
      <c r="AF13" s="80"/>
      <c r="AG13" s="84"/>
      <c r="AH13" s="72">
        <v>5025</v>
      </c>
      <c r="AI13" s="80"/>
      <c r="AJ13" s="80"/>
      <c r="AK13" s="80"/>
      <c r="AL13" s="118"/>
      <c r="AM13" s="175" t="s">
        <v>217</v>
      </c>
      <c r="AN13" s="58"/>
      <c r="AO13" s="58"/>
      <c r="AP13" s="58"/>
      <c r="AQ13" s="58"/>
      <c r="AR13" s="58"/>
      <c r="AS13" s="58"/>
      <c r="AT13" s="63"/>
      <c r="AU13" s="182" t="s">
        <v>170</v>
      </c>
      <c r="AV13" s="139"/>
      <c r="AW13" s="139"/>
      <c r="AX13" s="139"/>
      <c r="AY13" s="190" t="s">
        <v>145</v>
      </c>
      <c r="AZ13" s="198"/>
      <c r="BA13" s="198"/>
      <c r="BB13" s="198"/>
      <c r="BC13" s="198"/>
      <c r="BD13" s="198"/>
      <c r="BE13" s="198"/>
      <c r="BF13" s="198"/>
      <c r="BG13" s="198"/>
      <c r="BH13" s="198"/>
      <c r="BI13" s="198"/>
      <c r="BJ13" s="198"/>
      <c r="BK13" s="198"/>
      <c r="BL13" s="198"/>
      <c r="BM13" s="209"/>
      <c r="BN13" s="214">
        <v>-4791707</v>
      </c>
      <c r="BO13" s="217"/>
      <c r="BP13" s="217"/>
      <c r="BQ13" s="217"/>
      <c r="BR13" s="217"/>
      <c r="BS13" s="217"/>
      <c r="BT13" s="217"/>
      <c r="BU13" s="220"/>
      <c r="BV13" s="214">
        <v>-6719203</v>
      </c>
      <c r="BW13" s="217"/>
      <c r="BX13" s="217"/>
      <c r="BY13" s="217"/>
      <c r="BZ13" s="217"/>
      <c r="CA13" s="217"/>
      <c r="CB13" s="217"/>
      <c r="CC13" s="220"/>
      <c r="CD13" s="192" t="s">
        <v>218</v>
      </c>
      <c r="CE13" s="111"/>
      <c r="CF13" s="111"/>
      <c r="CG13" s="111"/>
      <c r="CH13" s="111"/>
      <c r="CI13" s="111"/>
      <c r="CJ13" s="111"/>
      <c r="CK13" s="111"/>
      <c r="CL13" s="111"/>
      <c r="CM13" s="111"/>
      <c r="CN13" s="111"/>
      <c r="CO13" s="111"/>
      <c r="CP13" s="111"/>
      <c r="CQ13" s="111"/>
      <c r="CR13" s="111"/>
      <c r="CS13" s="211"/>
      <c r="CT13" s="230">
        <v>4.3</v>
      </c>
      <c r="CU13" s="238"/>
      <c r="CV13" s="238"/>
      <c r="CW13" s="238"/>
      <c r="CX13" s="238"/>
      <c r="CY13" s="238"/>
      <c r="CZ13" s="238"/>
      <c r="DA13" s="246"/>
      <c r="DB13" s="230">
        <v>4.2</v>
      </c>
      <c r="DC13" s="238"/>
      <c r="DD13" s="238"/>
      <c r="DE13" s="238"/>
      <c r="DF13" s="238"/>
      <c r="DG13" s="238"/>
      <c r="DH13" s="238"/>
      <c r="DI13" s="246"/>
    </row>
    <row r="14" spans="1:119" ht="18.75" customHeight="1">
      <c r="A14" s="2"/>
      <c r="B14" s="12"/>
      <c r="C14" s="29"/>
      <c r="D14" s="29"/>
      <c r="E14" s="29"/>
      <c r="F14" s="29"/>
      <c r="G14" s="29"/>
      <c r="H14" s="29"/>
      <c r="I14" s="29"/>
      <c r="J14" s="29"/>
      <c r="K14" s="61"/>
      <c r="L14" s="68" t="s">
        <v>220</v>
      </c>
      <c r="M14" s="77"/>
      <c r="N14" s="77"/>
      <c r="O14" s="77"/>
      <c r="P14" s="77"/>
      <c r="Q14" s="89"/>
      <c r="R14" s="100">
        <v>367861</v>
      </c>
      <c r="S14" s="109"/>
      <c r="T14" s="109"/>
      <c r="U14" s="109"/>
      <c r="V14" s="121"/>
      <c r="W14" s="129"/>
      <c r="X14" s="57"/>
      <c r="Y14" s="57"/>
      <c r="Z14" s="57"/>
      <c r="AA14" s="57"/>
      <c r="AB14" s="24"/>
      <c r="AC14" s="149">
        <v>2.4</v>
      </c>
      <c r="AD14" s="156"/>
      <c r="AE14" s="156"/>
      <c r="AF14" s="156"/>
      <c r="AG14" s="159"/>
      <c r="AH14" s="149">
        <v>2.9</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224</v>
      </c>
      <c r="CE14" s="200"/>
      <c r="CF14" s="200"/>
      <c r="CG14" s="200"/>
      <c r="CH14" s="200"/>
      <c r="CI14" s="200"/>
      <c r="CJ14" s="200"/>
      <c r="CK14" s="200"/>
      <c r="CL14" s="200"/>
      <c r="CM14" s="200"/>
      <c r="CN14" s="200"/>
      <c r="CO14" s="200"/>
      <c r="CP14" s="200"/>
      <c r="CQ14" s="200"/>
      <c r="CR14" s="200"/>
      <c r="CS14" s="212"/>
      <c r="CT14" s="234">
        <v>41</v>
      </c>
      <c r="CU14" s="242"/>
      <c r="CV14" s="242"/>
      <c r="CW14" s="242"/>
      <c r="CX14" s="242"/>
      <c r="CY14" s="242"/>
      <c r="CZ14" s="242"/>
      <c r="DA14" s="250"/>
      <c r="DB14" s="234">
        <v>34.6</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214</v>
      </c>
      <c r="N15" s="82"/>
      <c r="O15" s="82"/>
      <c r="P15" s="82"/>
      <c r="Q15" s="88"/>
      <c r="R15" s="100">
        <v>360841</v>
      </c>
      <c r="S15" s="109"/>
      <c r="T15" s="109"/>
      <c r="U15" s="109"/>
      <c r="V15" s="121"/>
      <c r="W15" s="130" t="s">
        <v>5</v>
      </c>
      <c r="X15" s="56"/>
      <c r="Y15" s="56"/>
      <c r="Z15" s="56"/>
      <c r="AA15" s="56"/>
      <c r="AB15" s="25"/>
      <c r="AC15" s="72">
        <v>47283</v>
      </c>
      <c r="AD15" s="80"/>
      <c r="AE15" s="80"/>
      <c r="AF15" s="80"/>
      <c r="AG15" s="84"/>
      <c r="AH15" s="72">
        <v>47889</v>
      </c>
      <c r="AI15" s="80"/>
      <c r="AJ15" s="80"/>
      <c r="AK15" s="80"/>
      <c r="AL15" s="118"/>
      <c r="AM15" s="175"/>
      <c r="AN15" s="58"/>
      <c r="AO15" s="58"/>
      <c r="AP15" s="58"/>
      <c r="AQ15" s="58"/>
      <c r="AR15" s="58"/>
      <c r="AS15" s="58"/>
      <c r="AT15" s="63"/>
      <c r="AU15" s="182"/>
      <c r="AV15" s="139"/>
      <c r="AW15" s="139"/>
      <c r="AX15" s="139"/>
      <c r="AY15" s="189" t="s">
        <v>226</v>
      </c>
      <c r="AZ15" s="197"/>
      <c r="BA15" s="197"/>
      <c r="BB15" s="197"/>
      <c r="BC15" s="197"/>
      <c r="BD15" s="197"/>
      <c r="BE15" s="197"/>
      <c r="BF15" s="197"/>
      <c r="BG15" s="197"/>
      <c r="BH15" s="197"/>
      <c r="BI15" s="197"/>
      <c r="BJ15" s="197"/>
      <c r="BK15" s="197"/>
      <c r="BL15" s="197"/>
      <c r="BM15" s="208"/>
      <c r="BN15" s="213">
        <v>58845090</v>
      </c>
      <c r="BO15" s="216"/>
      <c r="BP15" s="216"/>
      <c r="BQ15" s="216"/>
      <c r="BR15" s="216"/>
      <c r="BS15" s="216"/>
      <c r="BT15" s="216"/>
      <c r="BU15" s="219"/>
      <c r="BV15" s="213">
        <v>57279535</v>
      </c>
      <c r="BW15" s="216"/>
      <c r="BX15" s="216"/>
      <c r="BY15" s="216"/>
      <c r="BZ15" s="216"/>
      <c r="CA15" s="216"/>
      <c r="CB15" s="216"/>
      <c r="CC15" s="219"/>
      <c r="CD15" s="222" t="s">
        <v>213</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229</v>
      </c>
      <c r="M16" s="78"/>
      <c r="N16" s="78"/>
      <c r="O16" s="78"/>
      <c r="P16" s="78"/>
      <c r="Q16" s="90"/>
      <c r="R16" s="101" t="s">
        <v>4</v>
      </c>
      <c r="S16" s="110"/>
      <c r="T16" s="110"/>
      <c r="U16" s="110"/>
      <c r="V16" s="122"/>
      <c r="W16" s="129"/>
      <c r="X16" s="57"/>
      <c r="Y16" s="57"/>
      <c r="Z16" s="57"/>
      <c r="AA16" s="57"/>
      <c r="AB16" s="24"/>
      <c r="AC16" s="149">
        <v>27</v>
      </c>
      <c r="AD16" s="156"/>
      <c r="AE16" s="156"/>
      <c r="AF16" s="156"/>
      <c r="AG16" s="159"/>
      <c r="AH16" s="149">
        <v>27.8</v>
      </c>
      <c r="AI16" s="156"/>
      <c r="AJ16" s="156"/>
      <c r="AK16" s="156"/>
      <c r="AL16" s="171"/>
      <c r="AM16" s="175"/>
      <c r="AN16" s="58"/>
      <c r="AO16" s="58"/>
      <c r="AP16" s="58"/>
      <c r="AQ16" s="58"/>
      <c r="AR16" s="58"/>
      <c r="AS16" s="58"/>
      <c r="AT16" s="63"/>
      <c r="AU16" s="182"/>
      <c r="AV16" s="139"/>
      <c r="AW16" s="139"/>
      <c r="AX16" s="139"/>
      <c r="AY16" s="190" t="s">
        <v>110</v>
      </c>
      <c r="AZ16" s="198"/>
      <c r="BA16" s="198"/>
      <c r="BB16" s="198"/>
      <c r="BC16" s="198"/>
      <c r="BD16" s="198"/>
      <c r="BE16" s="198"/>
      <c r="BF16" s="198"/>
      <c r="BG16" s="198"/>
      <c r="BH16" s="198"/>
      <c r="BI16" s="198"/>
      <c r="BJ16" s="198"/>
      <c r="BK16" s="198"/>
      <c r="BL16" s="198"/>
      <c r="BM16" s="209"/>
      <c r="BN16" s="214">
        <v>73082242</v>
      </c>
      <c r="BO16" s="217"/>
      <c r="BP16" s="217"/>
      <c r="BQ16" s="217"/>
      <c r="BR16" s="217"/>
      <c r="BS16" s="217"/>
      <c r="BT16" s="217"/>
      <c r="BU16" s="220"/>
      <c r="BV16" s="214">
        <v>70559439</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105</v>
      </c>
      <c r="N17" s="83"/>
      <c r="O17" s="83"/>
      <c r="P17" s="83"/>
      <c r="Q17" s="91"/>
      <c r="R17" s="101" t="s">
        <v>231</v>
      </c>
      <c r="S17" s="110"/>
      <c r="T17" s="110"/>
      <c r="U17" s="110"/>
      <c r="V17" s="122"/>
      <c r="W17" s="130" t="s">
        <v>99</v>
      </c>
      <c r="X17" s="56"/>
      <c r="Y17" s="56"/>
      <c r="Z17" s="56"/>
      <c r="AA17" s="56"/>
      <c r="AB17" s="25"/>
      <c r="AC17" s="72">
        <v>123781</v>
      </c>
      <c r="AD17" s="80"/>
      <c r="AE17" s="80"/>
      <c r="AF17" s="80"/>
      <c r="AG17" s="84"/>
      <c r="AH17" s="72">
        <v>119159</v>
      </c>
      <c r="AI17" s="80"/>
      <c r="AJ17" s="80"/>
      <c r="AK17" s="80"/>
      <c r="AL17" s="118"/>
      <c r="AM17" s="175"/>
      <c r="AN17" s="58"/>
      <c r="AO17" s="58"/>
      <c r="AP17" s="58"/>
      <c r="AQ17" s="58"/>
      <c r="AR17" s="58"/>
      <c r="AS17" s="58"/>
      <c r="AT17" s="63"/>
      <c r="AU17" s="182"/>
      <c r="AV17" s="139"/>
      <c r="AW17" s="139"/>
      <c r="AX17" s="139"/>
      <c r="AY17" s="190" t="s">
        <v>233</v>
      </c>
      <c r="AZ17" s="198"/>
      <c r="BA17" s="198"/>
      <c r="BB17" s="198"/>
      <c r="BC17" s="198"/>
      <c r="BD17" s="198"/>
      <c r="BE17" s="198"/>
      <c r="BF17" s="198"/>
      <c r="BG17" s="198"/>
      <c r="BH17" s="198"/>
      <c r="BI17" s="198"/>
      <c r="BJ17" s="198"/>
      <c r="BK17" s="198"/>
      <c r="BL17" s="198"/>
      <c r="BM17" s="209"/>
      <c r="BN17" s="214">
        <v>75322914</v>
      </c>
      <c r="BO17" s="217"/>
      <c r="BP17" s="217"/>
      <c r="BQ17" s="217"/>
      <c r="BR17" s="217"/>
      <c r="BS17" s="217"/>
      <c r="BT17" s="217"/>
      <c r="BU17" s="220"/>
      <c r="BV17" s="214">
        <v>73202770</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234</v>
      </c>
      <c r="C18" s="31"/>
      <c r="D18" s="31"/>
      <c r="E18" s="49"/>
      <c r="F18" s="49"/>
      <c r="G18" s="49"/>
      <c r="H18" s="49"/>
      <c r="I18" s="49"/>
      <c r="J18" s="49"/>
      <c r="K18" s="49"/>
      <c r="L18" s="70">
        <v>459.16</v>
      </c>
      <c r="M18" s="70"/>
      <c r="N18" s="70"/>
      <c r="O18" s="70"/>
      <c r="P18" s="70"/>
      <c r="Q18" s="70"/>
      <c r="R18" s="102"/>
      <c r="S18" s="102"/>
      <c r="T18" s="102"/>
      <c r="U18" s="102"/>
      <c r="V18" s="123"/>
      <c r="W18" s="131"/>
      <c r="X18" s="138"/>
      <c r="Y18" s="138"/>
      <c r="Z18" s="138"/>
      <c r="AA18" s="138"/>
      <c r="AB18" s="26"/>
      <c r="AC18" s="150">
        <v>70.599999999999994</v>
      </c>
      <c r="AD18" s="157"/>
      <c r="AE18" s="157"/>
      <c r="AF18" s="157"/>
      <c r="AG18" s="160"/>
      <c r="AH18" s="150">
        <v>69.2</v>
      </c>
      <c r="AI18" s="157"/>
      <c r="AJ18" s="157"/>
      <c r="AK18" s="157"/>
      <c r="AL18" s="172"/>
      <c r="AM18" s="175"/>
      <c r="AN18" s="58"/>
      <c r="AO18" s="58"/>
      <c r="AP18" s="58"/>
      <c r="AQ18" s="58"/>
      <c r="AR18" s="58"/>
      <c r="AS18" s="58"/>
      <c r="AT18" s="63"/>
      <c r="AU18" s="182"/>
      <c r="AV18" s="139"/>
      <c r="AW18" s="139"/>
      <c r="AX18" s="139"/>
      <c r="AY18" s="190" t="s">
        <v>235</v>
      </c>
      <c r="AZ18" s="198"/>
      <c r="BA18" s="198"/>
      <c r="BB18" s="198"/>
      <c r="BC18" s="198"/>
      <c r="BD18" s="198"/>
      <c r="BE18" s="198"/>
      <c r="BF18" s="198"/>
      <c r="BG18" s="198"/>
      <c r="BH18" s="198"/>
      <c r="BI18" s="198"/>
      <c r="BJ18" s="198"/>
      <c r="BK18" s="198"/>
      <c r="BL18" s="198"/>
      <c r="BM18" s="209"/>
      <c r="BN18" s="214">
        <v>91496797</v>
      </c>
      <c r="BO18" s="217"/>
      <c r="BP18" s="217"/>
      <c r="BQ18" s="217"/>
      <c r="BR18" s="217"/>
      <c r="BS18" s="217"/>
      <c r="BT18" s="217"/>
      <c r="BU18" s="220"/>
      <c r="BV18" s="214">
        <v>88732776</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59</v>
      </c>
      <c r="C19" s="31"/>
      <c r="D19" s="31"/>
      <c r="E19" s="49"/>
      <c r="F19" s="49"/>
      <c r="G19" s="49"/>
      <c r="H19" s="49"/>
      <c r="I19" s="49"/>
      <c r="J19" s="49"/>
      <c r="K19" s="49"/>
      <c r="L19" s="71">
        <v>812</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236</v>
      </c>
      <c r="AZ19" s="198"/>
      <c r="BA19" s="198"/>
      <c r="BB19" s="198"/>
      <c r="BC19" s="198"/>
      <c r="BD19" s="198"/>
      <c r="BE19" s="198"/>
      <c r="BF19" s="198"/>
      <c r="BG19" s="198"/>
      <c r="BH19" s="198"/>
      <c r="BI19" s="198"/>
      <c r="BJ19" s="198"/>
      <c r="BK19" s="198"/>
      <c r="BL19" s="198"/>
      <c r="BM19" s="209"/>
      <c r="BN19" s="214">
        <v>114393113</v>
      </c>
      <c r="BO19" s="217"/>
      <c r="BP19" s="217"/>
      <c r="BQ19" s="217"/>
      <c r="BR19" s="217"/>
      <c r="BS19" s="217"/>
      <c r="BT19" s="217"/>
      <c r="BU19" s="220"/>
      <c r="BV19" s="214">
        <v>111157842</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240</v>
      </c>
      <c r="C20" s="31"/>
      <c r="D20" s="31"/>
      <c r="E20" s="49"/>
      <c r="F20" s="49"/>
      <c r="G20" s="49"/>
      <c r="H20" s="49"/>
      <c r="I20" s="49"/>
      <c r="J20" s="49"/>
      <c r="K20" s="49"/>
      <c r="L20" s="71">
        <v>160981</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242</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243</v>
      </c>
      <c r="C22" s="33"/>
      <c r="D22" s="41"/>
      <c r="E22" s="50" t="s">
        <v>9</v>
      </c>
      <c r="F22" s="56"/>
      <c r="G22" s="56"/>
      <c r="H22" s="56"/>
      <c r="I22" s="56"/>
      <c r="J22" s="56"/>
      <c r="K22" s="25"/>
      <c r="L22" s="50" t="s">
        <v>245</v>
      </c>
      <c r="M22" s="56"/>
      <c r="N22" s="56"/>
      <c r="O22" s="56"/>
      <c r="P22" s="25"/>
      <c r="Q22" s="92" t="s">
        <v>247</v>
      </c>
      <c r="R22" s="104"/>
      <c r="S22" s="104"/>
      <c r="T22" s="104"/>
      <c r="U22" s="104"/>
      <c r="V22" s="125"/>
      <c r="W22" s="133" t="s">
        <v>60</v>
      </c>
      <c r="X22" s="33"/>
      <c r="Y22" s="41"/>
      <c r="Z22" s="50" t="s">
        <v>9</v>
      </c>
      <c r="AA22" s="56"/>
      <c r="AB22" s="56"/>
      <c r="AC22" s="56"/>
      <c r="AD22" s="56"/>
      <c r="AE22" s="56"/>
      <c r="AF22" s="56"/>
      <c r="AG22" s="25"/>
      <c r="AH22" s="163" t="s">
        <v>181</v>
      </c>
      <c r="AI22" s="56"/>
      <c r="AJ22" s="56"/>
      <c r="AK22" s="56"/>
      <c r="AL22" s="25"/>
      <c r="AM22" s="163" t="s">
        <v>248</v>
      </c>
      <c r="AN22" s="178"/>
      <c r="AO22" s="178"/>
      <c r="AP22" s="178"/>
      <c r="AQ22" s="178"/>
      <c r="AR22" s="180"/>
      <c r="AS22" s="92" t="s">
        <v>247</v>
      </c>
      <c r="AT22" s="104"/>
      <c r="AU22" s="104"/>
      <c r="AV22" s="104"/>
      <c r="AW22" s="104"/>
      <c r="AX22" s="187"/>
      <c r="AY22" s="189" t="s">
        <v>250</v>
      </c>
      <c r="AZ22" s="197"/>
      <c r="BA22" s="197"/>
      <c r="BB22" s="197"/>
      <c r="BC22" s="197"/>
      <c r="BD22" s="197"/>
      <c r="BE22" s="197"/>
      <c r="BF22" s="197"/>
      <c r="BG22" s="197"/>
      <c r="BH22" s="197"/>
      <c r="BI22" s="197"/>
      <c r="BJ22" s="197"/>
      <c r="BK22" s="197"/>
      <c r="BL22" s="197"/>
      <c r="BM22" s="208"/>
      <c r="BN22" s="213">
        <v>145681346</v>
      </c>
      <c r="BO22" s="216"/>
      <c r="BP22" s="216"/>
      <c r="BQ22" s="216"/>
      <c r="BR22" s="216"/>
      <c r="BS22" s="216"/>
      <c r="BT22" s="216"/>
      <c r="BU22" s="219"/>
      <c r="BV22" s="213">
        <v>148458895</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252</v>
      </c>
      <c r="AZ23" s="198"/>
      <c r="BA23" s="198"/>
      <c r="BB23" s="198"/>
      <c r="BC23" s="198"/>
      <c r="BD23" s="198"/>
      <c r="BE23" s="198"/>
      <c r="BF23" s="198"/>
      <c r="BG23" s="198"/>
      <c r="BH23" s="198"/>
      <c r="BI23" s="198"/>
      <c r="BJ23" s="198"/>
      <c r="BK23" s="198"/>
      <c r="BL23" s="198"/>
      <c r="BM23" s="209"/>
      <c r="BN23" s="214">
        <v>114003956</v>
      </c>
      <c r="BO23" s="217"/>
      <c r="BP23" s="217"/>
      <c r="BQ23" s="217"/>
      <c r="BR23" s="217"/>
      <c r="BS23" s="217"/>
      <c r="BT23" s="217"/>
      <c r="BU23" s="220"/>
      <c r="BV23" s="214">
        <v>113859792</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254</v>
      </c>
      <c r="F24" s="58"/>
      <c r="G24" s="58"/>
      <c r="H24" s="58"/>
      <c r="I24" s="58"/>
      <c r="J24" s="58"/>
      <c r="K24" s="63"/>
      <c r="L24" s="72">
        <v>1</v>
      </c>
      <c r="M24" s="80"/>
      <c r="N24" s="80"/>
      <c r="O24" s="80"/>
      <c r="P24" s="84"/>
      <c r="Q24" s="72">
        <v>11000</v>
      </c>
      <c r="R24" s="80"/>
      <c r="S24" s="80"/>
      <c r="T24" s="80"/>
      <c r="U24" s="80"/>
      <c r="V24" s="84"/>
      <c r="W24" s="134"/>
      <c r="X24" s="34"/>
      <c r="Y24" s="42"/>
      <c r="Z24" s="52" t="s">
        <v>255</v>
      </c>
      <c r="AA24" s="58"/>
      <c r="AB24" s="58"/>
      <c r="AC24" s="58"/>
      <c r="AD24" s="58"/>
      <c r="AE24" s="58"/>
      <c r="AF24" s="58"/>
      <c r="AG24" s="63"/>
      <c r="AH24" s="72">
        <v>2086</v>
      </c>
      <c r="AI24" s="80"/>
      <c r="AJ24" s="80"/>
      <c r="AK24" s="80"/>
      <c r="AL24" s="84"/>
      <c r="AM24" s="72">
        <v>6885886</v>
      </c>
      <c r="AN24" s="80"/>
      <c r="AO24" s="80"/>
      <c r="AP24" s="80"/>
      <c r="AQ24" s="80"/>
      <c r="AR24" s="84"/>
      <c r="AS24" s="72">
        <v>3301</v>
      </c>
      <c r="AT24" s="80"/>
      <c r="AU24" s="80"/>
      <c r="AV24" s="80"/>
      <c r="AW24" s="80"/>
      <c r="AX24" s="118"/>
      <c r="AY24" s="191" t="s">
        <v>257</v>
      </c>
      <c r="AZ24" s="199"/>
      <c r="BA24" s="199"/>
      <c r="BB24" s="199"/>
      <c r="BC24" s="199"/>
      <c r="BD24" s="199"/>
      <c r="BE24" s="199"/>
      <c r="BF24" s="199"/>
      <c r="BG24" s="199"/>
      <c r="BH24" s="199"/>
      <c r="BI24" s="199"/>
      <c r="BJ24" s="199"/>
      <c r="BK24" s="199"/>
      <c r="BL24" s="199"/>
      <c r="BM24" s="210"/>
      <c r="BN24" s="214">
        <v>91936302</v>
      </c>
      <c r="BO24" s="217"/>
      <c r="BP24" s="217"/>
      <c r="BQ24" s="217"/>
      <c r="BR24" s="217"/>
      <c r="BS24" s="217"/>
      <c r="BT24" s="217"/>
      <c r="BU24" s="220"/>
      <c r="BV24" s="214">
        <v>90501855</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260</v>
      </c>
      <c r="F25" s="58"/>
      <c r="G25" s="58"/>
      <c r="H25" s="58"/>
      <c r="I25" s="58"/>
      <c r="J25" s="58"/>
      <c r="K25" s="63"/>
      <c r="L25" s="72">
        <v>2</v>
      </c>
      <c r="M25" s="80"/>
      <c r="N25" s="80"/>
      <c r="O25" s="80"/>
      <c r="P25" s="84"/>
      <c r="Q25" s="72">
        <v>8800</v>
      </c>
      <c r="R25" s="80"/>
      <c r="S25" s="80"/>
      <c r="T25" s="80"/>
      <c r="U25" s="80"/>
      <c r="V25" s="84"/>
      <c r="W25" s="134"/>
      <c r="X25" s="34"/>
      <c r="Y25" s="42"/>
      <c r="Z25" s="52" t="s">
        <v>261</v>
      </c>
      <c r="AA25" s="58"/>
      <c r="AB25" s="58"/>
      <c r="AC25" s="58"/>
      <c r="AD25" s="58"/>
      <c r="AE25" s="58"/>
      <c r="AF25" s="58"/>
      <c r="AG25" s="63"/>
      <c r="AH25" s="72" t="s">
        <v>200</v>
      </c>
      <c r="AI25" s="80"/>
      <c r="AJ25" s="80"/>
      <c r="AK25" s="80"/>
      <c r="AL25" s="84"/>
      <c r="AM25" s="72" t="s">
        <v>200</v>
      </c>
      <c r="AN25" s="80"/>
      <c r="AO25" s="80"/>
      <c r="AP25" s="80"/>
      <c r="AQ25" s="80"/>
      <c r="AR25" s="84"/>
      <c r="AS25" s="72" t="s">
        <v>200</v>
      </c>
      <c r="AT25" s="80"/>
      <c r="AU25" s="80"/>
      <c r="AV25" s="80"/>
      <c r="AW25" s="80"/>
      <c r="AX25" s="118"/>
      <c r="AY25" s="189" t="s">
        <v>37</v>
      </c>
      <c r="AZ25" s="197"/>
      <c r="BA25" s="197"/>
      <c r="BB25" s="197"/>
      <c r="BC25" s="197"/>
      <c r="BD25" s="197"/>
      <c r="BE25" s="197"/>
      <c r="BF25" s="197"/>
      <c r="BG25" s="197"/>
      <c r="BH25" s="197"/>
      <c r="BI25" s="197"/>
      <c r="BJ25" s="197"/>
      <c r="BK25" s="197"/>
      <c r="BL25" s="197"/>
      <c r="BM25" s="208"/>
      <c r="BN25" s="213">
        <v>2230382</v>
      </c>
      <c r="BO25" s="216"/>
      <c r="BP25" s="216"/>
      <c r="BQ25" s="216"/>
      <c r="BR25" s="216"/>
      <c r="BS25" s="216"/>
      <c r="BT25" s="216"/>
      <c r="BU25" s="219"/>
      <c r="BV25" s="213">
        <v>14283982</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262</v>
      </c>
      <c r="F26" s="58"/>
      <c r="G26" s="58"/>
      <c r="H26" s="58"/>
      <c r="I26" s="58"/>
      <c r="J26" s="58"/>
      <c r="K26" s="63"/>
      <c r="L26" s="72">
        <v>1</v>
      </c>
      <c r="M26" s="80"/>
      <c r="N26" s="80"/>
      <c r="O26" s="80"/>
      <c r="P26" s="84"/>
      <c r="Q26" s="72">
        <v>7600</v>
      </c>
      <c r="R26" s="80"/>
      <c r="S26" s="80"/>
      <c r="T26" s="80"/>
      <c r="U26" s="80"/>
      <c r="V26" s="84"/>
      <c r="W26" s="134"/>
      <c r="X26" s="34"/>
      <c r="Y26" s="42"/>
      <c r="Z26" s="52" t="s">
        <v>263</v>
      </c>
      <c r="AA26" s="143"/>
      <c r="AB26" s="143"/>
      <c r="AC26" s="143"/>
      <c r="AD26" s="143"/>
      <c r="AE26" s="143"/>
      <c r="AF26" s="143"/>
      <c r="AG26" s="161"/>
      <c r="AH26" s="72">
        <v>123</v>
      </c>
      <c r="AI26" s="80"/>
      <c r="AJ26" s="80"/>
      <c r="AK26" s="80"/>
      <c r="AL26" s="84"/>
      <c r="AM26" s="72">
        <v>377856</v>
      </c>
      <c r="AN26" s="80"/>
      <c r="AO26" s="80"/>
      <c r="AP26" s="80"/>
      <c r="AQ26" s="80"/>
      <c r="AR26" s="84"/>
      <c r="AS26" s="72">
        <v>3072</v>
      </c>
      <c r="AT26" s="80"/>
      <c r="AU26" s="80"/>
      <c r="AV26" s="80"/>
      <c r="AW26" s="80"/>
      <c r="AX26" s="118"/>
      <c r="AY26" s="192" t="s">
        <v>264</v>
      </c>
      <c r="AZ26" s="111"/>
      <c r="BA26" s="111"/>
      <c r="BB26" s="111"/>
      <c r="BC26" s="111"/>
      <c r="BD26" s="111"/>
      <c r="BE26" s="111"/>
      <c r="BF26" s="111"/>
      <c r="BG26" s="111"/>
      <c r="BH26" s="111"/>
      <c r="BI26" s="111"/>
      <c r="BJ26" s="111"/>
      <c r="BK26" s="111"/>
      <c r="BL26" s="111"/>
      <c r="BM26" s="211"/>
      <c r="BN26" s="214" t="s">
        <v>200</v>
      </c>
      <c r="BO26" s="217"/>
      <c r="BP26" s="217"/>
      <c r="BQ26" s="217"/>
      <c r="BR26" s="217"/>
      <c r="BS26" s="217"/>
      <c r="BT26" s="217"/>
      <c r="BU26" s="220"/>
      <c r="BV26" s="214" t="s">
        <v>200</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265</v>
      </c>
      <c r="F27" s="58"/>
      <c r="G27" s="58"/>
      <c r="H27" s="58"/>
      <c r="I27" s="58"/>
      <c r="J27" s="58"/>
      <c r="K27" s="63"/>
      <c r="L27" s="72">
        <v>1</v>
      </c>
      <c r="M27" s="80"/>
      <c r="N27" s="80"/>
      <c r="O27" s="80"/>
      <c r="P27" s="84"/>
      <c r="Q27" s="72">
        <v>6350</v>
      </c>
      <c r="R27" s="80"/>
      <c r="S27" s="80"/>
      <c r="T27" s="80"/>
      <c r="U27" s="80"/>
      <c r="V27" s="84"/>
      <c r="W27" s="134"/>
      <c r="X27" s="34"/>
      <c r="Y27" s="42"/>
      <c r="Z27" s="52" t="s">
        <v>267</v>
      </c>
      <c r="AA27" s="58"/>
      <c r="AB27" s="58"/>
      <c r="AC27" s="58"/>
      <c r="AD27" s="58"/>
      <c r="AE27" s="58"/>
      <c r="AF27" s="58"/>
      <c r="AG27" s="63"/>
      <c r="AH27" s="72">
        <v>104</v>
      </c>
      <c r="AI27" s="80"/>
      <c r="AJ27" s="80"/>
      <c r="AK27" s="80"/>
      <c r="AL27" s="84"/>
      <c r="AM27" s="72">
        <v>382197</v>
      </c>
      <c r="AN27" s="80"/>
      <c r="AO27" s="80"/>
      <c r="AP27" s="80"/>
      <c r="AQ27" s="80"/>
      <c r="AR27" s="84"/>
      <c r="AS27" s="72">
        <v>3675</v>
      </c>
      <c r="AT27" s="80"/>
      <c r="AU27" s="80"/>
      <c r="AV27" s="80"/>
      <c r="AW27" s="80"/>
      <c r="AX27" s="118"/>
      <c r="AY27" s="193" t="s">
        <v>269</v>
      </c>
      <c r="AZ27" s="200"/>
      <c r="BA27" s="200"/>
      <c r="BB27" s="200"/>
      <c r="BC27" s="200"/>
      <c r="BD27" s="200"/>
      <c r="BE27" s="200"/>
      <c r="BF27" s="200"/>
      <c r="BG27" s="200"/>
      <c r="BH27" s="200"/>
      <c r="BI27" s="200"/>
      <c r="BJ27" s="200"/>
      <c r="BK27" s="200"/>
      <c r="BL27" s="200"/>
      <c r="BM27" s="212"/>
      <c r="BN27" s="215">
        <v>1200952</v>
      </c>
      <c r="BO27" s="218"/>
      <c r="BP27" s="218"/>
      <c r="BQ27" s="218"/>
      <c r="BR27" s="218"/>
      <c r="BS27" s="218"/>
      <c r="BT27" s="218"/>
      <c r="BU27" s="221"/>
      <c r="BV27" s="215">
        <v>1200740</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270</v>
      </c>
      <c r="F28" s="58"/>
      <c r="G28" s="58"/>
      <c r="H28" s="58"/>
      <c r="I28" s="58"/>
      <c r="J28" s="58"/>
      <c r="K28" s="63"/>
      <c r="L28" s="72">
        <v>1</v>
      </c>
      <c r="M28" s="80"/>
      <c r="N28" s="80"/>
      <c r="O28" s="80"/>
      <c r="P28" s="84"/>
      <c r="Q28" s="72">
        <v>6050</v>
      </c>
      <c r="R28" s="80"/>
      <c r="S28" s="80"/>
      <c r="T28" s="80"/>
      <c r="U28" s="80"/>
      <c r="V28" s="84"/>
      <c r="W28" s="134"/>
      <c r="X28" s="34"/>
      <c r="Y28" s="42"/>
      <c r="Z28" s="52" t="s">
        <v>38</v>
      </c>
      <c r="AA28" s="58"/>
      <c r="AB28" s="58"/>
      <c r="AC28" s="58"/>
      <c r="AD28" s="58"/>
      <c r="AE28" s="58"/>
      <c r="AF28" s="58"/>
      <c r="AG28" s="63"/>
      <c r="AH28" s="72" t="s">
        <v>200</v>
      </c>
      <c r="AI28" s="80"/>
      <c r="AJ28" s="80"/>
      <c r="AK28" s="80"/>
      <c r="AL28" s="84"/>
      <c r="AM28" s="72" t="s">
        <v>200</v>
      </c>
      <c r="AN28" s="80"/>
      <c r="AO28" s="80"/>
      <c r="AP28" s="80"/>
      <c r="AQ28" s="80"/>
      <c r="AR28" s="84"/>
      <c r="AS28" s="72" t="s">
        <v>200</v>
      </c>
      <c r="AT28" s="80"/>
      <c r="AU28" s="80"/>
      <c r="AV28" s="80"/>
      <c r="AW28" s="80"/>
      <c r="AX28" s="118"/>
      <c r="AY28" s="194" t="s">
        <v>273</v>
      </c>
      <c r="AZ28" s="201"/>
      <c r="BA28" s="201"/>
      <c r="BB28" s="204"/>
      <c r="BC28" s="189" t="s">
        <v>104</v>
      </c>
      <c r="BD28" s="197"/>
      <c r="BE28" s="197"/>
      <c r="BF28" s="197"/>
      <c r="BG28" s="197"/>
      <c r="BH28" s="197"/>
      <c r="BI28" s="197"/>
      <c r="BJ28" s="197"/>
      <c r="BK28" s="197"/>
      <c r="BL28" s="197"/>
      <c r="BM28" s="208"/>
      <c r="BN28" s="213">
        <v>4258676</v>
      </c>
      <c r="BO28" s="216"/>
      <c r="BP28" s="216"/>
      <c r="BQ28" s="216"/>
      <c r="BR28" s="216"/>
      <c r="BS28" s="216"/>
      <c r="BT28" s="216"/>
      <c r="BU28" s="219"/>
      <c r="BV28" s="213">
        <v>6189566</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274</v>
      </c>
      <c r="F29" s="58"/>
      <c r="G29" s="58"/>
      <c r="H29" s="58"/>
      <c r="I29" s="58"/>
      <c r="J29" s="58"/>
      <c r="K29" s="63"/>
      <c r="L29" s="72">
        <v>36</v>
      </c>
      <c r="M29" s="80"/>
      <c r="N29" s="80"/>
      <c r="O29" s="80"/>
      <c r="P29" s="84"/>
      <c r="Q29" s="72">
        <v>5700</v>
      </c>
      <c r="R29" s="80"/>
      <c r="S29" s="80"/>
      <c r="T29" s="80"/>
      <c r="U29" s="80"/>
      <c r="V29" s="84"/>
      <c r="W29" s="135"/>
      <c r="X29" s="140"/>
      <c r="Y29" s="142"/>
      <c r="Z29" s="52" t="s">
        <v>277</v>
      </c>
      <c r="AA29" s="58"/>
      <c r="AB29" s="58"/>
      <c r="AC29" s="58"/>
      <c r="AD29" s="58"/>
      <c r="AE29" s="58"/>
      <c r="AF29" s="58"/>
      <c r="AG29" s="63"/>
      <c r="AH29" s="72">
        <v>2190</v>
      </c>
      <c r="AI29" s="80"/>
      <c r="AJ29" s="80"/>
      <c r="AK29" s="80"/>
      <c r="AL29" s="84"/>
      <c r="AM29" s="72">
        <v>7268083</v>
      </c>
      <c r="AN29" s="80"/>
      <c r="AO29" s="80"/>
      <c r="AP29" s="80"/>
      <c r="AQ29" s="80"/>
      <c r="AR29" s="84"/>
      <c r="AS29" s="72">
        <v>3319</v>
      </c>
      <c r="AT29" s="80"/>
      <c r="AU29" s="80"/>
      <c r="AV29" s="80"/>
      <c r="AW29" s="80"/>
      <c r="AX29" s="118"/>
      <c r="AY29" s="195"/>
      <c r="AZ29" s="202"/>
      <c r="BA29" s="202"/>
      <c r="BB29" s="205"/>
      <c r="BC29" s="190" t="s">
        <v>278</v>
      </c>
      <c r="BD29" s="198"/>
      <c r="BE29" s="198"/>
      <c r="BF29" s="198"/>
      <c r="BG29" s="198"/>
      <c r="BH29" s="198"/>
      <c r="BI29" s="198"/>
      <c r="BJ29" s="198"/>
      <c r="BK29" s="198"/>
      <c r="BL29" s="198"/>
      <c r="BM29" s="209"/>
      <c r="BN29" s="214">
        <v>5513628</v>
      </c>
      <c r="BO29" s="217"/>
      <c r="BP29" s="217"/>
      <c r="BQ29" s="217"/>
      <c r="BR29" s="217"/>
      <c r="BS29" s="217"/>
      <c r="BT29" s="217"/>
      <c r="BU29" s="220"/>
      <c r="BV29" s="214">
        <v>5662541</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280</v>
      </c>
      <c r="X30" s="141"/>
      <c r="Y30" s="141"/>
      <c r="Z30" s="141"/>
      <c r="AA30" s="141"/>
      <c r="AB30" s="141"/>
      <c r="AC30" s="141"/>
      <c r="AD30" s="141"/>
      <c r="AE30" s="141"/>
      <c r="AF30" s="141"/>
      <c r="AG30" s="162"/>
      <c r="AH30" s="150">
        <v>99.7</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70</v>
      </c>
      <c r="BD30" s="199"/>
      <c r="BE30" s="199"/>
      <c r="BF30" s="199"/>
      <c r="BG30" s="199"/>
      <c r="BH30" s="199"/>
      <c r="BI30" s="199"/>
      <c r="BJ30" s="199"/>
      <c r="BK30" s="199"/>
      <c r="BL30" s="199"/>
      <c r="BM30" s="210"/>
      <c r="BN30" s="215">
        <v>4044982</v>
      </c>
      <c r="BO30" s="218"/>
      <c r="BP30" s="218"/>
      <c r="BQ30" s="218"/>
      <c r="BR30" s="218"/>
      <c r="BS30" s="218"/>
      <c r="BT30" s="218"/>
      <c r="BU30" s="221"/>
      <c r="BV30" s="215">
        <v>4333898</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185</v>
      </c>
      <c r="D32" s="36"/>
      <c r="E32" s="36"/>
      <c r="F32" s="36"/>
      <c r="G32" s="36"/>
      <c r="H32" s="36"/>
      <c r="I32" s="36"/>
      <c r="J32" s="36"/>
      <c r="K32" s="36"/>
      <c r="L32" s="36"/>
      <c r="M32" s="36"/>
      <c r="N32" s="36"/>
      <c r="O32" s="36"/>
      <c r="P32" s="36"/>
      <c r="Q32" s="36"/>
      <c r="R32" s="36"/>
      <c r="S32" s="36"/>
      <c r="U32" s="111" t="s">
        <v>94</v>
      </c>
      <c r="V32" s="111"/>
      <c r="W32" s="111"/>
      <c r="X32" s="111"/>
      <c r="Y32" s="111"/>
      <c r="Z32" s="111"/>
      <c r="AA32" s="111"/>
      <c r="AB32" s="111"/>
      <c r="AC32" s="111"/>
      <c r="AD32" s="111"/>
      <c r="AE32" s="111"/>
      <c r="AF32" s="111"/>
      <c r="AG32" s="111"/>
      <c r="AH32" s="111"/>
      <c r="AI32" s="111"/>
      <c r="AJ32" s="111"/>
      <c r="AK32" s="111"/>
      <c r="AM32" s="111" t="s">
        <v>282</v>
      </c>
      <c r="AN32" s="111"/>
      <c r="AO32" s="111"/>
      <c r="AP32" s="111"/>
      <c r="AQ32" s="111"/>
      <c r="AR32" s="111"/>
      <c r="AS32" s="111"/>
      <c r="AT32" s="111"/>
      <c r="AU32" s="111"/>
      <c r="AV32" s="111"/>
      <c r="AW32" s="111"/>
      <c r="AX32" s="111"/>
      <c r="AY32" s="111"/>
      <c r="AZ32" s="111"/>
      <c r="BA32" s="111"/>
      <c r="BB32" s="111"/>
      <c r="BC32" s="111"/>
      <c r="BE32" s="111" t="s">
        <v>283</v>
      </c>
      <c r="BF32" s="111"/>
      <c r="BG32" s="111"/>
      <c r="BH32" s="111"/>
      <c r="BI32" s="111"/>
      <c r="BJ32" s="111"/>
      <c r="BK32" s="111"/>
      <c r="BL32" s="111"/>
      <c r="BM32" s="111"/>
      <c r="BN32" s="111"/>
      <c r="BO32" s="111"/>
      <c r="BP32" s="111"/>
      <c r="BQ32" s="111"/>
      <c r="BR32" s="111"/>
      <c r="BS32" s="111"/>
      <c r="BT32" s="111"/>
      <c r="BU32" s="111"/>
      <c r="BW32" s="111" t="s">
        <v>285</v>
      </c>
      <c r="BX32" s="111"/>
      <c r="BY32" s="111"/>
      <c r="BZ32" s="111"/>
      <c r="CA32" s="111"/>
      <c r="CB32" s="111"/>
      <c r="CC32" s="111"/>
      <c r="CD32" s="111"/>
      <c r="CE32" s="111"/>
      <c r="CF32" s="111"/>
      <c r="CG32" s="111"/>
      <c r="CH32" s="111"/>
      <c r="CI32" s="111"/>
      <c r="CJ32" s="111"/>
      <c r="CK32" s="111"/>
      <c r="CL32" s="111"/>
      <c r="CM32" s="111"/>
      <c r="CO32" s="111" t="s">
        <v>286</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121</v>
      </c>
      <c r="D33" s="37"/>
      <c r="E33" s="54" t="s">
        <v>287</v>
      </c>
      <c r="F33" s="54"/>
      <c r="G33" s="54"/>
      <c r="H33" s="54"/>
      <c r="I33" s="54"/>
      <c r="J33" s="54"/>
      <c r="K33" s="54"/>
      <c r="L33" s="54"/>
      <c r="M33" s="54"/>
      <c r="N33" s="54"/>
      <c r="O33" s="54"/>
      <c r="P33" s="54"/>
      <c r="Q33" s="54"/>
      <c r="R33" s="54"/>
      <c r="S33" s="54"/>
      <c r="T33" s="54"/>
      <c r="U33" s="37" t="s">
        <v>121</v>
      </c>
      <c r="V33" s="37"/>
      <c r="W33" s="54" t="s">
        <v>287</v>
      </c>
      <c r="X33" s="54"/>
      <c r="Y33" s="54"/>
      <c r="Z33" s="54"/>
      <c r="AA33" s="54"/>
      <c r="AB33" s="54"/>
      <c r="AC33" s="54"/>
      <c r="AD33" s="54"/>
      <c r="AE33" s="54"/>
      <c r="AF33" s="54"/>
      <c r="AG33" s="54"/>
      <c r="AH33" s="54"/>
      <c r="AI33" s="54"/>
      <c r="AJ33" s="54"/>
      <c r="AK33" s="54"/>
      <c r="AL33" s="54"/>
      <c r="AM33" s="37" t="s">
        <v>121</v>
      </c>
      <c r="AN33" s="37"/>
      <c r="AO33" s="54" t="s">
        <v>287</v>
      </c>
      <c r="AP33" s="54"/>
      <c r="AQ33" s="54"/>
      <c r="AR33" s="54"/>
      <c r="AS33" s="54"/>
      <c r="AT33" s="54"/>
      <c r="AU33" s="54"/>
      <c r="AV33" s="54"/>
      <c r="AW33" s="54"/>
      <c r="AX33" s="54"/>
      <c r="AY33" s="54"/>
      <c r="AZ33" s="54"/>
      <c r="BA33" s="54"/>
      <c r="BB33" s="54"/>
      <c r="BC33" s="54"/>
      <c r="BD33" s="37"/>
      <c r="BE33" s="54" t="s">
        <v>289</v>
      </c>
      <c r="BF33" s="54"/>
      <c r="BG33" s="54" t="s">
        <v>165</v>
      </c>
      <c r="BH33" s="54"/>
      <c r="BI33" s="54"/>
      <c r="BJ33" s="54"/>
      <c r="BK33" s="54"/>
      <c r="BL33" s="54"/>
      <c r="BM33" s="54"/>
      <c r="BN33" s="54"/>
      <c r="BO33" s="54"/>
      <c r="BP33" s="54"/>
      <c r="BQ33" s="54"/>
      <c r="BR33" s="54"/>
      <c r="BS33" s="54"/>
      <c r="BT33" s="54"/>
      <c r="BU33" s="54"/>
      <c r="BV33" s="37"/>
      <c r="BW33" s="37" t="s">
        <v>289</v>
      </c>
      <c r="BX33" s="37"/>
      <c r="BY33" s="54" t="s">
        <v>111</v>
      </c>
      <c r="BZ33" s="54"/>
      <c r="CA33" s="54"/>
      <c r="CB33" s="54"/>
      <c r="CC33" s="54"/>
      <c r="CD33" s="54"/>
      <c r="CE33" s="54"/>
      <c r="CF33" s="54"/>
      <c r="CG33" s="54"/>
      <c r="CH33" s="54"/>
      <c r="CI33" s="54"/>
      <c r="CJ33" s="54"/>
      <c r="CK33" s="54"/>
      <c r="CL33" s="54"/>
      <c r="CM33" s="54"/>
      <c r="CN33" s="54"/>
      <c r="CO33" s="37" t="s">
        <v>121</v>
      </c>
      <c r="CP33" s="37"/>
      <c r="CQ33" s="54" t="s">
        <v>290</v>
      </c>
      <c r="CR33" s="54"/>
      <c r="CS33" s="54"/>
      <c r="CT33" s="54"/>
      <c r="CU33" s="54"/>
      <c r="CV33" s="54"/>
      <c r="CW33" s="54"/>
      <c r="CX33" s="54"/>
      <c r="CY33" s="54"/>
      <c r="CZ33" s="54"/>
      <c r="DA33" s="54"/>
      <c r="DB33" s="54"/>
      <c r="DC33" s="54"/>
      <c r="DD33" s="54"/>
      <c r="DE33" s="54"/>
      <c r="DF33" s="54"/>
      <c r="DG33" s="253" t="s">
        <v>81</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3</v>
      </c>
      <c r="V34" s="38"/>
      <c r="W34" s="55" t="str">
        <f>IF('各会計、関係団体の財政状況及び健全化判断比率'!B28="","",'各会計、関係団体の財政状況及び健全化判断比率'!B28)</f>
        <v>国民健康保険事業特別会計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IF('各会計、関係団体の財政状況及び健全化判断比率'!B31="","",'各会計、関係団体の財政状況及び健全化判断比率'!B31)</f>
        <v>水道事業会計</v>
      </c>
      <c r="AP34" s="55"/>
      <c r="AQ34" s="55"/>
      <c r="AR34" s="55"/>
      <c r="AS34" s="55"/>
      <c r="AT34" s="55"/>
      <c r="AU34" s="55"/>
      <c r="AV34" s="55"/>
      <c r="AW34" s="55"/>
      <c r="AX34" s="55"/>
      <c r="AY34" s="55"/>
      <c r="AZ34" s="55"/>
      <c r="BA34" s="55"/>
      <c r="BB34" s="55"/>
      <c r="BC34" s="55"/>
      <c r="BD34" s="2"/>
      <c r="BE34" s="38">
        <f>IF(BG34="","",MAX(C34:D43,U34:V43,AM34:AN43)+1)</f>
        <v>8</v>
      </c>
      <c r="BF34" s="38"/>
      <c r="BG34" s="55" t="str">
        <f>IF('各会計、関係団体の財政状況及び健全化判断比率'!B33="","",'各会計、関係団体の財政状況及び健全化判断比率'!B33)</f>
        <v>農業集落排水事業特別会計</v>
      </c>
      <c r="BH34" s="55"/>
      <c r="BI34" s="55"/>
      <c r="BJ34" s="55"/>
      <c r="BK34" s="55"/>
      <c r="BL34" s="55"/>
      <c r="BM34" s="55"/>
      <c r="BN34" s="55"/>
      <c r="BO34" s="55"/>
      <c r="BP34" s="55"/>
      <c r="BQ34" s="55"/>
      <c r="BR34" s="55"/>
      <c r="BS34" s="55"/>
      <c r="BT34" s="55"/>
      <c r="BU34" s="55"/>
      <c r="BV34" s="2"/>
      <c r="BW34" s="38">
        <f>IF(BY34="","",MAX(C34:D43,U34:V43,AM34:AN43,BE34:BF43)+1)</f>
        <v>10</v>
      </c>
      <c r="BX34" s="38"/>
      <c r="BY34" s="55" t="str">
        <f>IF('各会計、関係団体の財政状況及び健全化判断比率'!B68="","",'各会計、関係団体の財政状況及び健全化判断比率'!B68)</f>
        <v>高崎工業団地造成組合</v>
      </c>
      <c r="BZ34" s="55"/>
      <c r="CA34" s="55"/>
      <c r="CB34" s="55"/>
      <c r="CC34" s="55"/>
      <c r="CD34" s="55"/>
      <c r="CE34" s="55"/>
      <c r="CF34" s="55"/>
      <c r="CG34" s="55"/>
      <c r="CH34" s="55"/>
      <c r="CI34" s="55"/>
      <c r="CJ34" s="55"/>
      <c r="CK34" s="55"/>
      <c r="CL34" s="55"/>
      <c r="CM34" s="55"/>
      <c r="CN34" s="2"/>
      <c r="CO34" s="38">
        <f>IF(CQ34="","",MAX(C34:D43,U34:V43,AM34:AN43,BE34:BF43,BW34:BX43)+1)</f>
        <v>19</v>
      </c>
      <c r="CP34" s="38"/>
      <c r="CQ34" s="55" t="str">
        <f>IF('各会計、関係団体の財政状況及び健全化判断比率'!BS7="","",'各会計、関係団体の財政状況及び健全化判断比率'!BS7)</f>
        <v>高崎市土地開発公社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母子父子寡婦福祉資金貸付事業特別会計</v>
      </c>
      <c r="F35" s="55"/>
      <c r="G35" s="55"/>
      <c r="H35" s="55"/>
      <c r="I35" s="55"/>
      <c r="J35" s="55"/>
      <c r="K35" s="55"/>
      <c r="L35" s="55"/>
      <c r="M35" s="55"/>
      <c r="N35" s="55"/>
      <c r="O35" s="55"/>
      <c r="P35" s="55"/>
      <c r="Q35" s="55"/>
      <c r="R35" s="55"/>
      <c r="S35" s="55"/>
      <c r="T35" s="2"/>
      <c r="U35" s="38">
        <f t="shared" ref="U35:U43" si="1">IF(W35="","",U34+1)</f>
        <v>4</v>
      </c>
      <c r="V35" s="38"/>
      <c r="W35" s="55" t="str">
        <f>IF('各会計、関係団体の財政状況及び健全化判断比率'!B29="","",'各会計、関係団体の財政状況及び健全化判断比率'!B29)</f>
        <v>介護保険特別会計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IF('各会計、関係団体の財政状況及び健全化判断比率'!B32="","",'各会計、関係団体の財政状況及び健全化判断比率'!B32)</f>
        <v>公共下水道事業会計</v>
      </c>
      <c r="AP35" s="55"/>
      <c r="AQ35" s="55"/>
      <c r="AR35" s="55"/>
      <c r="AS35" s="55"/>
      <c r="AT35" s="55"/>
      <c r="AU35" s="55"/>
      <c r="AV35" s="55"/>
      <c r="AW35" s="55"/>
      <c r="AX35" s="55"/>
      <c r="AY35" s="55"/>
      <c r="AZ35" s="55"/>
      <c r="BA35" s="55"/>
      <c r="BB35" s="55"/>
      <c r="BC35" s="55"/>
      <c r="BD35" s="2"/>
      <c r="BE35" s="38">
        <f t="shared" ref="BE35:BE43" si="3">IF(BG35="","",BE34+1)</f>
        <v>9</v>
      </c>
      <c r="BF35" s="38"/>
      <c r="BG35" s="55" t="str">
        <f>IF('各会計、関係団体の財政状況及び健全化判断比率'!B34="","",'各会計、関係団体の財政状況及び健全化判断比率'!B34)</f>
        <v>牛伏ドリームセンター事業特別会計</v>
      </c>
      <c r="BH35" s="55"/>
      <c r="BI35" s="55"/>
      <c r="BJ35" s="55"/>
      <c r="BK35" s="55"/>
      <c r="BL35" s="55"/>
      <c r="BM35" s="55"/>
      <c r="BN35" s="55"/>
      <c r="BO35" s="55"/>
      <c r="BP35" s="55"/>
      <c r="BQ35" s="55"/>
      <c r="BR35" s="55"/>
      <c r="BS35" s="55"/>
      <c r="BT35" s="55"/>
      <c r="BU35" s="55"/>
      <c r="BV35" s="2"/>
      <c r="BW35" s="38">
        <f t="shared" ref="BW35:BW43" si="4">IF(BY35="","",BW34+1)</f>
        <v>11</v>
      </c>
      <c r="BX35" s="38"/>
      <c r="BY35" s="55" t="str">
        <f>IF('各会計、関係団体の財政状況及び健全化判断比率'!B69="","",'各会計、関係団体の財政状況及び健全化判断比率'!B69)</f>
        <v>高崎市・安中市消防組合</v>
      </c>
      <c r="BZ35" s="55"/>
      <c r="CA35" s="55"/>
      <c r="CB35" s="55"/>
      <c r="CC35" s="55"/>
      <c r="CD35" s="55"/>
      <c r="CE35" s="55"/>
      <c r="CF35" s="55"/>
      <c r="CG35" s="55"/>
      <c r="CH35" s="55"/>
      <c r="CI35" s="55"/>
      <c r="CJ35" s="55"/>
      <c r="CK35" s="55"/>
      <c r="CL35" s="55"/>
      <c r="CM35" s="55"/>
      <c r="CN35" s="2"/>
      <c r="CO35" s="38">
        <f t="shared" ref="CO35:CO43" si="5">IF(CQ35="","",CO34+1)</f>
        <v>20</v>
      </c>
      <c r="CP35" s="38"/>
      <c r="CQ35" s="55" t="str">
        <f>IF('各会計、関係団体の財政状況及び健全化判断比率'!BS8="","",'各会計、関係団体の財政状況及び健全化判断比率'!BS8)</f>
        <v>高崎市都市整備公社</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5</v>
      </c>
      <c r="V36" s="38"/>
      <c r="W36" s="55" t="str">
        <f>IF('各会計、関係団体の財政状況及び健全化判断比率'!B30="","",'各会計、関係団体の財政状況及び健全化判断比率'!B30)</f>
        <v>後期高齢者医療特別会計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12</v>
      </c>
      <c r="BX36" s="38"/>
      <c r="BY36" s="55" t="str">
        <f>IF('各会計、関係団体の財政状況及び健全化判断比率'!B70="","",'各会計、関係団体の財政状況及び健全化判断比率'!B70)</f>
        <v>群馬県市町村会館管理組合</v>
      </c>
      <c r="BZ36" s="55"/>
      <c r="CA36" s="55"/>
      <c r="CB36" s="55"/>
      <c r="CC36" s="55"/>
      <c r="CD36" s="55"/>
      <c r="CE36" s="55"/>
      <c r="CF36" s="55"/>
      <c r="CG36" s="55"/>
      <c r="CH36" s="55"/>
      <c r="CI36" s="55"/>
      <c r="CJ36" s="55"/>
      <c r="CK36" s="55"/>
      <c r="CL36" s="55"/>
      <c r="CM36" s="55"/>
      <c r="CN36" s="2"/>
      <c r="CO36" s="38">
        <f t="shared" si="5"/>
        <v>21</v>
      </c>
      <c r="CP36" s="38"/>
      <c r="CQ36" s="55" t="str">
        <f>IF('各会計、関係団体の財政状況及び健全化判断比率'!BS9="","",'各会計、関係団体の財政状況及び健全化判断比率'!BS9)</f>
        <v>高崎環境保全社</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13</v>
      </c>
      <c r="BX37" s="38"/>
      <c r="BY37" s="55" t="str">
        <f>IF('各会計、関係団体の財政状況及び健全化判断比率'!B71="","",'各会計、関係団体の財政状況及び健全化判断比率'!B71)</f>
        <v>群馬県市町村総合事務組合</v>
      </c>
      <c r="BZ37" s="55"/>
      <c r="CA37" s="55"/>
      <c r="CB37" s="55"/>
      <c r="CC37" s="55"/>
      <c r="CD37" s="55"/>
      <c r="CE37" s="55"/>
      <c r="CF37" s="55"/>
      <c r="CG37" s="55"/>
      <c r="CH37" s="55"/>
      <c r="CI37" s="55"/>
      <c r="CJ37" s="55"/>
      <c r="CK37" s="55"/>
      <c r="CL37" s="55"/>
      <c r="CM37" s="55"/>
      <c r="CN37" s="2"/>
      <c r="CO37" s="38">
        <f t="shared" si="5"/>
        <v>22</v>
      </c>
      <c r="CP37" s="38"/>
      <c r="CQ37" s="55" t="str">
        <f>IF('各会計、関係団体の財政状況及び健全化判断比率'!BS10="","",'各会計、関係団体の財政状況及び健全化判断比率'!BS10)</f>
        <v>高崎市総合卸売市場</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14</v>
      </c>
      <c r="BX38" s="38"/>
      <c r="BY38" s="55" t="str">
        <f>IF('各会計、関係団体の財政状況及び健全化判断比率'!B72="","",'各会計、関係団体の財政状況及び健全化判断比率'!B72)</f>
        <v>群馬県後期高齢者医療広域連合（一般会計）</v>
      </c>
      <c r="BZ38" s="55"/>
      <c r="CA38" s="55"/>
      <c r="CB38" s="55"/>
      <c r="CC38" s="55"/>
      <c r="CD38" s="55"/>
      <c r="CE38" s="55"/>
      <c r="CF38" s="55"/>
      <c r="CG38" s="55"/>
      <c r="CH38" s="55"/>
      <c r="CI38" s="55"/>
      <c r="CJ38" s="55"/>
      <c r="CK38" s="55"/>
      <c r="CL38" s="55"/>
      <c r="CM38" s="55"/>
      <c r="CN38" s="2"/>
      <c r="CO38" s="38">
        <f t="shared" si="5"/>
        <v>23</v>
      </c>
      <c r="CP38" s="38"/>
      <c r="CQ38" s="55" t="str">
        <f>IF('各会計、関係団体の財政状況及び健全化判断比率'!BS11="","",'各会計、関係団体の財政状況及び健全化判断比率'!BS11)</f>
        <v>高崎財団</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15</v>
      </c>
      <c r="BX39" s="38"/>
      <c r="BY39" s="55" t="str">
        <f>IF('各会計、関係団体の財政状況及び健全化判断比率'!B73="","",'各会計、関係団体の財政状況及び健全化判断比率'!B73)</f>
        <v>群馬県後期高齢者医療広域連合（事業会計）</v>
      </c>
      <c r="BZ39" s="55"/>
      <c r="CA39" s="55"/>
      <c r="CB39" s="55"/>
      <c r="CC39" s="55"/>
      <c r="CD39" s="55"/>
      <c r="CE39" s="55"/>
      <c r="CF39" s="55"/>
      <c r="CG39" s="55"/>
      <c r="CH39" s="55"/>
      <c r="CI39" s="55"/>
      <c r="CJ39" s="55"/>
      <c r="CK39" s="55"/>
      <c r="CL39" s="55"/>
      <c r="CM39" s="55"/>
      <c r="CN39" s="2"/>
      <c r="CO39" s="38">
        <f t="shared" si="5"/>
        <v>24</v>
      </c>
      <c r="CP39" s="38"/>
      <c r="CQ39" s="55" t="str">
        <f>IF('各会計、関係団体の財政状況及び健全化判断比率'!BS12="","",'各会計、関係団体の財政状況及び健全化判断比率'!BS12)</f>
        <v>新高崎リバーパーク</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16</v>
      </c>
      <c r="BX40" s="38"/>
      <c r="BY40" s="55" t="str">
        <f>IF('各会計、関係団体の財政状況及び健全化判断比率'!B74="","",'各会計、関係団体の財政状況及び健全化判断比率'!B74)</f>
        <v>多野藤岡広域市町村圏振興整備組合</v>
      </c>
      <c r="BZ40" s="55"/>
      <c r="CA40" s="55"/>
      <c r="CB40" s="55"/>
      <c r="CC40" s="55"/>
      <c r="CD40" s="55"/>
      <c r="CE40" s="55"/>
      <c r="CF40" s="55"/>
      <c r="CG40" s="55"/>
      <c r="CH40" s="55"/>
      <c r="CI40" s="55"/>
      <c r="CJ40" s="55"/>
      <c r="CK40" s="55"/>
      <c r="CL40" s="55"/>
      <c r="CM40" s="55"/>
      <c r="CN40" s="2"/>
      <c r="CO40" s="38">
        <f t="shared" si="5"/>
        <v>25</v>
      </c>
      <c r="CP40" s="38"/>
      <c r="CQ40" s="55" t="str">
        <f>IF('各会計、関係団体の財政状況及び健全化判断比率'!BS13="","",'各会計、関係団体の財政状況及び健全化判断比率'!BS13)</f>
        <v>倉渕ふるさと公社</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17</v>
      </c>
      <c r="BX41" s="38"/>
      <c r="BY41" s="55" t="str">
        <f>IF('各会計、関係団体の財政状況及び健全化判断比率'!B75="","",'各会計、関係団体の財政状況及び健全化判断比率'!B75)</f>
        <v>多野藤岡医療事務市町村組合（病院事業）</v>
      </c>
      <c r="BZ41" s="55"/>
      <c r="CA41" s="55"/>
      <c r="CB41" s="55"/>
      <c r="CC41" s="55"/>
      <c r="CD41" s="55"/>
      <c r="CE41" s="55"/>
      <c r="CF41" s="55"/>
      <c r="CG41" s="55"/>
      <c r="CH41" s="55"/>
      <c r="CI41" s="55"/>
      <c r="CJ41" s="55"/>
      <c r="CK41" s="55"/>
      <c r="CL41" s="55"/>
      <c r="CM41" s="55"/>
      <c r="CN41" s="2"/>
      <c r="CO41" s="38">
        <f t="shared" si="5"/>
        <v>26</v>
      </c>
      <c r="CP41" s="38"/>
      <c r="CQ41" s="55" t="str">
        <f>IF('各会計、関係団体の財政状況及び健全化判断比率'!BS14="","",'各会計、関係団体の財政状況及び健全化判断比率'!BS14)</f>
        <v>相間川温泉</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18</v>
      </c>
      <c r="BX42" s="38"/>
      <c r="BY42" s="55" t="str">
        <f>IF('各会計、関係団体の財政状況及び健全化判断比率'!B76="","",'各会計、関係団体の財政状況及び健全化判断比率'!B76)</f>
        <v>多野藤岡医療事務市町村組合（老健事業）</v>
      </c>
      <c r="BZ42" s="55"/>
      <c r="CA42" s="55"/>
      <c r="CB42" s="55"/>
      <c r="CC42" s="55"/>
      <c r="CD42" s="55"/>
      <c r="CE42" s="55"/>
      <c r="CF42" s="55"/>
      <c r="CG42" s="55"/>
      <c r="CH42" s="55"/>
      <c r="CI42" s="55"/>
      <c r="CJ42" s="55"/>
      <c r="CK42" s="55"/>
      <c r="CL42" s="55"/>
      <c r="CM42" s="55"/>
      <c r="CN42" s="2"/>
      <c r="CO42" s="38">
        <f t="shared" si="5"/>
        <v>27</v>
      </c>
      <c r="CP42" s="38"/>
      <c r="CQ42" s="55" t="str">
        <f>IF('各会計、関係団体の財政状況及び健全化判断比率'!BS15="","",'各会計、関係団体の財政状況及び健全化判断比率'!BS15)</f>
        <v>榛名湖温泉ゆうすげ</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f t="shared" si="5"/>
        <v>28</v>
      </c>
      <c r="CP43" s="38"/>
      <c r="CQ43" s="55" t="str">
        <f>IF('各会計、関係団体の財政状況及び健全化判断比率'!BS16="","",'各会計、関係団体の財政状況及び健全化判断比率'!BS16)</f>
        <v>公立大学法人高崎経済大学</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291</v>
      </c>
      <c r="E46" s="1" t="s">
        <v>292</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194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294</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197</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301</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pXmJ50pc/uKXdn1aU9Tl/11YnUR1yt3OU31kB4gbG3pBZd1/zjK2WG//0TTYnofzjTp6t2C0YgEMKQxrEFTCw==" saltValue="57NkhL/yQOPCFzr9v9Kaow=="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2"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15</v>
      </c>
      <c r="C33" s="869"/>
      <c r="D33" s="869"/>
      <c r="E33" s="874" t="s">
        <v>18</v>
      </c>
      <c r="F33" s="878" t="s">
        <v>536</v>
      </c>
      <c r="G33" s="883" t="s">
        <v>537</v>
      </c>
      <c r="H33" s="883" t="s">
        <v>538</v>
      </c>
      <c r="I33" s="883" t="s">
        <v>258</v>
      </c>
      <c r="J33" s="887" t="s">
        <v>539</v>
      </c>
      <c r="K33" s="862"/>
      <c r="L33" s="862"/>
      <c r="M33" s="862"/>
      <c r="N33" s="862"/>
      <c r="O33" s="862"/>
      <c r="P33" s="862"/>
    </row>
    <row r="34" spans="1:16" ht="39" customHeight="1">
      <c r="A34" s="862"/>
      <c r="B34" s="864"/>
      <c r="C34" s="870" t="s">
        <v>470</v>
      </c>
      <c r="D34" s="870"/>
      <c r="E34" s="875"/>
      <c r="F34" s="879">
        <v>7.88</v>
      </c>
      <c r="G34" s="884">
        <v>8.0299999999999994</v>
      </c>
      <c r="H34" s="884">
        <v>8.5500000000000007</v>
      </c>
      <c r="I34" s="884">
        <v>8.18</v>
      </c>
      <c r="J34" s="888">
        <v>7.88</v>
      </c>
      <c r="K34" s="862"/>
      <c r="L34" s="862"/>
      <c r="M34" s="862"/>
      <c r="N34" s="862"/>
      <c r="O34" s="862"/>
      <c r="P34" s="862"/>
    </row>
    <row r="35" spans="1:16" ht="39" customHeight="1">
      <c r="A35" s="862"/>
      <c r="B35" s="865"/>
      <c r="C35" s="871" t="s">
        <v>459</v>
      </c>
      <c r="D35" s="871"/>
      <c r="E35" s="876"/>
      <c r="F35" s="880">
        <v>5.39</v>
      </c>
      <c r="G35" s="885">
        <v>9.14</v>
      </c>
      <c r="H35" s="885">
        <v>8.17</v>
      </c>
      <c r="I35" s="885">
        <v>5.93</v>
      </c>
      <c r="J35" s="889">
        <v>6.54</v>
      </c>
      <c r="K35" s="862"/>
      <c r="L35" s="862"/>
      <c r="M35" s="862"/>
      <c r="N35" s="862"/>
      <c r="O35" s="862"/>
      <c r="P35" s="862"/>
    </row>
    <row r="36" spans="1:16" ht="39" customHeight="1">
      <c r="A36" s="862"/>
      <c r="B36" s="865"/>
      <c r="C36" s="871" t="s">
        <v>204</v>
      </c>
      <c r="D36" s="871"/>
      <c r="E36" s="876"/>
      <c r="F36" s="880">
        <v>8.67</v>
      </c>
      <c r="G36" s="885">
        <v>8.57</v>
      </c>
      <c r="H36" s="885">
        <v>7.86</v>
      </c>
      <c r="I36" s="885">
        <v>6.94</v>
      </c>
      <c r="J36" s="889">
        <v>5.39</v>
      </c>
      <c r="K36" s="862"/>
      <c r="L36" s="862"/>
      <c r="M36" s="862"/>
      <c r="N36" s="862"/>
      <c r="O36" s="862"/>
      <c r="P36" s="862"/>
    </row>
    <row r="37" spans="1:16" ht="39" customHeight="1">
      <c r="A37" s="862"/>
      <c r="B37" s="865"/>
      <c r="C37" s="871" t="s">
        <v>28</v>
      </c>
      <c r="D37" s="871"/>
      <c r="E37" s="876"/>
      <c r="F37" s="880">
        <v>0.56000000000000005</v>
      </c>
      <c r="G37" s="885">
        <v>0.74</v>
      </c>
      <c r="H37" s="885">
        <v>0.97</v>
      </c>
      <c r="I37" s="885">
        <v>0.48</v>
      </c>
      <c r="J37" s="889">
        <v>0.54</v>
      </c>
      <c r="K37" s="862"/>
      <c r="L37" s="862"/>
      <c r="M37" s="862"/>
      <c r="N37" s="862"/>
      <c r="O37" s="862"/>
      <c r="P37" s="862"/>
    </row>
    <row r="38" spans="1:16" ht="39" customHeight="1">
      <c r="A38" s="862"/>
      <c r="B38" s="865"/>
      <c r="C38" s="871" t="s">
        <v>469</v>
      </c>
      <c r="D38" s="871"/>
      <c r="E38" s="876"/>
      <c r="F38" s="880">
        <v>0.86</v>
      </c>
      <c r="G38" s="885">
        <v>0.7</v>
      </c>
      <c r="H38" s="885">
        <v>0.44</v>
      </c>
      <c r="I38" s="885">
        <v>0.3</v>
      </c>
      <c r="J38" s="889">
        <v>0.22</v>
      </c>
      <c r="K38" s="862"/>
      <c r="L38" s="862"/>
      <c r="M38" s="862"/>
      <c r="N38" s="862"/>
      <c r="O38" s="862"/>
      <c r="P38" s="862"/>
    </row>
    <row r="39" spans="1:16" ht="39" customHeight="1">
      <c r="A39" s="862"/>
      <c r="B39" s="865"/>
      <c r="C39" s="871" t="s">
        <v>439</v>
      </c>
      <c r="D39" s="871"/>
      <c r="E39" s="876"/>
      <c r="F39" s="880">
        <v>4.e-002</v>
      </c>
      <c r="G39" s="885">
        <v>7.0000000000000007e-002</v>
      </c>
      <c r="H39" s="885">
        <v>0.1</v>
      </c>
      <c r="I39" s="885">
        <v>0.12</v>
      </c>
      <c r="J39" s="889">
        <v>7.0000000000000007e-002</v>
      </c>
      <c r="K39" s="862"/>
      <c r="L39" s="862"/>
      <c r="M39" s="862"/>
      <c r="N39" s="862"/>
      <c r="O39" s="862"/>
      <c r="P39" s="862"/>
    </row>
    <row r="40" spans="1:16" ht="39" customHeight="1">
      <c r="A40" s="862"/>
      <c r="B40" s="865"/>
      <c r="C40" s="871" t="s">
        <v>225</v>
      </c>
      <c r="D40" s="871"/>
      <c r="E40" s="876"/>
      <c r="F40" s="880">
        <v>5.e-002</v>
      </c>
      <c r="G40" s="885">
        <v>3.e-002</v>
      </c>
      <c r="H40" s="885">
        <v>4.e-002</v>
      </c>
      <c r="I40" s="885">
        <v>5.e-002</v>
      </c>
      <c r="J40" s="889">
        <v>7.0000000000000007e-002</v>
      </c>
      <c r="K40" s="862"/>
      <c r="L40" s="862"/>
      <c r="M40" s="862"/>
      <c r="N40" s="862"/>
      <c r="O40" s="862"/>
      <c r="P40" s="862"/>
    </row>
    <row r="41" spans="1:16" ht="39" customHeight="1">
      <c r="A41" s="862"/>
      <c r="B41" s="865"/>
      <c r="C41" s="871" t="s">
        <v>360</v>
      </c>
      <c r="D41" s="871"/>
      <c r="E41" s="876"/>
      <c r="F41" s="880">
        <v>1.e-002</v>
      </c>
      <c r="G41" s="885">
        <v>1.e-002</v>
      </c>
      <c r="H41" s="885">
        <v>1.e-002</v>
      </c>
      <c r="I41" s="885">
        <v>2.e-002</v>
      </c>
      <c r="J41" s="889">
        <v>2.e-002</v>
      </c>
      <c r="K41" s="862"/>
      <c r="L41" s="862"/>
      <c r="M41" s="862"/>
      <c r="N41" s="862"/>
      <c r="O41" s="862"/>
      <c r="P41" s="862"/>
    </row>
    <row r="42" spans="1:16" ht="39" customHeight="1">
      <c r="A42" s="862"/>
      <c r="B42" s="866"/>
      <c r="C42" s="871" t="s">
        <v>542</v>
      </c>
      <c r="D42" s="871"/>
      <c r="E42" s="876"/>
      <c r="F42" s="880" t="s">
        <v>200</v>
      </c>
      <c r="G42" s="885" t="s">
        <v>200</v>
      </c>
      <c r="H42" s="885" t="s">
        <v>200</v>
      </c>
      <c r="I42" s="885" t="s">
        <v>200</v>
      </c>
      <c r="J42" s="889" t="s">
        <v>200</v>
      </c>
      <c r="K42" s="862"/>
      <c r="L42" s="862"/>
      <c r="M42" s="862"/>
      <c r="N42" s="862"/>
      <c r="O42" s="862"/>
      <c r="P42" s="862"/>
    </row>
    <row r="43" spans="1:16" ht="39" customHeight="1">
      <c r="A43" s="862"/>
      <c r="B43" s="867"/>
      <c r="C43" s="872" t="s">
        <v>303</v>
      </c>
      <c r="D43" s="872"/>
      <c r="E43" s="877"/>
      <c r="F43" s="881">
        <v>0</v>
      </c>
      <c r="G43" s="886">
        <v>0</v>
      </c>
      <c r="H43" s="886">
        <v>0</v>
      </c>
      <c r="I43" s="886">
        <v>0</v>
      </c>
      <c r="J43" s="890">
        <v>0</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
      <c r="A45" s="862"/>
      <c r="B45" s="862"/>
      <c r="C45" s="862"/>
      <c r="D45" s="862"/>
      <c r="E45" s="862"/>
      <c r="F45" s="862"/>
      <c r="G45" s="862"/>
      <c r="H45" s="862"/>
      <c r="I45" s="862"/>
      <c r="J45" s="862"/>
      <c r="K45" s="862"/>
      <c r="L45" s="862"/>
      <c r="M45" s="862"/>
      <c r="N45" s="862"/>
      <c r="O45" s="862"/>
      <c r="P45" s="862"/>
    </row>
  </sheetData>
  <sheetProtection algorithmName="SHA-512" hashValue="I84KcM+KAtFOwS2Ky8ZORTc3t+YMLqATgoNUDN9c/dzRCKsWX0XxaxUphcdRQuPfp83n3aBxBEWT8jlXe1ETfg==" saltValue="HdqPgVxZGSTE4A15GYGQHA=="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58"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21</v>
      </c>
      <c r="P43" s="734"/>
      <c r="Q43" s="734"/>
      <c r="R43" s="734"/>
      <c r="S43" s="734"/>
      <c r="T43" s="734"/>
      <c r="U43" s="734"/>
    </row>
    <row r="44" spans="1:21" ht="30.75" customHeight="1">
      <c r="A44" s="734"/>
      <c r="B44" s="891" t="s">
        <v>25</v>
      </c>
      <c r="C44" s="905"/>
      <c r="D44" s="905"/>
      <c r="E44" s="924"/>
      <c r="F44" s="924"/>
      <c r="G44" s="924"/>
      <c r="H44" s="924"/>
      <c r="I44" s="924"/>
      <c r="J44" s="933" t="s">
        <v>18</v>
      </c>
      <c r="K44" s="941" t="s">
        <v>536</v>
      </c>
      <c r="L44" s="950" t="s">
        <v>537</v>
      </c>
      <c r="M44" s="950" t="s">
        <v>538</v>
      </c>
      <c r="N44" s="950" t="s">
        <v>258</v>
      </c>
      <c r="O44" s="959" t="s">
        <v>539</v>
      </c>
      <c r="P44" s="734"/>
      <c r="Q44" s="734"/>
      <c r="R44" s="734"/>
      <c r="S44" s="734"/>
      <c r="T44" s="734"/>
      <c r="U44" s="734"/>
    </row>
    <row r="45" spans="1:21" ht="30.75" customHeight="1">
      <c r="A45" s="734"/>
      <c r="B45" s="892" t="s">
        <v>27</v>
      </c>
      <c r="C45" s="906"/>
      <c r="D45" s="916"/>
      <c r="E45" s="925" t="s">
        <v>24</v>
      </c>
      <c r="F45" s="925"/>
      <c r="G45" s="925"/>
      <c r="H45" s="925"/>
      <c r="I45" s="925"/>
      <c r="J45" s="934"/>
      <c r="K45" s="942">
        <v>13702</v>
      </c>
      <c r="L45" s="951">
        <v>13640</v>
      </c>
      <c r="M45" s="951">
        <v>14161</v>
      </c>
      <c r="N45" s="951">
        <v>14145</v>
      </c>
      <c r="O45" s="960">
        <v>13878</v>
      </c>
      <c r="P45" s="734"/>
      <c r="Q45" s="734"/>
      <c r="R45" s="734"/>
      <c r="S45" s="734"/>
      <c r="T45" s="734"/>
      <c r="U45" s="734"/>
    </row>
    <row r="46" spans="1:21" ht="30.75" customHeight="1">
      <c r="A46" s="734"/>
      <c r="B46" s="893"/>
      <c r="C46" s="907"/>
      <c r="D46" s="917"/>
      <c r="E46" s="926" t="s">
        <v>31</v>
      </c>
      <c r="F46" s="926"/>
      <c r="G46" s="926"/>
      <c r="H46" s="926"/>
      <c r="I46" s="926"/>
      <c r="J46" s="935"/>
      <c r="K46" s="943" t="s">
        <v>200</v>
      </c>
      <c r="L46" s="952" t="s">
        <v>200</v>
      </c>
      <c r="M46" s="952" t="s">
        <v>200</v>
      </c>
      <c r="N46" s="952" t="s">
        <v>200</v>
      </c>
      <c r="O46" s="961" t="s">
        <v>200</v>
      </c>
      <c r="P46" s="734"/>
      <c r="Q46" s="734"/>
      <c r="R46" s="734"/>
      <c r="S46" s="734"/>
      <c r="T46" s="734"/>
      <c r="U46" s="734"/>
    </row>
    <row r="47" spans="1:21" ht="30.75" customHeight="1">
      <c r="A47" s="734"/>
      <c r="B47" s="893"/>
      <c r="C47" s="907"/>
      <c r="D47" s="917"/>
      <c r="E47" s="926" t="s">
        <v>34</v>
      </c>
      <c r="F47" s="926"/>
      <c r="G47" s="926"/>
      <c r="H47" s="926"/>
      <c r="I47" s="926"/>
      <c r="J47" s="935"/>
      <c r="K47" s="943" t="s">
        <v>200</v>
      </c>
      <c r="L47" s="952" t="s">
        <v>200</v>
      </c>
      <c r="M47" s="952" t="s">
        <v>200</v>
      </c>
      <c r="N47" s="952" t="s">
        <v>200</v>
      </c>
      <c r="O47" s="961" t="s">
        <v>200</v>
      </c>
      <c r="P47" s="734"/>
      <c r="Q47" s="734"/>
      <c r="R47" s="734"/>
      <c r="S47" s="734"/>
      <c r="T47" s="734"/>
      <c r="U47" s="734"/>
    </row>
    <row r="48" spans="1:21" ht="30.75" customHeight="1">
      <c r="A48" s="734"/>
      <c r="B48" s="893"/>
      <c r="C48" s="907"/>
      <c r="D48" s="917"/>
      <c r="E48" s="926" t="s">
        <v>40</v>
      </c>
      <c r="F48" s="926"/>
      <c r="G48" s="926"/>
      <c r="H48" s="926"/>
      <c r="I48" s="926"/>
      <c r="J48" s="935"/>
      <c r="K48" s="943">
        <v>1836</v>
      </c>
      <c r="L48" s="952">
        <v>1801</v>
      </c>
      <c r="M48" s="952">
        <v>1619</v>
      </c>
      <c r="N48" s="952">
        <v>1403</v>
      </c>
      <c r="O48" s="961">
        <v>1211</v>
      </c>
      <c r="P48" s="734"/>
      <c r="Q48" s="734"/>
      <c r="R48" s="734"/>
      <c r="S48" s="734"/>
      <c r="T48" s="734"/>
      <c r="U48" s="734"/>
    </row>
    <row r="49" spans="1:21" ht="30.75" customHeight="1">
      <c r="A49" s="734"/>
      <c r="B49" s="893"/>
      <c r="C49" s="907"/>
      <c r="D49" s="917"/>
      <c r="E49" s="926" t="s">
        <v>0</v>
      </c>
      <c r="F49" s="926"/>
      <c r="G49" s="926"/>
      <c r="H49" s="926"/>
      <c r="I49" s="926"/>
      <c r="J49" s="935"/>
      <c r="K49" s="943">
        <v>307</v>
      </c>
      <c r="L49" s="952">
        <v>320</v>
      </c>
      <c r="M49" s="952">
        <v>344</v>
      </c>
      <c r="N49" s="952">
        <v>317</v>
      </c>
      <c r="O49" s="961">
        <v>289</v>
      </c>
      <c r="P49" s="734"/>
      <c r="Q49" s="734"/>
      <c r="R49" s="734"/>
      <c r="S49" s="734"/>
      <c r="T49" s="734"/>
      <c r="U49" s="734"/>
    </row>
    <row r="50" spans="1:21" ht="30.75" customHeight="1">
      <c r="A50" s="734"/>
      <c r="B50" s="893"/>
      <c r="C50" s="907"/>
      <c r="D50" s="917"/>
      <c r="E50" s="926" t="s">
        <v>42</v>
      </c>
      <c r="F50" s="926"/>
      <c r="G50" s="926"/>
      <c r="H50" s="926"/>
      <c r="I50" s="926"/>
      <c r="J50" s="935"/>
      <c r="K50" s="943" t="s">
        <v>200</v>
      </c>
      <c r="L50" s="952" t="s">
        <v>200</v>
      </c>
      <c r="M50" s="952" t="s">
        <v>200</v>
      </c>
      <c r="N50" s="952" t="s">
        <v>200</v>
      </c>
      <c r="O50" s="961" t="s">
        <v>200</v>
      </c>
      <c r="P50" s="734"/>
      <c r="Q50" s="734"/>
      <c r="R50" s="734"/>
      <c r="S50" s="734"/>
      <c r="T50" s="734"/>
      <c r="U50" s="734"/>
    </row>
    <row r="51" spans="1:21" ht="30.75" customHeight="1">
      <c r="A51" s="734"/>
      <c r="B51" s="894"/>
      <c r="C51" s="908"/>
      <c r="D51" s="918"/>
      <c r="E51" s="926" t="s">
        <v>47</v>
      </c>
      <c r="F51" s="926"/>
      <c r="G51" s="926"/>
      <c r="H51" s="926"/>
      <c r="I51" s="926"/>
      <c r="J51" s="935"/>
      <c r="K51" s="943">
        <v>1</v>
      </c>
      <c r="L51" s="952" t="s">
        <v>200</v>
      </c>
      <c r="M51" s="952" t="s">
        <v>200</v>
      </c>
      <c r="N51" s="952" t="s">
        <v>200</v>
      </c>
      <c r="O51" s="961" t="s">
        <v>200</v>
      </c>
      <c r="P51" s="734"/>
      <c r="Q51" s="734"/>
      <c r="R51" s="734"/>
      <c r="S51" s="734"/>
      <c r="T51" s="734"/>
      <c r="U51" s="734"/>
    </row>
    <row r="52" spans="1:21" ht="30.75" customHeight="1">
      <c r="A52" s="734"/>
      <c r="B52" s="895" t="s">
        <v>50</v>
      </c>
      <c r="C52" s="909"/>
      <c r="D52" s="918"/>
      <c r="E52" s="926" t="s">
        <v>51</v>
      </c>
      <c r="F52" s="926"/>
      <c r="G52" s="926"/>
      <c r="H52" s="926"/>
      <c r="I52" s="926"/>
      <c r="J52" s="935"/>
      <c r="K52" s="943">
        <v>12758</v>
      </c>
      <c r="L52" s="952">
        <v>12619</v>
      </c>
      <c r="M52" s="952">
        <v>12776</v>
      </c>
      <c r="N52" s="952">
        <v>12518</v>
      </c>
      <c r="O52" s="961">
        <v>11990</v>
      </c>
      <c r="P52" s="734"/>
      <c r="Q52" s="734"/>
      <c r="R52" s="734"/>
      <c r="S52" s="734"/>
      <c r="T52" s="734"/>
      <c r="U52" s="734"/>
    </row>
    <row r="53" spans="1:21" ht="30.75" customHeight="1">
      <c r="A53" s="734"/>
      <c r="B53" s="896" t="s">
        <v>52</v>
      </c>
      <c r="C53" s="910"/>
      <c r="D53" s="919"/>
      <c r="E53" s="927" t="s">
        <v>55</v>
      </c>
      <c r="F53" s="927"/>
      <c r="G53" s="927"/>
      <c r="H53" s="927"/>
      <c r="I53" s="927"/>
      <c r="J53" s="936"/>
      <c r="K53" s="944">
        <v>3088</v>
      </c>
      <c r="L53" s="953">
        <v>3142</v>
      </c>
      <c r="M53" s="953">
        <v>3348</v>
      </c>
      <c r="N53" s="953">
        <v>3347</v>
      </c>
      <c r="O53" s="962">
        <v>3388</v>
      </c>
      <c r="P53" s="734"/>
      <c r="Q53" s="734"/>
      <c r="R53" s="734"/>
      <c r="S53" s="734"/>
      <c r="T53" s="734"/>
      <c r="U53" s="734"/>
    </row>
    <row r="54" spans="1:21" ht="24" customHeight="1">
      <c r="A54" s="734"/>
      <c r="B54" s="897" t="s">
        <v>61</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6</v>
      </c>
      <c r="C56" s="911"/>
      <c r="D56" s="911"/>
      <c r="E56" s="911"/>
      <c r="F56" s="911"/>
      <c r="G56" s="911"/>
      <c r="H56" s="911"/>
      <c r="I56" s="911"/>
      <c r="J56" s="911"/>
      <c r="K56" s="945"/>
      <c r="L56" s="945"/>
      <c r="M56" s="945"/>
      <c r="N56" s="945"/>
      <c r="O56" s="963" t="s">
        <v>26</v>
      </c>
      <c r="P56" s="734"/>
      <c r="Q56" s="734"/>
      <c r="R56" s="734"/>
      <c r="S56" s="734"/>
      <c r="T56" s="734"/>
      <c r="U56" s="734"/>
    </row>
    <row r="57" spans="1:21" ht="31.5" customHeight="1">
      <c r="A57" s="734"/>
      <c r="B57" s="899"/>
      <c r="C57" s="912"/>
      <c r="D57" s="912"/>
      <c r="E57" s="928"/>
      <c r="F57" s="928"/>
      <c r="G57" s="928"/>
      <c r="H57" s="928"/>
      <c r="I57" s="928"/>
      <c r="J57" s="937" t="s">
        <v>18</v>
      </c>
      <c r="K57" s="946" t="s">
        <v>536</v>
      </c>
      <c r="L57" s="954" t="s">
        <v>537</v>
      </c>
      <c r="M57" s="954" t="s">
        <v>538</v>
      </c>
      <c r="N57" s="954" t="s">
        <v>258</v>
      </c>
      <c r="O57" s="964" t="s">
        <v>539</v>
      </c>
      <c r="P57" s="734"/>
      <c r="Q57" s="734"/>
      <c r="R57" s="734"/>
      <c r="S57" s="734"/>
      <c r="T57" s="734"/>
      <c r="U57" s="734"/>
    </row>
    <row r="58" spans="1:21" ht="31.5" customHeight="1">
      <c r="B58" s="900" t="s">
        <v>63</v>
      </c>
      <c r="C58" s="913"/>
      <c r="D58" s="920" t="s">
        <v>65</v>
      </c>
      <c r="E58" s="929"/>
      <c r="F58" s="929"/>
      <c r="G58" s="929"/>
      <c r="H58" s="929"/>
      <c r="I58" s="929"/>
      <c r="J58" s="938"/>
      <c r="K58" s="947"/>
      <c r="L58" s="955"/>
      <c r="M58" s="955"/>
      <c r="N58" s="955"/>
      <c r="O58" s="965"/>
    </row>
    <row r="59" spans="1:21" ht="31.5" customHeight="1">
      <c r="B59" s="901"/>
      <c r="C59" s="914"/>
      <c r="D59" s="921" t="s">
        <v>14</v>
      </c>
      <c r="E59" s="930"/>
      <c r="F59" s="930"/>
      <c r="G59" s="930"/>
      <c r="H59" s="930"/>
      <c r="I59" s="930"/>
      <c r="J59" s="939"/>
      <c r="K59" s="948"/>
      <c r="L59" s="956"/>
      <c r="M59" s="956"/>
      <c r="N59" s="956"/>
      <c r="O59" s="966"/>
    </row>
    <row r="60" spans="1:21" ht="31.5" customHeight="1">
      <c r="B60" s="902"/>
      <c r="C60" s="915"/>
      <c r="D60" s="922" t="s">
        <v>67</v>
      </c>
      <c r="E60" s="931"/>
      <c r="F60" s="931"/>
      <c r="G60" s="931"/>
      <c r="H60" s="931"/>
      <c r="I60" s="931"/>
      <c r="J60" s="940"/>
      <c r="K60" s="949"/>
      <c r="L60" s="957"/>
      <c r="M60" s="957"/>
      <c r="N60" s="957"/>
      <c r="O60" s="967"/>
    </row>
    <row r="61" spans="1:21" ht="24" customHeight="1">
      <c r="B61" s="903"/>
      <c r="C61" s="903"/>
      <c r="D61" s="923" t="s">
        <v>49</v>
      </c>
      <c r="E61" s="932"/>
      <c r="F61" s="932"/>
      <c r="G61" s="932"/>
      <c r="H61" s="932"/>
      <c r="I61" s="932"/>
      <c r="J61" s="932"/>
      <c r="K61" s="932"/>
      <c r="L61" s="932"/>
      <c r="M61" s="932"/>
      <c r="N61" s="932"/>
      <c r="O61" s="932"/>
    </row>
    <row r="62" spans="1:21" ht="24" customHeight="1">
      <c r="B62" s="904"/>
      <c r="C62" s="904"/>
      <c r="D62" s="923" t="s">
        <v>41</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i4pKrz8LzholFlxOpm/omYsL+y594LEBd9i4L7GdQ4yMK/sSaXZVbDHJ34KV7V9DUW4sJZi09WS37UJ61BluUw==" saltValue="fuA3jAv3F5ow/8NkARIYYw=="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1"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21</v>
      </c>
    </row>
    <row r="40" spans="2:13" ht="27.75" customHeight="1">
      <c r="B40" s="891" t="s">
        <v>25</v>
      </c>
      <c r="C40" s="905"/>
      <c r="D40" s="905"/>
      <c r="E40" s="924"/>
      <c r="F40" s="924"/>
      <c r="G40" s="924"/>
      <c r="H40" s="933" t="s">
        <v>18</v>
      </c>
      <c r="I40" s="941" t="s">
        <v>536</v>
      </c>
      <c r="J40" s="950" t="s">
        <v>537</v>
      </c>
      <c r="K40" s="950" t="s">
        <v>538</v>
      </c>
      <c r="L40" s="950" t="s">
        <v>258</v>
      </c>
      <c r="M40" s="990" t="s">
        <v>539</v>
      </c>
    </row>
    <row r="41" spans="2:13" ht="27.75" customHeight="1">
      <c r="B41" s="892" t="s">
        <v>36</v>
      </c>
      <c r="C41" s="906"/>
      <c r="D41" s="916"/>
      <c r="E41" s="973" t="s">
        <v>58</v>
      </c>
      <c r="F41" s="973"/>
      <c r="G41" s="973"/>
      <c r="H41" s="979"/>
      <c r="I41" s="983">
        <v>149362</v>
      </c>
      <c r="J41" s="987">
        <v>150651</v>
      </c>
      <c r="K41" s="987">
        <v>147581</v>
      </c>
      <c r="L41" s="987">
        <v>148681</v>
      </c>
      <c r="M41" s="991">
        <v>145868</v>
      </c>
    </row>
    <row r="42" spans="2:13" ht="27.75" customHeight="1">
      <c r="B42" s="893"/>
      <c r="C42" s="907"/>
      <c r="D42" s="917"/>
      <c r="E42" s="974" t="s">
        <v>73</v>
      </c>
      <c r="F42" s="974"/>
      <c r="G42" s="974"/>
      <c r="H42" s="980"/>
      <c r="I42" s="984" t="s">
        <v>200</v>
      </c>
      <c r="J42" s="988" t="s">
        <v>200</v>
      </c>
      <c r="K42" s="988" t="s">
        <v>200</v>
      </c>
      <c r="L42" s="988" t="s">
        <v>200</v>
      </c>
      <c r="M42" s="992" t="s">
        <v>200</v>
      </c>
    </row>
    <row r="43" spans="2:13" ht="27.75" customHeight="1">
      <c r="B43" s="893"/>
      <c r="C43" s="907"/>
      <c r="D43" s="917"/>
      <c r="E43" s="974" t="s">
        <v>74</v>
      </c>
      <c r="F43" s="974"/>
      <c r="G43" s="974"/>
      <c r="H43" s="980"/>
      <c r="I43" s="984">
        <v>21015</v>
      </c>
      <c r="J43" s="988">
        <v>18959</v>
      </c>
      <c r="K43" s="988">
        <v>16499</v>
      </c>
      <c r="L43" s="988">
        <v>14830</v>
      </c>
      <c r="M43" s="992">
        <v>12963</v>
      </c>
    </row>
    <row r="44" spans="2:13" ht="27.75" customHeight="1">
      <c r="B44" s="893"/>
      <c r="C44" s="907"/>
      <c r="D44" s="917"/>
      <c r="E44" s="974" t="s">
        <v>76</v>
      </c>
      <c r="F44" s="974"/>
      <c r="G44" s="974"/>
      <c r="H44" s="980"/>
      <c r="I44" s="984">
        <v>1778</v>
      </c>
      <c r="J44" s="988">
        <v>1555</v>
      </c>
      <c r="K44" s="988">
        <v>1367</v>
      </c>
      <c r="L44" s="988">
        <v>1193</v>
      </c>
      <c r="M44" s="992">
        <v>1388</v>
      </c>
    </row>
    <row r="45" spans="2:13" ht="27.75" customHeight="1">
      <c r="B45" s="893"/>
      <c r="C45" s="907"/>
      <c r="D45" s="917"/>
      <c r="E45" s="974" t="s">
        <v>78</v>
      </c>
      <c r="F45" s="974"/>
      <c r="G45" s="974"/>
      <c r="H45" s="980"/>
      <c r="I45" s="984">
        <v>15337</v>
      </c>
      <c r="J45" s="988">
        <v>15559</v>
      </c>
      <c r="K45" s="988">
        <v>15371</v>
      </c>
      <c r="L45" s="988">
        <v>16080</v>
      </c>
      <c r="M45" s="992">
        <v>16664</v>
      </c>
    </row>
    <row r="46" spans="2:13" ht="27.75" customHeight="1">
      <c r="B46" s="893"/>
      <c r="C46" s="907"/>
      <c r="D46" s="918"/>
      <c r="E46" s="974" t="s">
        <v>77</v>
      </c>
      <c r="F46" s="974"/>
      <c r="G46" s="974"/>
      <c r="H46" s="980"/>
      <c r="I46" s="984">
        <v>154</v>
      </c>
      <c r="J46" s="988">
        <v>91</v>
      </c>
      <c r="K46" s="988">
        <v>31</v>
      </c>
      <c r="L46" s="988">
        <v>84</v>
      </c>
      <c r="M46" s="992">
        <v>86</v>
      </c>
    </row>
    <row r="47" spans="2:13" ht="27.75" customHeight="1">
      <c r="B47" s="893"/>
      <c r="C47" s="907"/>
      <c r="D47" s="971"/>
      <c r="E47" s="975" t="s">
        <v>80</v>
      </c>
      <c r="F47" s="978"/>
      <c r="G47" s="978"/>
      <c r="H47" s="981"/>
      <c r="I47" s="984" t="s">
        <v>200</v>
      </c>
      <c r="J47" s="988" t="s">
        <v>200</v>
      </c>
      <c r="K47" s="988" t="s">
        <v>200</v>
      </c>
      <c r="L47" s="988" t="s">
        <v>200</v>
      </c>
      <c r="M47" s="992" t="s">
        <v>200</v>
      </c>
    </row>
    <row r="48" spans="2:13" ht="27.75" customHeight="1">
      <c r="B48" s="893"/>
      <c r="C48" s="907"/>
      <c r="D48" s="917"/>
      <c r="E48" s="974" t="s">
        <v>84</v>
      </c>
      <c r="F48" s="974"/>
      <c r="G48" s="974"/>
      <c r="H48" s="980"/>
      <c r="I48" s="984" t="s">
        <v>200</v>
      </c>
      <c r="J48" s="988" t="s">
        <v>200</v>
      </c>
      <c r="K48" s="988" t="s">
        <v>200</v>
      </c>
      <c r="L48" s="988" t="s">
        <v>200</v>
      </c>
      <c r="M48" s="992" t="s">
        <v>200</v>
      </c>
    </row>
    <row r="49" spans="2:13" ht="27.75" customHeight="1">
      <c r="B49" s="894"/>
      <c r="C49" s="908"/>
      <c r="D49" s="917"/>
      <c r="E49" s="974" t="s">
        <v>91</v>
      </c>
      <c r="F49" s="974"/>
      <c r="G49" s="974"/>
      <c r="H49" s="980"/>
      <c r="I49" s="984" t="s">
        <v>200</v>
      </c>
      <c r="J49" s="988" t="s">
        <v>200</v>
      </c>
      <c r="K49" s="988" t="s">
        <v>200</v>
      </c>
      <c r="L49" s="988" t="s">
        <v>200</v>
      </c>
      <c r="M49" s="992" t="s">
        <v>200</v>
      </c>
    </row>
    <row r="50" spans="2:13" ht="27.75" customHeight="1">
      <c r="B50" s="968" t="s">
        <v>93</v>
      </c>
      <c r="C50" s="970"/>
      <c r="D50" s="972"/>
      <c r="E50" s="974" t="s">
        <v>95</v>
      </c>
      <c r="F50" s="974"/>
      <c r="G50" s="974"/>
      <c r="H50" s="980"/>
      <c r="I50" s="984">
        <v>18420</v>
      </c>
      <c r="J50" s="988">
        <v>21915</v>
      </c>
      <c r="K50" s="988">
        <v>23505</v>
      </c>
      <c r="L50" s="988">
        <v>22373</v>
      </c>
      <c r="M50" s="992">
        <v>18805</v>
      </c>
    </row>
    <row r="51" spans="2:13" ht="27.75" customHeight="1">
      <c r="B51" s="893"/>
      <c r="C51" s="907"/>
      <c r="D51" s="917"/>
      <c r="E51" s="974" t="s">
        <v>98</v>
      </c>
      <c r="F51" s="974"/>
      <c r="G51" s="974"/>
      <c r="H51" s="980"/>
      <c r="I51" s="984">
        <v>18060</v>
      </c>
      <c r="J51" s="988">
        <v>18334</v>
      </c>
      <c r="K51" s="988">
        <v>18370</v>
      </c>
      <c r="L51" s="988">
        <v>16778</v>
      </c>
      <c r="M51" s="992">
        <v>15343</v>
      </c>
    </row>
    <row r="52" spans="2:13" ht="27.75" customHeight="1">
      <c r="B52" s="894"/>
      <c r="C52" s="908"/>
      <c r="D52" s="917"/>
      <c r="E52" s="974" t="s">
        <v>44</v>
      </c>
      <c r="F52" s="974"/>
      <c r="G52" s="974"/>
      <c r="H52" s="980"/>
      <c r="I52" s="984">
        <v>121446</v>
      </c>
      <c r="J52" s="988">
        <v>120311</v>
      </c>
      <c r="K52" s="988">
        <v>116513</v>
      </c>
      <c r="L52" s="988">
        <v>114814</v>
      </c>
      <c r="M52" s="992">
        <v>109812</v>
      </c>
    </row>
    <row r="53" spans="2:13" ht="27.75" customHeight="1">
      <c r="B53" s="896" t="s">
        <v>52</v>
      </c>
      <c r="C53" s="910"/>
      <c r="D53" s="919"/>
      <c r="E53" s="976" t="s">
        <v>100</v>
      </c>
      <c r="F53" s="976"/>
      <c r="G53" s="976"/>
      <c r="H53" s="982"/>
      <c r="I53" s="985">
        <v>29720</v>
      </c>
      <c r="J53" s="989">
        <v>26255</v>
      </c>
      <c r="K53" s="989">
        <v>22461</v>
      </c>
      <c r="L53" s="989">
        <v>26902</v>
      </c>
      <c r="M53" s="993">
        <v>33009</v>
      </c>
    </row>
    <row r="54" spans="2:13" ht="27.75" customHeight="1">
      <c r="B54" s="969"/>
      <c r="C54" s="868"/>
      <c r="D54" s="868"/>
      <c r="E54" s="977"/>
      <c r="F54" s="977"/>
      <c r="G54" s="977"/>
      <c r="H54" s="977"/>
      <c r="I54" s="986"/>
      <c r="J54" s="986"/>
      <c r="K54" s="986"/>
      <c r="L54" s="986"/>
      <c r="M54" s="986"/>
    </row>
    <row r="55" spans="2:13" ht="12.9"/>
  </sheetData>
  <sheetProtection algorithmName="SHA-512" hashValue="3lYC6qo8JSlBASQxS4SwOyIHYIlEfiU6JrcNN/tkB79b+aSX04GowEqEdnVV7ipCLMjbrJAVOLU3JYvQef/B9Q==" saltValue="Oy1dSJWL2khAXj6LbWauZ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58"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0" zoomScaleNormal="7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96</v>
      </c>
    </row>
    <row r="54" spans="2:8" ht="29.25" customHeight="1">
      <c r="B54" s="994" t="s">
        <v>9</v>
      </c>
      <c r="C54" s="1000"/>
      <c r="D54" s="1000"/>
      <c r="E54" s="1009" t="s">
        <v>18</v>
      </c>
      <c r="F54" s="1016" t="s">
        <v>538</v>
      </c>
      <c r="G54" s="1016" t="s">
        <v>258</v>
      </c>
      <c r="H54" s="1024" t="s">
        <v>539</v>
      </c>
    </row>
    <row r="55" spans="2:8" ht="52.5" customHeight="1">
      <c r="B55" s="995"/>
      <c r="C55" s="1001" t="s">
        <v>104</v>
      </c>
      <c r="D55" s="1001"/>
      <c r="E55" s="1010"/>
      <c r="F55" s="1017">
        <v>6562</v>
      </c>
      <c r="G55" s="1017">
        <v>6190</v>
      </c>
      <c r="H55" s="1025">
        <v>4259</v>
      </c>
    </row>
    <row r="56" spans="2:8" ht="52.5" customHeight="1">
      <c r="B56" s="996"/>
      <c r="C56" s="1002" t="s">
        <v>107</v>
      </c>
      <c r="D56" s="1002"/>
      <c r="E56" s="1011"/>
      <c r="F56" s="1018">
        <v>4654</v>
      </c>
      <c r="G56" s="1018">
        <v>5663</v>
      </c>
      <c r="H56" s="1026">
        <v>5514</v>
      </c>
    </row>
    <row r="57" spans="2:8" ht="53.25" customHeight="1">
      <c r="B57" s="996"/>
      <c r="C57" s="1003" t="s">
        <v>70</v>
      </c>
      <c r="D57" s="1003"/>
      <c r="E57" s="1012"/>
      <c r="F57" s="1019">
        <v>5127</v>
      </c>
      <c r="G57" s="1019">
        <v>4334</v>
      </c>
      <c r="H57" s="1027">
        <v>4045</v>
      </c>
    </row>
    <row r="58" spans="2:8" ht="45.75" customHeight="1">
      <c r="B58" s="997"/>
      <c r="C58" s="1004" t="s">
        <v>549</v>
      </c>
      <c r="D58" s="1007"/>
      <c r="E58" s="1013"/>
      <c r="F58" s="1020">
        <v>626</v>
      </c>
      <c r="G58" s="1020">
        <v>588</v>
      </c>
      <c r="H58" s="1028">
        <v>1240</v>
      </c>
    </row>
    <row r="59" spans="2:8" ht="45.75" customHeight="1">
      <c r="B59" s="997"/>
      <c r="C59" s="1004" t="s">
        <v>550</v>
      </c>
      <c r="D59" s="1007"/>
      <c r="E59" s="1013"/>
      <c r="F59" s="1020">
        <v>840</v>
      </c>
      <c r="G59" s="1020">
        <v>841</v>
      </c>
      <c r="H59" s="1028">
        <v>842</v>
      </c>
    </row>
    <row r="60" spans="2:8" ht="45.75" customHeight="1">
      <c r="B60" s="997"/>
      <c r="C60" s="1004" t="s">
        <v>348</v>
      </c>
      <c r="D60" s="1007"/>
      <c r="E60" s="1013"/>
      <c r="F60" s="1020">
        <v>2014</v>
      </c>
      <c r="G60" s="1020">
        <v>1434</v>
      </c>
      <c r="H60" s="1028">
        <v>614</v>
      </c>
    </row>
    <row r="61" spans="2:8" ht="45.75" customHeight="1">
      <c r="B61" s="997"/>
      <c r="C61" s="1004" t="s">
        <v>372</v>
      </c>
      <c r="D61" s="1007"/>
      <c r="E61" s="1013"/>
      <c r="F61" s="1020">
        <v>372</v>
      </c>
      <c r="G61" s="1020">
        <v>372</v>
      </c>
      <c r="H61" s="1028">
        <v>372</v>
      </c>
    </row>
    <row r="62" spans="2:8" ht="45.75" customHeight="1">
      <c r="B62" s="998"/>
      <c r="C62" s="1005" t="s">
        <v>551</v>
      </c>
      <c r="D62" s="1008"/>
      <c r="E62" s="1014"/>
      <c r="F62" s="1021">
        <v>200</v>
      </c>
      <c r="G62" s="1021">
        <v>200</v>
      </c>
      <c r="H62" s="1029">
        <v>200</v>
      </c>
    </row>
    <row r="63" spans="2:8" ht="52.5" customHeight="1">
      <c r="B63" s="999"/>
      <c r="C63" s="1006" t="s">
        <v>109</v>
      </c>
      <c r="D63" s="1006"/>
      <c r="E63" s="1015"/>
      <c r="F63" s="1022">
        <v>16343</v>
      </c>
      <c r="G63" s="1022">
        <v>16186</v>
      </c>
      <c r="H63" s="1030">
        <v>13817</v>
      </c>
    </row>
    <row r="64" spans="2:8" ht="12.9"/>
  </sheetData>
  <sheetProtection algorithmName="SHA-512" hashValue="6I0+RHDEjhc6z8Cc3cW3S74fCzUrFQ867pFaYvwHfxWpIHhkxwh6tyzjZhuAbKecZfwxuoIi2lVqVD4joqxitA==" saltValue="p72rc4YZcBu3I/F1AEtyq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2"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82</v>
      </c>
      <c r="E2" s="794"/>
      <c r="F2" s="1046" t="s">
        <v>535</v>
      </c>
      <c r="G2" s="818"/>
      <c r="H2" s="828"/>
    </row>
    <row r="3" spans="1:8">
      <c r="A3" s="782" t="s">
        <v>490</v>
      </c>
      <c r="B3" s="767"/>
      <c r="C3" s="1039"/>
      <c r="D3" s="1042">
        <v>34281</v>
      </c>
      <c r="E3" s="1044"/>
      <c r="F3" s="1047">
        <v>52191</v>
      </c>
      <c r="G3" s="1049"/>
      <c r="H3" s="1052"/>
    </row>
    <row r="4" spans="1:8">
      <c r="A4" s="754"/>
      <c r="B4" s="766"/>
      <c r="C4" s="1040"/>
      <c r="D4" s="1043">
        <v>17458</v>
      </c>
      <c r="E4" s="1045"/>
      <c r="F4" s="1048">
        <v>26807</v>
      </c>
      <c r="G4" s="1050"/>
      <c r="H4" s="1053"/>
    </row>
    <row r="5" spans="1:8">
      <c r="A5" s="782" t="s">
        <v>322</v>
      </c>
      <c r="B5" s="767"/>
      <c r="C5" s="1039"/>
      <c r="D5" s="1042">
        <v>42134</v>
      </c>
      <c r="E5" s="1044"/>
      <c r="F5" s="1047">
        <v>48105</v>
      </c>
      <c r="G5" s="1049"/>
      <c r="H5" s="1052"/>
    </row>
    <row r="6" spans="1:8">
      <c r="A6" s="754"/>
      <c r="B6" s="766"/>
      <c r="C6" s="1040"/>
      <c r="D6" s="1043">
        <v>16915</v>
      </c>
      <c r="E6" s="1045"/>
      <c r="F6" s="1048">
        <v>24072</v>
      </c>
      <c r="G6" s="1050"/>
      <c r="H6" s="1053"/>
    </row>
    <row r="7" spans="1:8">
      <c r="A7" s="782" t="s">
        <v>138</v>
      </c>
      <c r="B7" s="767"/>
      <c r="C7" s="1039"/>
      <c r="D7" s="1042">
        <v>42211</v>
      </c>
      <c r="E7" s="1044"/>
      <c r="F7" s="1047">
        <v>47446</v>
      </c>
      <c r="G7" s="1049"/>
      <c r="H7" s="1052"/>
    </row>
    <row r="8" spans="1:8">
      <c r="A8" s="754"/>
      <c r="B8" s="766"/>
      <c r="C8" s="1040"/>
      <c r="D8" s="1043">
        <v>23604</v>
      </c>
      <c r="E8" s="1045"/>
      <c r="F8" s="1048">
        <v>24371</v>
      </c>
      <c r="G8" s="1050"/>
      <c r="H8" s="1053"/>
    </row>
    <row r="9" spans="1:8">
      <c r="A9" s="782" t="s">
        <v>532</v>
      </c>
      <c r="B9" s="767"/>
      <c r="C9" s="1039"/>
      <c r="D9" s="1042">
        <v>69352</v>
      </c>
      <c r="E9" s="1044"/>
      <c r="F9" s="1047">
        <v>48387</v>
      </c>
      <c r="G9" s="1049"/>
      <c r="H9" s="1052"/>
    </row>
    <row r="10" spans="1:8">
      <c r="A10" s="754"/>
      <c r="B10" s="766"/>
      <c r="C10" s="1040"/>
      <c r="D10" s="1043">
        <v>26752</v>
      </c>
      <c r="E10" s="1045"/>
      <c r="F10" s="1048">
        <v>25592</v>
      </c>
      <c r="G10" s="1050"/>
      <c r="H10" s="1053"/>
    </row>
    <row r="11" spans="1:8">
      <c r="A11" s="782" t="s">
        <v>533</v>
      </c>
      <c r="B11" s="767"/>
      <c r="C11" s="1039"/>
      <c r="D11" s="1042">
        <v>58099</v>
      </c>
      <c r="E11" s="1044"/>
      <c r="F11" s="1047">
        <v>49684</v>
      </c>
      <c r="G11" s="1049"/>
      <c r="H11" s="1052"/>
    </row>
    <row r="12" spans="1:8">
      <c r="A12" s="754"/>
      <c r="B12" s="766"/>
      <c r="C12" s="1041"/>
      <c r="D12" s="1043">
        <v>26254</v>
      </c>
      <c r="E12" s="1045"/>
      <c r="F12" s="1048">
        <v>28303</v>
      </c>
      <c r="G12" s="1050"/>
      <c r="H12" s="1053"/>
    </row>
    <row r="13" spans="1:8">
      <c r="A13" s="782"/>
      <c r="B13" s="767"/>
      <c r="C13" s="1039"/>
      <c r="D13" s="1042">
        <v>49215</v>
      </c>
      <c r="E13" s="1044"/>
      <c r="F13" s="1047">
        <v>49163</v>
      </c>
      <c r="G13" s="1051"/>
      <c r="H13" s="1052"/>
    </row>
    <row r="14" spans="1:8">
      <c r="A14" s="754"/>
      <c r="B14" s="766"/>
      <c r="C14" s="1040"/>
      <c r="D14" s="1043">
        <v>22197</v>
      </c>
      <c r="E14" s="1045"/>
      <c r="F14" s="1048">
        <v>25829</v>
      </c>
      <c r="G14" s="1050"/>
      <c r="H14" s="1053"/>
    </row>
    <row r="17" spans="1:11">
      <c r="A17" s="1031" t="s">
        <v>22</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89</v>
      </c>
      <c r="B19" s="1032">
        <f>ROUND(VALUE(SUBSTITUTE(実質収支比率等に係る経年分析!F$48,"▲","-")),2)</f>
        <v>5.45</v>
      </c>
      <c r="C19" s="1032">
        <f>ROUND(VALUE(SUBSTITUTE(実質収支比率等に係る経年分析!G$48,"▲","-")),2)</f>
        <v>9.2100000000000009</v>
      </c>
      <c r="D19" s="1032">
        <f>ROUND(VALUE(SUBSTITUTE(実質収支比率等に係る経年分析!H$48,"▲","-")),2)</f>
        <v>8.2799999999999994</v>
      </c>
      <c r="E19" s="1032">
        <f>ROUND(VALUE(SUBSTITUTE(実質収支比率等に係る経年分析!I$48,"▲","-")),2)</f>
        <v>6.06</v>
      </c>
      <c r="F19" s="1032">
        <f>ROUND(VALUE(SUBSTITUTE(実質収支比率等に係る経年分析!J$48,"▲","-")),2)</f>
        <v>6.62</v>
      </c>
    </row>
    <row r="20" spans="1:11">
      <c r="A20" s="1032" t="s">
        <v>35</v>
      </c>
      <c r="B20" s="1032">
        <f>ROUND(VALUE(SUBSTITUTE(実質収支比率等に係る経年分析!F$47,"▲","-")),2)</f>
        <v>6.42</v>
      </c>
      <c r="C20" s="1032">
        <f>ROUND(VALUE(SUBSTITUTE(実質収支比率等に係る経年分析!G$47,"▲","-")),2)</f>
        <v>5.88</v>
      </c>
      <c r="D20" s="1032">
        <f>ROUND(VALUE(SUBSTITUTE(実質収支比率等に係る経年分析!H$47,"▲","-")),2)</f>
        <v>7.55</v>
      </c>
      <c r="E20" s="1032">
        <f>ROUND(VALUE(SUBSTITUTE(実質収支比率等に係る経年分析!I$47,"▲","-")),2)</f>
        <v>7.01</v>
      </c>
      <c r="F20" s="1032">
        <f>ROUND(VALUE(SUBSTITUTE(実質収支比率等に係る経年分析!J$47,"▲","-")),2)</f>
        <v>4.71</v>
      </c>
    </row>
    <row r="21" spans="1:11">
      <c r="A21" s="1032" t="s">
        <v>113</v>
      </c>
      <c r="B21" s="1032">
        <f>IF(ISNUMBER(VALUE(SUBSTITUTE(実質収支比率等に係る経年分析!F$49,"▲","-"))),ROUND(VALUE(SUBSTITUTE(実質収支比率等に係る経年分析!F$49,"▲","-")),2),NA())</f>
        <v>-1.2</v>
      </c>
      <c r="C21" s="1032">
        <f>IF(ISNUMBER(VALUE(SUBSTITUTE(実質収支比率等に係る経年分析!G$49,"▲","-"))),ROUND(VALUE(SUBSTITUTE(実質収支比率等に係る経年分析!G$49,"▲","-")),2),NA())</f>
        <v>5.e-002</v>
      </c>
      <c r="D21" s="1032">
        <f>IF(ISNUMBER(VALUE(SUBSTITUTE(実質収支比率等に係る経年分析!H$49,"▲","-"))),ROUND(VALUE(SUBSTITUTE(実質収支比率等に係る経年分析!H$49,"▲","-")),2),NA())</f>
        <v>-5.35</v>
      </c>
      <c r="E21" s="1032">
        <f>IF(ISNUMBER(VALUE(SUBSTITUTE(実質収支比率等に係る経年分析!I$49,"▲","-"))),ROUND(VALUE(SUBSTITUTE(実質収支比率等に係る経年分析!I$49,"▲","-")),2),NA())</f>
        <v>-7.61</v>
      </c>
      <c r="F21" s="1032">
        <f>IF(ISNUMBER(VALUE(SUBSTITUTE(実質収支比率等に係る経年分析!J$49,"▲","-"))),ROUND(VALUE(SUBSTITUTE(実質収支比率等に係る経年分析!J$49,"▲","-")),2),NA())</f>
        <v>-5.3</v>
      </c>
    </row>
    <row r="24" spans="1:11">
      <c r="A24" s="1031" t="s">
        <v>102</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114</v>
      </c>
      <c r="C26" s="1033" t="s">
        <v>68</v>
      </c>
      <c r="D26" s="1033" t="s">
        <v>114</v>
      </c>
      <c r="E26" s="1033" t="s">
        <v>68</v>
      </c>
      <c r="F26" s="1033" t="s">
        <v>114</v>
      </c>
      <c r="G26" s="1033" t="s">
        <v>68</v>
      </c>
      <c r="H26" s="1033" t="s">
        <v>114</v>
      </c>
      <c r="I26" s="1033" t="s">
        <v>68</v>
      </c>
      <c r="J26" s="1033" t="s">
        <v>114</v>
      </c>
      <c r="K26" s="1033" t="s">
        <v>68</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0</v>
      </c>
      <c r="H27" s="1033" t="e">
        <f>IF(ROUND(VALUE(SUBSTITUTE('連結実質赤字比率に係る赤字・黒字の構成分析'!I$43,"▲","-")),2)&lt;0,ABS(ROUND(VALUE(SUBSTITUTE('連結実質赤字比率に係る赤字・黒字の構成分析'!I$43,"▲","-")),2)),NA())</f>
        <v>#N/A</v>
      </c>
      <c r="I27" s="1033">
        <f>IF(ROUND(VALUE(SUBSTITUTE('連結実質赤字比率に係る赤字・黒字の構成分析'!I$43,"▲","-")),2)&gt;=0,ABS(ROUND(VALUE(SUBSTITUTE('連結実質赤字比率に係る赤字・黒字の構成分析'!I$43,"▲","-")),2)),NA())</f>
        <v>0</v>
      </c>
      <c r="J27" s="1033" t="e">
        <f>IF(ROUND(VALUE(SUBSTITUTE('連結実質赤字比率に係る赤字・黒字の構成分析'!J$43,"▲","-")),2)&lt;0,ABS(ROUND(VALUE(SUBSTITUTE('連結実質赤字比率に係る赤字・黒字の構成分析'!J$43,"▲","-")),2)),NA())</f>
        <v>#N/A</v>
      </c>
      <c r="K27" s="1033">
        <f>IF(ROUND(VALUE(SUBSTITUTE('連結実質赤字比率に係る赤字・黒字の構成分析'!J$43,"▲","-")),2)&gt;=0,ABS(ROUND(VALUE(SUBSTITUTE('連結実質赤字比率に係る赤字・黒字の構成分析'!J$43,"▲","-")),2)),NA())</f>
        <v>0</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str">
        <f>IF('連結実質赤字比率に係る赤字・黒字の構成分析'!C$41="",NA(),'連結実質赤字比率に係る赤字・黒字の構成分析'!C$41)</f>
        <v>牛伏ドリームセンター事業特別会計</v>
      </c>
      <c r="B29" s="1033" t="e">
        <f>IF(ROUND(VALUE(SUBSTITUTE('連結実質赤字比率に係る赤字・黒字の構成分析'!F$41,"▲","-")),2)&lt;0,ABS(ROUND(VALUE(SUBSTITUTE('連結実質赤字比率に係る赤字・黒字の構成分析'!F$41,"▲","-")),2)),NA())</f>
        <v>#N/A</v>
      </c>
      <c r="C29" s="1033">
        <f>IF(ROUND(VALUE(SUBSTITUTE('連結実質赤字比率に係る赤字・黒字の構成分析'!F$41,"▲","-")),2)&gt;=0,ABS(ROUND(VALUE(SUBSTITUTE('連結実質赤字比率に係る赤字・黒字の構成分析'!F$41,"▲","-")),2)),NA())</f>
        <v>1.e-002</v>
      </c>
      <c r="D29" s="1033" t="e">
        <f>IF(ROUND(VALUE(SUBSTITUTE('連結実質赤字比率に係る赤字・黒字の構成分析'!G$41,"▲","-")),2)&lt;0,ABS(ROUND(VALUE(SUBSTITUTE('連結実質赤字比率に係る赤字・黒字の構成分析'!G$41,"▲","-")),2)),NA())</f>
        <v>#N/A</v>
      </c>
      <c r="E29" s="1033">
        <f>IF(ROUND(VALUE(SUBSTITUTE('連結実質赤字比率に係る赤字・黒字の構成分析'!G$41,"▲","-")),2)&gt;=0,ABS(ROUND(VALUE(SUBSTITUTE('連結実質赤字比率に係る赤字・黒字の構成分析'!G$41,"▲","-")),2)),NA())</f>
        <v>1.e-002</v>
      </c>
      <c r="F29" s="1033" t="e">
        <f>IF(ROUND(VALUE(SUBSTITUTE('連結実質赤字比率に係る赤字・黒字の構成分析'!H$41,"▲","-")),2)&lt;0,ABS(ROUND(VALUE(SUBSTITUTE('連結実質赤字比率に係る赤字・黒字の構成分析'!H$41,"▲","-")),2)),NA())</f>
        <v>#N/A</v>
      </c>
      <c r="G29" s="1033">
        <f>IF(ROUND(VALUE(SUBSTITUTE('連結実質赤字比率に係る赤字・黒字の構成分析'!H$41,"▲","-")),2)&gt;=0,ABS(ROUND(VALUE(SUBSTITUTE('連結実質赤字比率に係る赤字・黒字の構成分析'!H$41,"▲","-")),2)),NA())</f>
        <v>1.e-002</v>
      </c>
      <c r="H29" s="1033" t="e">
        <f>IF(ROUND(VALUE(SUBSTITUTE('連結実質赤字比率に係る赤字・黒字の構成分析'!I$41,"▲","-")),2)&lt;0,ABS(ROUND(VALUE(SUBSTITUTE('連結実質赤字比率に係る赤字・黒字の構成分析'!I$41,"▲","-")),2)),NA())</f>
        <v>#N/A</v>
      </c>
      <c r="I29" s="1033">
        <f>IF(ROUND(VALUE(SUBSTITUTE('連結実質赤字比率に係る赤字・黒字の構成分析'!I$41,"▲","-")),2)&gt;=0,ABS(ROUND(VALUE(SUBSTITUTE('連結実質赤字比率に係る赤字・黒字の構成分析'!I$41,"▲","-")),2)),NA())</f>
        <v>2.e-002</v>
      </c>
      <c r="J29" s="1033" t="e">
        <f>IF(ROUND(VALUE(SUBSTITUTE('連結実質赤字比率に係る赤字・黒字の構成分析'!J$41,"▲","-")),2)&lt;0,ABS(ROUND(VALUE(SUBSTITUTE('連結実質赤字比率に係る赤字・黒字の構成分析'!J$41,"▲","-")),2)),NA())</f>
        <v>#N/A</v>
      </c>
      <c r="K29" s="1033">
        <f>IF(ROUND(VALUE(SUBSTITUTE('連結実質赤字比率に係る赤字・黒字の構成分析'!J$41,"▲","-")),2)&gt;=0,ABS(ROUND(VALUE(SUBSTITUTE('連結実質赤字比率に係る赤字・黒字の構成分析'!J$41,"▲","-")),2)),NA())</f>
        <v>2.e-002</v>
      </c>
    </row>
    <row r="30" spans="1:11">
      <c r="A30" s="1033" t="str">
        <f>IF('連結実質赤字比率に係る赤字・黒字の構成分析'!C$40="",NA(),'連結実質赤字比率に係る赤字・黒字の構成分析'!C$40)</f>
        <v>後期高齢者医療特別会計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5.e-002</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3.e-002</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4.e-002</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5.e-002</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7.0000000000000007e-002</v>
      </c>
    </row>
    <row r="31" spans="1:11">
      <c r="A31" s="1033" t="str">
        <f>IF('連結実質赤字比率に係る赤字・黒字の構成分析'!C$39="",NA(),'連結実質赤字比率に係る赤字・黒字の構成分析'!C$39)</f>
        <v>母子父子寡婦福祉資金貸付事業特別会計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4.e-002</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7.0000000000000007e-002</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0.1</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0.12</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7.0000000000000007e-002</v>
      </c>
    </row>
    <row r="32" spans="1:11">
      <c r="A32" s="1033" t="str">
        <f>IF('連結実質赤字比率に係る赤字・黒字の構成分析'!C$38="",NA(),'連結実質赤字比率に係る赤字・黒字の構成分析'!C$38)</f>
        <v>国民健康保険事業特別会計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0.86</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0.7</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0.44</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0.3</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0.22</v>
      </c>
    </row>
    <row r="33" spans="1:16">
      <c r="A33" s="1033" t="str">
        <f>IF('連結実質赤字比率に係る赤字・黒字の構成分析'!C$37="",NA(),'連結実質赤字比率に係る赤字・黒字の構成分析'!C$37)</f>
        <v>介護保険特別会計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0.56000000000000005</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0.74</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0.97</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0.48</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0.54</v>
      </c>
    </row>
    <row r="34" spans="1:16">
      <c r="A34" s="1033" t="str">
        <f>IF('連結実質赤字比率に係る赤字・黒字の構成分析'!C$36="",NA(),'連結実質赤字比率に係る赤字・黒字の構成分析'!C$36)</f>
        <v>公共下水道事業会計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8.67</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8.57</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7.86</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6.94</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5.39</v>
      </c>
    </row>
    <row r="35" spans="1:16">
      <c r="A35" s="1033" t="str">
        <f>IF('連結実質赤字比率に係る赤字・黒字の構成分析'!C$35="",NA(),'連結実質赤字比率に係る赤字・黒字の構成分析'!C$35)</f>
        <v>一般会計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5.39</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9.14</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8.17</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5.93</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6.54</v>
      </c>
    </row>
    <row r="36" spans="1:16">
      <c r="A36" s="1033" t="str">
        <f>IF('連結実質赤字比率に係る赤字・黒字の構成分析'!C$34="",NA(),'連結実質赤字比率に係る赤字・黒字の構成分析'!C$34)</f>
        <v>水道事業会計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7.88</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8.0299999999999994</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8.5500000000000007</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8.18</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7.88</v>
      </c>
    </row>
    <row r="39" spans="1:16">
      <c r="A39" s="1031" t="s">
        <v>11</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115</v>
      </c>
      <c r="C41" s="1034"/>
      <c r="D41" s="1034" t="s">
        <v>117</v>
      </c>
      <c r="E41" s="1034" t="s">
        <v>115</v>
      </c>
      <c r="F41" s="1034"/>
      <c r="G41" s="1034" t="s">
        <v>117</v>
      </c>
      <c r="H41" s="1034" t="s">
        <v>115</v>
      </c>
      <c r="I41" s="1034"/>
      <c r="J41" s="1034" t="s">
        <v>117</v>
      </c>
      <c r="K41" s="1034" t="s">
        <v>115</v>
      </c>
      <c r="L41" s="1034"/>
      <c r="M41" s="1034" t="s">
        <v>117</v>
      </c>
      <c r="N41" s="1034" t="s">
        <v>115</v>
      </c>
      <c r="O41" s="1034"/>
      <c r="P41" s="1034" t="s">
        <v>117</v>
      </c>
    </row>
    <row r="42" spans="1:16">
      <c r="A42" s="1034" t="s">
        <v>119</v>
      </c>
      <c r="B42" s="1034"/>
      <c r="C42" s="1034"/>
      <c r="D42" s="1034">
        <f>'実質公債費比率（分子）の構造'!K$52</f>
        <v>12758</v>
      </c>
      <c r="E42" s="1034"/>
      <c r="F42" s="1034"/>
      <c r="G42" s="1034">
        <f>'実質公債費比率（分子）の構造'!L$52</f>
        <v>12619</v>
      </c>
      <c r="H42" s="1034"/>
      <c r="I42" s="1034"/>
      <c r="J42" s="1034">
        <f>'実質公債費比率（分子）の構造'!M$52</f>
        <v>12776</v>
      </c>
      <c r="K42" s="1034"/>
      <c r="L42" s="1034"/>
      <c r="M42" s="1034">
        <f>'実質公債費比率（分子）の構造'!N$52</f>
        <v>12518</v>
      </c>
      <c r="N42" s="1034"/>
      <c r="O42" s="1034"/>
      <c r="P42" s="1034">
        <f>'実質公債費比率（分子）の構造'!O$52</f>
        <v>11990</v>
      </c>
    </row>
    <row r="43" spans="1:16">
      <c r="A43" s="1034" t="s">
        <v>47</v>
      </c>
      <c r="B43" s="1034">
        <f>'実質公債費比率（分子）の構造'!K$51</f>
        <v>1</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42</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307</v>
      </c>
      <c r="C45" s="1034"/>
      <c r="D45" s="1034"/>
      <c r="E45" s="1034">
        <f>'実質公債費比率（分子）の構造'!L$49</f>
        <v>320</v>
      </c>
      <c r="F45" s="1034"/>
      <c r="G45" s="1034"/>
      <c r="H45" s="1034">
        <f>'実質公債費比率（分子）の構造'!M$49</f>
        <v>344</v>
      </c>
      <c r="I45" s="1034"/>
      <c r="J45" s="1034"/>
      <c r="K45" s="1034">
        <f>'実質公債費比率（分子）の構造'!N$49</f>
        <v>317</v>
      </c>
      <c r="L45" s="1034"/>
      <c r="M45" s="1034"/>
      <c r="N45" s="1034">
        <f>'実質公債費比率（分子）の構造'!O$49</f>
        <v>289</v>
      </c>
      <c r="O45" s="1034"/>
      <c r="P45" s="1034"/>
    </row>
    <row r="46" spans="1:16">
      <c r="A46" s="1034" t="s">
        <v>40</v>
      </c>
      <c r="B46" s="1034">
        <f>'実質公債費比率（分子）の構造'!K$48</f>
        <v>1836</v>
      </c>
      <c r="C46" s="1034"/>
      <c r="D46" s="1034"/>
      <c r="E46" s="1034">
        <f>'実質公債費比率（分子）の構造'!L$48</f>
        <v>1801</v>
      </c>
      <c r="F46" s="1034"/>
      <c r="G46" s="1034"/>
      <c r="H46" s="1034">
        <f>'実質公債費比率（分子）の構造'!M$48</f>
        <v>1619</v>
      </c>
      <c r="I46" s="1034"/>
      <c r="J46" s="1034"/>
      <c r="K46" s="1034">
        <f>'実質公債費比率（分子）の構造'!N$48</f>
        <v>1403</v>
      </c>
      <c r="L46" s="1034"/>
      <c r="M46" s="1034"/>
      <c r="N46" s="1034">
        <f>'実質公債費比率（分子）の構造'!O$48</f>
        <v>1211</v>
      </c>
      <c r="O46" s="1034"/>
      <c r="P46" s="1034"/>
    </row>
    <row r="47" spans="1:16">
      <c r="A47" s="1034" t="s">
        <v>34</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29</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24</v>
      </c>
      <c r="B49" s="1034">
        <f>'実質公債費比率（分子）の構造'!K$45</f>
        <v>13702</v>
      </c>
      <c r="C49" s="1034"/>
      <c r="D49" s="1034"/>
      <c r="E49" s="1034">
        <f>'実質公債費比率（分子）の構造'!L$45</f>
        <v>13640</v>
      </c>
      <c r="F49" s="1034"/>
      <c r="G49" s="1034"/>
      <c r="H49" s="1034">
        <f>'実質公債費比率（分子）の構造'!M$45</f>
        <v>14161</v>
      </c>
      <c r="I49" s="1034"/>
      <c r="J49" s="1034"/>
      <c r="K49" s="1034">
        <f>'実質公債費比率（分子）の構造'!N$45</f>
        <v>14145</v>
      </c>
      <c r="L49" s="1034"/>
      <c r="M49" s="1034"/>
      <c r="N49" s="1034">
        <f>'実質公債費比率（分子）の構造'!O$45</f>
        <v>13878</v>
      </c>
      <c r="O49" s="1034"/>
      <c r="P49" s="1034"/>
    </row>
    <row r="50" spans="1:16">
      <c r="A50" s="1034" t="s">
        <v>55</v>
      </c>
      <c r="B50" s="1034" t="e">
        <f>NA()</f>
        <v>#N/A</v>
      </c>
      <c r="C50" s="1034">
        <f>IF(ISNUMBER('実質公債費比率（分子）の構造'!K$53),'実質公債費比率（分子）の構造'!K$53,NA())</f>
        <v>3088</v>
      </c>
      <c r="D50" s="1034" t="e">
        <f>NA()</f>
        <v>#N/A</v>
      </c>
      <c r="E50" s="1034" t="e">
        <f>NA()</f>
        <v>#N/A</v>
      </c>
      <c r="F50" s="1034">
        <f>IF(ISNUMBER('実質公債費比率（分子）の構造'!L$53),'実質公債費比率（分子）の構造'!L$53,NA())</f>
        <v>3142</v>
      </c>
      <c r="G50" s="1034" t="e">
        <f>NA()</f>
        <v>#N/A</v>
      </c>
      <c r="H50" s="1034" t="e">
        <f>NA()</f>
        <v>#N/A</v>
      </c>
      <c r="I50" s="1034">
        <f>IF(ISNUMBER('実質公債費比率（分子）の構造'!M$53),'実質公債費比率（分子）の構造'!M$53,NA())</f>
        <v>3348</v>
      </c>
      <c r="J50" s="1034" t="e">
        <f>NA()</f>
        <v>#N/A</v>
      </c>
      <c r="K50" s="1034" t="e">
        <f>NA()</f>
        <v>#N/A</v>
      </c>
      <c r="L50" s="1034">
        <f>IF(ISNUMBER('実質公債費比率（分子）の構造'!N$53),'実質公債費比率（分子）の構造'!N$53,NA())</f>
        <v>3347</v>
      </c>
      <c r="M50" s="1034" t="e">
        <f>NA()</f>
        <v>#N/A</v>
      </c>
      <c r="N50" s="1034" t="e">
        <f>NA()</f>
        <v>#N/A</v>
      </c>
      <c r="O50" s="1034">
        <f>IF(ISNUMBER('実質公債費比率（分子）の構造'!O$53),'実質公債費比率（分子）の構造'!O$53,NA())</f>
        <v>3388</v>
      </c>
      <c r="P50" s="1034" t="e">
        <f>NA()</f>
        <v>#N/A</v>
      </c>
    </row>
    <row r="53" spans="1:16">
      <c r="A53" s="1031" t="s">
        <v>120</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124</v>
      </c>
      <c r="C55" s="1033"/>
      <c r="D55" s="1033" t="s">
        <v>127</v>
      </c>
      <c r="E55" s="1033" t="s">
        <v>124</v>
      </c>
      <c r="F55" s="1033"/>
      <c r="G55" s="1033" t="s">
        <v>127</v>
      </c>
      <c r="H55" s="1033" t="s">
        <v>124</v>
      </c>
      <c r="I55" s="1033"/>
      <c r="J55" s="1033" t="s">
        <v>127</v>
      </c>
      <c r="K55" s="1033" t="s">
        <v>124</v>
      </c>
      <c r="L55" s="1033"/>
      <c r="M55" s="1033" t="s">
        <v>127</v>
      </c>
      <c r="N55" s="1033" t="s">
        <v>124</v>
      </c>
      <c r="O55" s="1033"/>
      <c r="P55" s="1033" t="s">
        <v>127</v>
      </c>
    </row>
    <row r="56" spans="1:16">
      <c r="A56" s="1033" t="s">
        <v>44</v>
      </c>
      <c r="B56" s="1033"/>
      <c r="C56" s="1033"/>
      <c r="D56" s="1033">
        <f>'将来負担比率（分子）の構造'!I$52</f>
        <v>121446</v>
      </c>
      <c r="E56" s="1033"/>
      <c r="F56" s="1033"/>
      <c r="G56" s="1033">
        <f>'将来負担比率（分子）の構造'!J$52</f>
        <v>120311</v>
      </c>
      <c r="H56" s="1033"/>
      <c r="I56" s="1033"/>
      <c r="J56" s="1033">
        <f>'将来負担比率（分子）の構造'!K$52</f>
        <v>116513</v>
      </c>
      <c r="K56" s="1033"/>
      <c r="L56" s="1033"/>
      <c r="M56" s="1033">
        <f>'将来負担比率（分子）の構造'!L$52</f>
        <v>114814</v>
      </c>
      <c r="N56" s="1033"/>
      <c r="O56" s="1033"/>
      <c r="P56" s="1033">
        <f>'将来負担比率（分子）の構造'!M$52</f>
        <v>109812</v>
      </c>
    </row>
    <row r="57" spans="1:16">
      <c r="A57" s="1033" t="s">
        <v>98</v>
      </c>
      <c r="B57" s="1033"/>
      <c r="C57" s="1033"/>
      <c r="D57" s="1033">
        <f>'将来負担比率（分子）の構造'!I$51</f>
        <v>18060</v>
      </c>
      <c r="E57" s="1033"/>
      <c r="F57" s="1033"/>
      <c r="G57" s="1033">
        <f>'将来負担比率（分子）の構造'!J$51</f>
        <v>18334</v>
      </c>
      <c r="H57" s="1033"/>
      <c r="I57" s="1033"/>
      <c r="J57" s="1033">
        <f>'将来負担比率（分子）の構造'!K$51</f>
        <v>18370</v>
      </c>
      <c r="K57" s="1033"/>
      <c r="L57" s="1033"/>
      <c r="M57" s="1033">
        <f>'将来負担比率（分子）の構造'!L$51</f>
        <v>16778</v>
      </c>
      <c r="N57" s="1033"/>
      <c r="O57" s="1033"/>
      <c r="P57" s="1033">
        <f>'将来負担比率（分子）の構造'!M$51</f>
        <v>15343</v>
      </c>
    </row>
    <row r="58" spans="1:16">
      <c r="A58" s="1033" t="s">
        <v>95</v>
      </c>
      <c r="B58" s="1033"/>
      <c r="C58" s="1033"/>
      <c r="D58" s="1033">
        <f>'将来負担比率（分子）の構造'!I$50</f>
        <v>18420</v>
      </c>
      <c r="E58" s="1033"/>
      <c r="F58" s="1033"/>
      <c r="G58" s="1033">
        <f>'将来負担比率（分子）の構造'!J$50</f>
        <v>21915</v>
      </c>
      <c r="H58" s="1033"/>
      <c r="I58" s="1033"/>
      <c r="J58" s="1033">
        <f>'将来負担比率（分子）の構造'!K$50</f>
        <v>23505</v>
      </c>
      <c r="K58" s="1033"/>
      <c r="L58" s="1033"/>
      <c r="M58" s="1033">
        <f>'将来負担比率（分子）の構造'!L$50</f>
        <v>22373</v>
      </c>
      <c r="N58" s="1033"/>
      <c r="O58" s="1033"/>
      <c r="P58" s="1033">
        <f>'将来負担比率（分子）の構造'!M$50</f>
        <v>18805</v>
      </c>
    </row>
    <row r="59" spans="1:16">
      <c r="A59" s="1033" t="s">
        <v>91</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84</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77</v>
      </c>
      <c r="B61" s="1033">
        <f>'将来負担比率（分子）の構造'!I$46</f>
        <v>154</v>
      </c>
      <c r="C61" s="1033"/>
      <c r="D61" s="1033"/>
      <c r="E61" s="1033">
        <f>'将来負担比率（分子）の構造'!J$46</f>
        <v>91</v>
      </c>
      <c r="F61" s="1033"/>
      <c r="G61" s="1033"/>
      <c r="H61" s="1033">
        <f>'将来負担比率（分子）の構造'!K$46</f>
        <v>31</v>
      </c>
      <c r="I61" s="1033"/>
      <c r="J61" s="1033"/>
      <c r="K61" s="1033">
        <f>'将来負担比率（分子）の構造'!L$46</f>
        <v>84</v>
      </c>
      <c r="L61" s="1033"/>
      <c r="M61" s="1033"/>
      <c r="N61" s="1033">
        <f>'将来負担比率（分子）の構造'!M$46</f>
        <v>86</v>
      </c>
      <c r="O61" s="1033"/>
      <c r="P61" s="1033"/>
    </row>
    <row r="62" spans="1:16">
      <c r="A62" s="1033" t="s">
        <v>78</v>
      </c>
      <c r="B62" s="1033">
        <f>'将来負担比率（分子）の構造'!I$45</f>
        <v>15337</v>
      </c>
      <c r="C62" s="1033"/>
      <c r="D62" s="1033"/>
      <c r="E62" s="1033">
        <f>'将来負担比率（分子）の構造'!J$45</f>
        <v>15559</v>
      </c>
      <c r="F62" s="1033"/>
      <c r="G62" s="1033"/>
      <c r="H62" s="1033">
        <f>'将来負担比率（分子）の構造'!K$45</f>
        <v>15371</v>
      </c>
      <c r="I62" s="1033"/>
      <c r="J62" s="1033"/>
      <c r="K62" s="1033">
        <f>'将来負担比率（分子）の構造'!L$45</f>
        <v>16080</v>
      </c>
      <c r="L62" s="1033"/>
      <c r="M62" s="1033"/>
      <c r="N62" s="1033">
        <f>'将来負担比率（分子）の構造'!M$45</f>
        <v>16664</v>
      </c>
      <c r="O62" s="1033"/>
      <c r="P62" s="1033"/>
    </row>
    <row r="63" spans="1:16">
      <c r="A63" s="1033" t="s">
        <v>76</v>
      </c>
      <c r="B63" s="1033">
        <f>'将来負担比率（分子）の構造'!I$44</f>
        <v>1778</v>
      </c>
      <c r="C63" s="1033"/>
      <c r="D63" s="1033"/>
      <c r="E63" s="1033">
        <f>'将来負担比率（分子）の構造'!J$44</f>
        <v>1555</v>
      </c>
      <c r="F63" s="1033"/>
      <c r="G63" s="1033"/>
      <c r="H63" s="1033">
        <f>'将来負担比率（分子）の構造'!K$44</f>
        <v>1367</v>
      </c>
      <c r="I63" s="1033"/>
      <c r="J63" s="1033"/>
      <c r="K63" s="1033">
        <f>'将来負担比率（分子）の構造'!L$44</f>
        <v>1193</v>
      </c>
      <c r="L63" s="1033"/>
      <c r="M63" s="1033"/>
      <c r="N63" s="1033">
        <f>'将来負担比率（分子）の構造'!M$44</f>
        <v>1388</v>
      </c>
      <c r="O63" s="1033"/>
      <c r="P63" s="1033"/>
    </row>
    <row r="64" spans="1:16">
      <c r="A64" s="1033" t="s">
        <v>74</v>
      </c>
      <c r="B64" s="1033">
        <f>'将来負担比率（分子）の構造'!I$43</f>
        <v>21015</v>
      </c>
      <c r="C64" s="1033"/>
      <c r="D64" s="1033"/>
      <c r="E64" s="1033">
        <f>'将来負担比率（分子）の構造'!J$43</f>
        <v>18959</v>
      </c>
      <c r="F64" s="1033"/>
      <c r="G64" s="1033"/>
      <c r="H64" s="1033">
        <f>'将来負担比率（分子）の構造'!K$43</f>
        <v>16499</v>
      </c>
      <c r="I64" s="1033"/>
      <c r="J64" s="1033"/>
      <c r="K64" s="1033">
        <f>'将来負担比率（分子）の構造'!L$43</f>
        <v>14830</v>
      </c>
      <c r="L64" s="1033"/>
      <c r="M64" s="1033"/>
      <c r="N64" s="1033">
        <f>'将来負担比率（分子）の構造'!M$43</f>
        <v>12963</v>
      </c>
      <c r="O64" s="1033"/>
      <c r="P64" s="1033"/>
    </row>
    <row r="65" spans="1:16">
      <c r="A65" s="1033" t="s">
        <v>73</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58</v>
      </c>
      <c r="B66" s="1033">
        <f>'将来負担比率（分子）の構造'!I$41</f>
        <v>149362</v>
      </c>
      <c r="C66" s="1033"/>
      <c r="D66" s="1033"/>
      <c r="E66" s="1033">
        <f>'将来負担比率（分子）の構造'!J$41</f>
        <v>150651</v>
      </c>
      <c r="F66" s="1033"/>
      <c r="G66" s="1033"/>
      <c r="H66" s="1033">
        <f>'将来負担比率（分子）の構造'!K$41</f>
        <v>147581</v>
      </c>
      <c r="I66" s="1033"/>
      <c r="J66" s="1033"/>
      <c r="K66" s="1033">
        <f>'将来負担比率（分子）の構造'!L$41</f>
        <v>148681</v>
      </c>
      <c r="L66" s="1033"/>
      <c r="M66" s="1033"/>
      <c r="N66" s="1033">
        <f>'将来負担比率（分子）の構造'!M$41</f>
        <v>145868</v>
      </c>
      <c r="O66" s="1033"/>
      <c r="P66" s="1033"/>
    </row>
    <row r="67" spans="1:16">
      <c r="A67" s="1033" t="s">
        <v>100</v>
      </c>
      <c r="B67" s="1033" t="e">
        <f>NA()</f>
        <v>#N/A</v>
      </c>
      <c r="C67" s="1033">
        <f>IF(ISNUMBER('将来負担比率（分子）の構造'!I$53),IF('将来負担比率（分子）の構造'!I$53&lt;0,0,'将来負担比率（分子）の構造'!I$53),NA())</f>
        <v>29720</v>
      </c>
      <c r="D67" s="1033" t="e">
        <f>NA()</f>
        <v>#N/A</v>
      </c>
      <c r="E67" s="1033" t="e">
        <f>NA()</f>
        <v>#N/A</v>
      </c>
      <c r="F67" s="1033">
        <f>IF(ISNUMBER('将来負担比率（分子）の構造'!J$53),IF('将来負担比率（分子）の構造'!J$53&lt;0,0,'将来負担比率（分子）の構造'!J$53),NA())</f>
        <v>26255</v>
      </c>
      <c r="G67" s="1033" t="e">
        <f>NA()</f>
        <v>#N/A</v>
      </c>
      <c r="H67" s="1033" t="e">
        <f>NA()</f>
        <v>#N/A</v>
      </c>
      <c r="I67" s="1033">
        <f>IF(ISNUMBER('将来負担比率（分子）の構造'!K$53),IF('将来負担比率（分子）の構造'!K$53&lt;0,0,'将来負担比率（分子）の構造'!K$53),NA())</f>
        <v>22461</v>
      </c>
      <c r="J67" s="1033" t="e">
        <f>NA()</f>
        <v>#N/A</v>
      </c>
      <c r="K67" s="1033" t="e">
        <f>NA()</f>
        <v>#N/A</v>
      </c>
      <c r="L67" s="1033">
        <f>IF(ISNUMBER('将来負担比率（分子）の構造'!L$53),IF('将来負担比率（分子）の構造'!L$53&lt;0,0,'将来負担比率（分子）の構造'!L$53),NA())</f>
        <v>26902</v>
      </c>
      <c r="M67" s="1033" t="e">
        <f>NA()</f>
        <v>#N/A</v>
      </c>
      <c r="N67" s="1033" t="e">
        <f>NA()</f>
        <v>#N/A</v>
      </c>
      <c r="O67" s="1033">
        <f>IF(ISNUMBER('将来負担比率（分子）の構造'!M$53),IF('将来負担比率（分子）の構造'!M$53&lt;0,0,'将来負担比率（分子）の構造'!M$53),NA())</f>
        <v>33009</v>
      </c>
      <c r="P67" s="1033" t="e">
        <f>NA()</f>
        <v>#N/A</v>
      </c>
    </row>
    <row r="70" spans="1:16">
      <c r="A70" s="1036" t="s">
        <v>128</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129</v>
      </c>
      <c r="B72" s="1037">
        <f>基金残高に係る経年分析!F55</f>
        <v>6562</v>
      </c>
      <c r="C72" s="1037">
        <f>基金残高に係る経年分析!G55</f>
        <v>6190</v>
      </c>
      <c r="D72" s="1037">
        <f>基金残高に係る経年分析!H55</f>
        <v>4259</v>
      </c>
    </row>
    <row r="73" spans="1:16">
      <c r="A73" s="1035" t="s">
        <v>130</v>
      </c>
      <c r="B73" s="1037">
        <f>基金残高に係る経年分析!F56</f>
        <v>4654</v>
      </c>
      <c r="C73" s="1037">
        <f>基金残高に係る経年分析!G56</f>
        <v>5663</v>
      </c>
      <c r="D73" s="1037">
        <f>基金残高に係る経年分析!H56</f>
        <v>5514</v>
      </c>
    </row>
    <row r="74" spans="1:16">
      <c r="A74" s="1035" t="s">
        <v>132</v>
      </c>
      <c r="B74" s="1037">
        <f>基金残高に係る経年分析!F57</f>
        <v>5127</v>
      </c>
      <c r="C74" s="1037">
        <f>基金残高に係る経年分析!G57</f>
        <v>4334</v>
      </c>
      <c r="D74" s="1037">
        <f>基金残高に係る経年分析!H57</f>
        <v>4045</v>
      </c>
    </row>
  </sheetData>
  <sheetProtection algorithmName="SHA-512" hashValue="cyo9UQnublrw2wsR/wIOR1TY3X9qKBtmVoWCnFXGF2Mu00+F6LmrLsAHHiU+sDXNnXbWM/ETRK/QWOOTq5Dogw==" saltValue="plKQCiy9QgRRhXTxOUoNe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305</v>
      </c>
      <c r="DI1" s="344"/>
      <c r="DJ1" s="344"/>
      <c r="DK1" s="344"/>
      <c r="DL1" s="344"/>
      <c r="DM1" s="344"/>
      <c r="DN1" s="351"/>
      <c r="DO1" s="1"/>
      <c r="DP1" s="343" t="s">
        <v>306</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308</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116</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309</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310</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9</v>
      </c>
      <c r="C4" s="139"/>
      <c r="D4" s="139"/>
      <c r="E4" s="139"/>
      <c r="F4" s="139"/>
      <c r="G4" s="139"/>
      <c r="H4" s="139"/>
      <c r="I4" s="139"/>
      <c r="J4" s="139"/>
      <c r="K4" s="139"/>
      <c r="L4" s="139"/>
      <c r="M4" s="139"/>
      <c r="N4" s="139"/>
      <c r="O4" s="139"/>
      <c r="P4" s="139"/>
      <c r="Q4" s="144"/>
      <c r="R4" s="182" t="s">
        <v>313</v>
      </c>
      <c r="S4" s="139"/>
      <c r="T4" s="139"/>
      <c r="U4" s="139"/>
      <c r="V4" s="139"/>
      <c r="W4" s="139"/>
      <c r="X4" s="139"/>
      <c r="Y4" s="144"/>
      <c r="Z4" s="182" t="s">
        <v>316</v>
      </c>
      <c r="AA4" s="139"/>
      <c r="AB4" s="139"/>
      <c r="AC4" s="144"/>
      <c r="AD4" s="182" t="s">
        <v>259</v>
      </c>
      <c r="AE4" s="139"/>
      <c r="AF4" s="139"/>
      <c r="AG4" s="139"/>
      <c r="AH4" s="139"/>
      <c r="AI4" s="139"/>
      <c r="AJ4" s="139"/>
      <c r="AK4" s="144"/>
      <c r="AL4" s="182" t="s">
        <v>316</v>
      </c>
      <c r="AM4" s="139"/>
      <c r="AN4" s="139"/>
      <c r="AO4" s="144"/>
      <c r="AP4" s="298" t="s">
        <v>319</v>
      </c>
      <c r="AQ4" s="298"/>
      <c r="AR4" s="298"/>
      <c r="AS4" s="298"/>
      <c r="AT4" s="298"/>
      <c r="AU4" s="298"/>
      <c r="AV4" s="298"/>
      <c r="AW4" s="298"/>
      <c r="AX4" s="298"/>
      <c r="AY4" s="298"/>
      <c r="AZ4" s="298"/>
      <c r="BA4" s="298"/>
      <c r="BB4" s="298"/>
      <c r="BC4" s="298"/>
      <c r="BD4" s="298"/>
      <c r="BE4" s="298"/>
      <c r="BF4" s="298"/>
      <c r="BG4" s="298" t="s">
        <v>192</v>
      </c>
      <c r="BH4" s="298"/>
      <c r="BI4" s="298"/>
      <c r="BJ4" s="298"/>
      <c r="BK4" s="298"/>
      <c r="BL4" s="298"/>
      <c r="BM4" s="298"/>
      <c r="BN4" s="298"/>
      <c r="BO4" s="298" t="s">
        <v>316</v>
      </c>
      <c r="BP4" s="298"/>
      <c r="BQ4" s="298"/>
      <c r="BR4" s="298"/>
      <c r="BS4" s="298" t="s">
        <v>320</v>
      </c>
      <c r="BT4" s="298"/>
      <c r="BU4" s="298"/>
      <c r="BV4" s="298"/>
      <c r="BW4" s="298"/>
      <c r="BX4" s="298"/>
      <c r="BY4" s="298"/>
      <c r="BZ4" s="298"/>
      <c r="CA4" s="298"/>
      <c r="CB4" s="298"/>
      <c r="CD4" s="182" t="s">
        <v>321</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315</v>
      </c>
      <c r="C5" s="265"/>
      <c r="D5" s="265"/>
      <c r="E5" s="265"/>
      <c r="F5" s="265"/>
      <c r="G5" s="265"/>
      <c r="H5" s="265"/>
      <c r="I5" s="265"/>
      <c r="J5" s="265"/>
      <c r="K5" s="265"/>
      <c r="L5" s="265"/>
      <c r="M5" s="265"/>
      <c r="N5" s="265"/>
      <c r="O5" s="265"/>
      <c r="P5" s="265"/>
      <c r="Q5" s="268"/>
      <c r="R5" s="273">
        <v>65228086</v>
      </c>
      <c r="S5" s="276"/>
      <c r="T5" s="276"/>
      <c r="U5" s="276"/>
      <c r="V5" s="276"/>
      <c r="W5" s="276"/>
      <c r="X5" s="276"/>
      <c r="Y5" s="278"/>
      <c r="Z5" s="281">
        <v>35.6</v>
      </c>
      <c r="AA5" s="281"/>
      <c r="AB5" s="281"/>
      <c r="AC5" s="281"/>
      <c r="AD5" s="286">
        <v>62126616</v>
      </c>
      <c r="AE5" s="286"/>
      <c r="AF5" s="286"/>
      <c r="AG5" s="286"/>
      <c r="AH5" s="286"/>
      <c r="AI5" s="286"/>
      <c r="AJ5" s="286"/>
      <c r="AK5" s="286"/>
      <c r="AL5" s="291">
        <v>66.7</v>
      </c>
      <c r="AM5" s="293"/>
      <c r="AN5" s="293"/>
      <c r="AO5" s="295"/>
      <c r="AP5" s="260" t="s">
        <v>323</v>
      </c>
      <c r="AQ5" s="265"/>
      <c r="AR5" s="265"/>
      <c r="AS5" s="265"/>
      <c r="AT5" s="265"/>
      <c r="AU5" s="265"/>
      <c r="AV5" s="265"/>
      <c r="AW5" s="265"/>
      <c r="AX5" s="265"/>
      <c r="AY5" s="265"/>
      <c r="AZ5" s="265"/>
      <c r="BA5" s="265"/>
      <c r="BB5" s="265"/>
      <c r="BC5" s="265"/>
      <c r="BD5" s="265"/>
      <c r="BE5" s="265"/>
      <c r="BF5" s="268"/>
      <c r="BG5" s="274">
        <v>59442000</v>
      </c>
      <c r="BH5" s="217"/>
      <c r="BI5" s="217"/>
      <c r="BJ5" s="217"/>
      <c r="BK5" s="217"/>
      <c r="BL5" s="217"/>
      <c r="BM5" s="217"/>
      <c r="BN5" s="279"/>
      <c r="BO5" s="282">
        <v>91.1</v>
      </c>
      <c r="BP5" s="282"/>
      <c r="BQ5" s="282"/>
      <c r="BR5" s="282"/>
      <c r="BS5" s="287">
        <v>1734278</v>
      </c>
      <c r="BT5" s="287"/>
      <c r="BU5" s="287"/>
      <c r="BV5" s="287"/>
      <c r="BW5" s="287"/>
      <c r="BX5" s="287"/>
      <c r="BY5" s="287"/>
      <c r="BZ5" s="287"/>
      <c r="CA5" s="287"/>
      <c r="CB5" s="325"/>
      <c r="CD5" s="182" t="s">
        <v>319</v>
      </c>
      <c r="CE5" s="139"/>
      <c r="CF5" s="139"/>
      <c r="CG5" s="139"/>
      <c r="CH5" s="139"/>
      <c r="CI5" s="139"/>
      <c r="CJ5" s="139"/>
      <c r="CK5" s="139"/>
      <c r="CL5" s="139"/>
      <c r="CM5" s="139"/>
      <c r="CN5" s="139"/>
      <c r="CO5" s="139"/>
      <c r="CP5" s="139"/>
      <c r="CQ5" s="144"/>
      <c r="CR5" s="182" t="s">
        <v>232</v>
      </c>
      <c r="CS5" s="139"/>
      <c r="CT5" s="139"/>
      <c r="CU5" s="139"/>
      <c r="CV5" s="139"/>
      <c r="CW5" s="139"/>
      <c r="CX5" s="139"/>
      <c r="CY5" s="144"/>
      <c r="CZ5" s="182" t="s">
        <v>316</v>
      </c>
      <c r="DA5" s="139"/>
      <c r="DB5" s="139"/>
      <c r="DC5" s="144"/>
      <c r="DD5" s="182" t="s">
        <v>325</v>
      </c>
      <c r="DE5" s="139"/>
      <c r="DF5" s="139"/>
      <c r="DG5" s="139"/>
      <c r="DH5" s="139"/>
      <c r="DI5" s="139"/>
      <c r="DJ5" s="139"/>
      <c r="DK5" s="139"/>
      <c r="DL5" s="139"/>
      <c r="DM5" s="139"/>
      <c r="DN5" s="139"/>
      <c r="DO5" s="139"/>
      <c r="DP5" s="144"/>
      <c r="DQ5" s="182" t="s">
        <v>327</v>
      </c>
      <c r="DR5" s="139"/>
      <c r="DS5" s="139"/>
      <c r="DT5" s="139"/>
      <c r="DU5" s="139"/>
      <c r="DV5" s="139"/>
      <c r="DW5" s="139"/>
      <c r="DX5" s="139"/>
      <c r="DY5" s="139"/>
      <c r="DZ5" s="139"/>
      <c r="EA5" s="139"/>
      <c r="EB5" s="139"/>
      <c r="EC5" s="144"/>
    </row>
    <row r="6" spans="2:143" ht="11.25" customHeight="1">
      <c r="B6" s="261" t="s">
        <v>328</v>
      </c>
      <c r="C6" s="1"/>
      <c r="D6" s="1"/>
      <c r="E6" s="1"/>
      <c r="F6" s="1"/>
      <c r="G6" s="1"/>
      <c r="H6" s="1"/>
      <c r="I6" s="1"/>
      <c r="J6" s="1"/>
      <c r="K6" s="1"/>
      <c r="L6" s="1"/>
      <c r="M6" s="1"/>
      <c r="N6" s="1"/>
      <c r="O6" s="1"/>
      <c r="P6" s="1"/>
      <c r="Q6" s="269"/>
      <c r="R6" s="274">
        <v>1326412</v>
      </c>
      <c r="S6" s="217"/>
      <c r="T6" s="217"/>
      <c r="U6" s="217"/>
      <c r="V6" s="217"/>
      <c r="W6" s="217"/>
      <c r="X6" s="217"/>
      <c r="Y6" s="279"/>
      <c r="Z6" s="282">
        <v>0.7</v>
      </c>
      <c r="AA6" s="282"/>
      <c r="AB6" s="282"/>
      <c r="AC6" s="282"/>
      <c r="AD6" s="287">
        <v>1326412</v>
      </c>
      <c r="AE6" s="287"/>
      <c r="AF6" s="287"/>
      <c r="AG6" s="287"/>
      <c r="AH6" s="287"/>
      <c r="AI6" s="287"/>
      <c r="AJ6" s="287"/>
      <c r="AK6" s="287"/>
      <c r="AL6" s="283">
        <v>1.4</v>
      </c>
      <c r="AM6" s="238"/>
      <c r="AN6" s="238"/>
      <c r="AO6" s="296"/>
      <c r="AP6" s="261" t="s">
        <v>108</v>
      </c>
      <c r="AQ6" s="1"/>
      <c r="AR6" s="1"/>
      <c r="AS6" s="1"/>
      <c r="AT6" s="1"/>
      <c r="AU6" s="1"/>
      <c r="AV6" s="1"/>
      <c r="AW6" s="1"/>
      <c r="AX6" s="1"/>
      <c r="AY6" s="1"/>
      <c r="AZ6" s="1"/>
      <c r="BA6" s="1"/>
      <c r="BB6" s="1"/>
      <c r="BC6" s="1"/>
      <c r="BD6" s="1"/>
      <c r="BE6" s="1"/>
      <c r="BF6" s="269"/>
      <c r="BG6" s="274">
        <v>59442000</v>
      </c>
      <c r="BH6" s="217"/>
      <c r="BI6" s="217"/>
      <c r="BJ6" s="217"/>
      <c r="BK6" s="217"/>
      <c r="BL6" s="217"/>
      <c r="BM6" s="217"/>
      <c r="BN6" s="279"/>
      <c r="BO6" s="282">
        <v>91.1</v>
      </c>
      <c r="BP6" s="282"/>
      <c r="BQ6" s="282"/>
      <c r="BR6" s="282"/>
      <c r="BS6" s="287">
        <v>1734278</v>
      </c>
      <c r="BT6" s="287"/>
      <c r="BU6" s="287"/>
      <c r="BV6" s="287"/>
      <c r="BW6" s="287"/>
      <c r="BX6" s="287"/>
      <c r="BY6" s="287"/>
      <c r="BZ6" s="287"/>
      <c r="CA6" s="287"/>
      <c r="CB6" s="325"/>
      <c r="CD6" s="260" t="s">
        <v>329</v>
      </c>
      <c r="CE6" s="265"/>
      <c r="CF6" s="265"/>
      <c r="CG6" s="265"/>
      <c r="CH6" s="265"/>
      <c r="CI6" s="265"/>
      <c r="CJ6" s="265"/>
      <c r="CK6" s="265"/>
      <c r="CL6" s="265"/>
      <c r="CM6" s="265"/>
      <c r="CN6" s="265"/>
      <c r="CO6" s="265"/>
      <c r="CP6" s="265"/>
      <c r="CQ6" s="268"/>
      <c r="CR6" s="274">
        <v>656718</v>
      </c>
      <c r="CS6" s="217"/>
      <c r="CT6" s="217"/>
      <c r="CU6" s="217"/>
      <c r="CV6" s="217"/>
      <c r="CW6" s="217"/>
      <c r="CX6" s="217"/>
      <c r="CY6" s="279"/>
      <c r="CZ6" s="291">
        <v>0.4</v>
      </c>
      <c r="DA6" s="293"/>
      <c r="DB6" s="293"/>
      <c r="DC6" s="337"/>
      <c r="DD6" s="288">
        <v>715</v>
      </c>
      <c r="DE6" s="217"/>
      <c r="DF6" s="217"/>
      <c r="DG6" s="217"/>
      <c r="DH6" s="217"/>
      <c r="DI6" s="217"/>
      <c r="DJ6" s="217"/>
      <c r="DK6" s="217"/>
      <c r="DL6" s="217"/>
      <c r="DM6" s="217"/>
      <c r="DN6" s="217"/>
      <c r="DO6" s="217"/>
      <c r="DP6" s="279"/>
      <c r="DQ6" s="288">
        <v>656718</v>
      </c>
      <c r="DR6" s="217"/>
      <c r="DS6" s="217"/>
      <c r="DT6" s="217"/>
      <c r="DU6" s="217"/>
      <c r="DV6" s="217"/>
      <c r="DW6" s="217"/>
      <c r="DX6" s="217"/>
      <c r="DY6" s="217"/>
      <c r="DZ6" s="217"/>
      <c r="EA6" s="217"/>
      <c r="EB6" s="217"/>
      <c r="EC6" s="326"/>
    </row>
    <row r="7" spans="2:143" ht="11.25" customHeight="1">
      <c r="B7" s="261" t="s">
        <v>45</v>
      </c>
      <c r="C7" s="1"/>
      <c r="D7" s="1"/>
      <c r="E7" s="1"/>
      <c r="F7" s="1"/>
      <c r="G7" s="1"/>
      <c r="H7" s="1"/>
      <c r="I7" s="1"/>
      <c r="J7" s="1"/>
      <c r="K7" s="1"/>
      <c r="L7" s="1"/>
      <c r="M7" s="1"/>
      <c r="N7" s="1"/>
      <c r="O7" s="1"/>
      <c r="P7" s="1"/>
      <c r="Q7" s="269"/>
      <c r="R7" s="274">
        <v>24340</v>
      </c>
      <c r="S7" s="217"/>
      <c r="T7" s="217"/>
      <c r="U7" s="217"/>
      <c r="V7" s="217"/>
      <c r="W7" s="217"/>
      <c r="X7" s="217"/>
      <c r="Y7" s="279"/>
      <c r="Z7" s="282">
        <v>0</v>
      </c>
      <c r="AA7" s="282"/>
      <c r="AB7" s="282"/>
      <c r="AC7" s="282"/>
      <c r="AD7" s="287">
        <v>24340</v>
      </c>
      <c r="AE7" s="287"/>
      <c r="AF7" s="287"/>
      <c r="AG7" s="287"/>
      <c r="AH7" s="287"/>
      <c r="AI7" s="287"/>
      <c r="AJ7" s="287"/>
      <c r="AK7" s="287"/>
      <c r="AL7" s="283">
        <v>0</v>
      </c>
      <c r="AM7" s="238"/>
      <c r="AN7" s="238"/>
      <c r="AO7" s="296"/>
      <c r="AP7" s="261" t="s">
        <v>330</v>
      </c>
      <c r="AQ7" s="1"/>
      <c r="AR7" s="1"/>
      <c r="AS7" s="1"/>
      <c r="AT7" s="1"/>
      <c r="AU7" s="1"/>
      <c r="AV7" s="1"/>
      <c r="AW7" s="1"/>
      <c r="AX7" s="1"/>
      <c r="AY7" s="1"/>
      <c r="AZ7" s="1"/>
      <c r="BA7" s="1"/>
      <c r="BB7" s="1"/>
      <c r="BC7" s="1"/>
      <c r="BD7" s="1"/>
      <c r="BE7" s="1"/>
      <c r="BF7" s="269"/>
      <c r="BG7" s="274">
        <v>28879338</v>
      </c>
      <c r="BH7" s="217"/>
      <c r="BI7" s="217"/>
      <c r="BJ7" s="217"/>
      <c r="BK7" s="217"/>
      <c r="BL7" s="217"/>
      <c r="BM7" s="217"/>
      <c r="BN7" s="279"/>
      <c r="BO7" s="282">
        <v>44.3</v>
      </c>
      <c r="BP7" s="282"/>
      <c r="BQ7" s="282"/>
      <c r="BR7" s="282"/>
      <c r="BS7" s="287">
        <v>1734278</v>
      </c>
      <c r="BT7" s="287"/>
      <c r="BU7" s="287"/>
      <c r="BV7" s="287"/>
      <c r="BW7" s="287"/>
      <c r="BX7" s="287"/>
      <c r="BY7" s="287"/>
      <c r="BZ7" s="287"/>
      <c r="CA7" s="287"/>
      <c r="CB7" s="325"/>
      <c r="CD7" s="261" t="s">
        <v>332</v>
      </c>
      <c r="CE7" s="1"/>
      <c r="CF7" s="1"/>
      <c r="CG7" s="1"/>
      <c r="CH7" s="1"/>
      <c r="CI7" s="1"/>
      <c r="CJ7" s="1"/>
      <c r="CK7" s="1"/>
      <c r="CL7" s="1"/>
      <c r="CM7" s="1"/>
      <c r="CN7" s="1"/>
      <c r="CO7" s="1"/>
      <c r="CP7" s="1"/>
      <c r="CQ7" s="269"/>
      <c r="CR7" s="274">
        <v>16592205</v>
      </c>
      <c r="CS7" s="217"/>
      <c r="CT7" s="217"/>
      <c r="CU7" s="217"/>
      <c r="CV7" s="217"/>
      <c r="CW7" s="217"/>
      <c r="CX7" s="217"/>
      <c r="CY7" s="279"/>
      <c r="CZ7" s="282">
        <v>9.4</v>
      </c>
      <c r="DA7" s="282"/>
      <c r="DB7" s="282"/>
      <c r="DC7" s="282"/>
      <c r="DD7" s="288">
        <v>422097</v>
      </c>
      <c r="DE7" s="217"/>
      <c r="DF7" s="217"/>
      <c r="DG7" s="217"/>
      <c r="DH7" s="217"/>
      <c r="DI7" s="217"/>
      <c r="DJ7" s="217"/>
      <c r="DK7" s="217"/>
      <c r="DL7" s="217"/>
      <c r="DM7" s="217"/>
      <c r="DN7" s="217"/>
      <c r="DO7" s="217"/>
      <c r="DP7" s="279"/>
      <c r="DQ7" s="288">
        <v>13685241</v>
      </c>
      <c r="DR7" s="217"/>
      <c r="DS7" s="217"/>
      <c r="DT7" s="217"/>
      <c r="DU7" s="217"/>
      <c r="DV7" s="217"/>
      <c r="DW7" s="217"/>
      <c r="DX7" s="217"/>
      <c r="DY7" s="217"/>
      <c r="DZ7" s="217"/>
      <c r="EA7" s="217"/>
      <c r="EB7" s="217"/>
      <c r="EC7" s="326"/>
    </row>
    <row r="8" spans="2:143" ht="11.25" customHeight="1">
      <c r="B8" s="261" t="s">
        <v>333</v>
      </c>
      <c r="C8" s="1"/>
      <c r="D8" s="1"/>
      <c r="E8" s="1"/>
      <c r="F8" s="1"/>
      <c r="G8" s="1"/>
      <c r="H8" s="1"/>
      <c r="I8" s="1"/>
      <c r="J8" s="1"/>
      <c r="K8" s="1"/>
      <c r="L8" s="1"/>
      <c r="M8" s="1"/>
      <c r="N8" s="1"/>
      <c r="O8" s="1"/>
      <c r="P8" s="1"/>
      <c r="Q8" s="269"/>
      <c r="R8" s="274">
        <v>483713</v>
      </c>
      <c r="S8" s="217"/>
      <c r="T8" s="217"/>
      <c r="U8" s="217"/>
      <c r="V8" s="217"/>
      <c r="W8" s="217"/>
      <c r="X8" s="217"/>
      <c r="Y8" s="279"/>
      <c r="Z8" s="282">
        <v>0.3</v>
      </c>
      <c r="AA8" s="282"/>
      <c r="AB8" s="282"/>
      <c r="AC8" s="282"/>
      <c r="AD8" s="287">
        <v>483713</v>
      </c>
      <c r="AE8" s="287"/>
      <c r="AF8" s="287"/>
      <c r="AG8" s="287"/>
      <c r="AH8" s="287"/>
      <c r="AI8" s="287"/>
      <c r="AJ8" s="287"/>
      <c r="AK8" s="287"/>
      <c r="AL8" s="283">
        <v>0.5</v>
      </c>
      <c r="AM8" s="238"/>
      <c r="AN8" s="238"/>
      <c r="AO8" s="296"/>
      <c r="AP8" s="261" t="s">
        <v>125</v>
      </c>
      <c r="AQ8" s="1"/>
      <c r="AR8" s="1"/>
      <c r="AS8" s="1"/>
      <c r="AT8" s="1"/>
      <c r="AU8" s="1"/>
      <c r="AV8" s="1"/>
      <c r="AW8" s="1"/>
      <c r="AX8" s="1"/>
      <c r="AY8" s="1"/>
      <c r="AZ8" s="1"/>
      <c r="BA8" s="1"/>
      <c r="BB8" s="1"/>
      <c r="BC8" s="1"/>
      <c r="BD8" s="1"/>
      <c r="BE8" s="1"/>
      <c r="BF8" s="269"/>
      <c r="BG8" s="274">
        <v>571791</v>
      </c>
      <c r="BH8" s="217"/>
      <c r="BI8" s="217"/>
      <c r="BJ8" s="217"/>
      <c r="BK8" s="217"/>
      <c r="BL8" s="217"/>
      <c r="BM8" s="217"/>
      <c r="BN8" s="279"/>
      <c r="BO8" s="282">
        <v>0.9</v>
      </c>
      <c r="BP8" s="282"/>
      <c r="BQ8" s="282"/>
      <c r="BR8" s="282"/>
      <c r="BS8" s="287" t="s">
        <v>200</v>
      </c>
      <c r="BT8" s="287"/>
      <c r="BU8" s="287"/>
      <c r="BV8" s="287"/>
      <c r="BW8" s="287"/>
      <c r="BX8" s="287"/>
      <c r="BY8" s="287"/>
      <c r="BZ8" s="287"/>
      <c r="CA8" s="287"/>
      <c r="CB8" s="325"/>
      <c r="CD8" s="261" t="s">
        <v>336</v>
      </c>
      <c r="CE8" s="1"/>
      <c r="CF8" s="1"/>
      <c r="CG8" s="1"/>
      <c r="CH8" s="1"/>
      <c r="CI8" s="1"/>
      <c r="CJ8" s="1"/>
      <c r="CK8" s="1"/>
      <c r="CL8" s="1"/>
      <c r="CM8" s="1"/>
      <c r="CN8" s="1"/>
      <c r="CO8" s="1"/>
      <c r="CP8" s="1"/>
      <c r="CQ8" s="269"/>
      <c r="CR8" s="274">
        <v>70671680</v>
      </c>
      <c r="CS8" s="217"/>
      <c r="CT8" s="217"/>
      <c r="CU8" s="217"/>
      <c r="CV8" s="217"/>
      <c r="CW8" s="217"/>
      <c r="CX8" s="217"/>
      <c r="CY8" s="279"/>
      <c r="CZ8" s="282">
        <v>39.9</v>
      </c>
      <c r="DA8" s="282"/>
      <c r="DB8" s="282"/>
      <c r="DC8" s="282"/>
      <c r="DD8" s="288">
        <v>1892285</v>
      </c>
      <c r="DE8" s="217"/>
      <c r="DF8" s="217"/>
      <c r="DG8" s="217"/>
      <c r="DH8" s="217"/>
      <c r="DI8" s="217"/>
      <c r="DJ8" s="217"/>
      <c r="DK8" s="217"/>
      <c r="DL8" s="217"/>
      <c r="DM8" s="217"/>
      <c r="DN8" s="217"/>
      <c r="DO8" s="217"/>
      <c r="DP8" s="279"/>
      <c r="DQ8" s="288">
        <v>36476186</v>
      </c>
      <c r="DR8" s="217"/>
      <c r="DS8" s="217"/>
      <c r="DT8" s="217"/>
      <c r="DU8" s="217"/>
      <c r="DV8" s="217"/>
      <c r="DW8" s="217"/>
      <c r="DX8" s="217"/>
      <c r="DY8" s="217"/>
      <c r="DZ8" s="217"/>
      <c r="EA8" s="217"/>
      <c r="EB8" s="217"/>
      <c r="EC8" s="326"/>
    </row>
    <row r="9" spans="2:143" ht="11.25" customHeight="1">
      <c r="B9" s="261" t="s">
        <v>335</v>
      </c>
      <c r="C9" s="1"/>
      <c r="D9" s="1"/>
      <c r="E9" s="1"/>
      <c r="F9" s="1"/>
      <c r="G9" s="1"/>
      <c r="H9" s="1"/>
      <c r="I9" s="1"/>
      <c r="J9" s="1"/>
      <c r="K9" s="1"/>
      <c r="L9" s="1"/>
      <c r="M9" s="1"/>
      <c r="N9" s="1"/>
      <c r="O9" s="1"/>
      <c r="P9" s="1"/>
      <c r="Q9" s="269"/>
      <c r="R9" s="274">
        <v>653926</v>
      </c>
      <c r="S9" s="217"/>
      <c r="T9" s="217"/>
      <c r="U9" s="217"/>
      <c r="V9" s="217"/>
      <c r="W9" s="217"/>
      <c r="X9" s="217"/>
      <c r="Y9" s="279"/>
      <c r="Z9" s="282">
        <v>0.4</v>
      </c>
      <c r="AA9" s="282"/>
      <c r="AB9" s="282"/>
      <c r="AC9" s="282"/>
      <c r="AD9" s="287">
        <v>653926</v>
      </c>
      <c r="AE9" s="287"/>
      <c r="AF9" s="287"/>
      <c r="AG9" s="287"/>
      <c r="AH9" s="287"/>
      <c r="AI9" s="287"/>
      <c r="AJ9" s="287"/>
      <c r="AK9" s="287"/>
      <c r="AL9" s="283">
        <v>0.7</v>
      </c>
      <c r="AM9" s="238"/>
      <c r="AN9" s="238"/>
      <c r="AO9" s="296"/>
      <c r="AP9" s="261" t="s">
        <v>337</v>
      </c>
      <c r="AQ9" s="1"/>
      <c r="AR9" s="1"/>
      <c r="AS9" s="1"/>
      <c r="AT9" s="1"/>
      <c r="AU9" s="1"/>
      <c r="AV9" s="1"/>
      <c r="AW9" s="1"/>
      <c r="AX9" s="1"/>
      <c r="AY9" s="1"/>
      <c r="AZ9" s="1"/>
      <c r="BA9" s="1"/>
      <c r="BB9" s="1"/>
      <c r="BC9" s="1"/>
      <c r="BD9" s="1"/>
      <c r="BE9" s="1"/>
      <c r="BF9" s="269"/>
      <c r="BG9" s="274">
        <v>21558130</v>
      </c>
      <c r="BH9" s="217"/>
      <c r="BI9" s="217"/>
      <c r="BJ9" s="217"/>
      <c r="BK9" s="217"/>
      <c r="BL9" s="217"/>
      <c r="BM9" s="217"/>
      <c r="BN9" s="279"/>
      <c r="BO9" s="282">
        <v>33.1</v>
      </c>
      <c r="BP9" s="282"/>
      <c r="BQ9" s="282"/>
      <c r="BR9" s="282"/>
      <c r="BS9" s="287" t="s">
        <v>200</v>
      </c>
      <c r="BT9" s="287"/>
      <c r="BU9" s="287"/>
      <c r="BV9" s="287"/>
      <c r="BW9" s="287"/>
      <c r="BX9" s="287"/>
      <c r="BY9" s="287"/>
      <c r="BZ9" s="287"/>
      <c r="CA9" s="287"/>
      <c r="CB9" s="325"/>
      <c r="CD9" s="261" t="s">
        <v>340</v>
      </c>
      <c r="CE9" s="1"/>
      <c r="CF9" s="1"/>
      <c r="CG9" s="1"/>
      <c r="CH9" s="1"/>
      <c r="CI9" s="1"/>
      <c r="CJ9" s="1"/>
      <c r="CK9" s="1"/>
      <c r="CL9" s="1"/>
      <c r="CM9" s="1"/>
      <c r="CN9" s="1"/>
      <c r="CO9" s="1"/>
      <c r="CP9" s="1"/>
      <c r="CQ9" s="269"/>
      <c r="CR9" s="274">
        <v>21520532</v>
      </c>
      <c r="CS9" s="217"/>
      <c r="CT9" s="217"/>
      <c r="CU9" s="217"/>
      <c r="CV9" s="217"/>
      <c r="CW9" s="217"/>
      <c r="CX9" s="217"/>
      <c r="CY9" s="279"/>
      <c r="CZ9" s="282">
        <v>12.2</v>
      </c>
      <c r="DA9" s="282"/>
      <c r="DB9" s="282"/>
      <c r="DC9" s="282"/>
      <c r="DD9" s="288">
        <v>11010867</v>
      </c>
      <c r="DE9" s="217"/>
      <c r="DF9" s="217"/>
      <c r="DG9" s="217"/>
      <c r="DH9" s="217"/>
      <c r="DI9" s="217"/>
      <c r="DJ9" s="217"/>
      <c r="DK9" s="217"/>
      <c r="DL9" s="217"/>
      <c r="DM9" s="217"/>
      <c r="DN9" s="217"/>
      <c r="DO9" s="217"/>
      <c r="DP9" s="279"/>
      <c r="DQ9" s="288">
        <v>10016832</v>
      </c>
      <c r="DR9" s="217"/>
      <c r="DS9" s="217"/>
      <c r="DT9" s="217"/>
      <c r="DU9" s="217"/>
      <c r="DV9" s="217"/>
      <c r="DW9" s="217"/>
      <c r="DX9" s="217"/>
      <c r="DY9" s="217"/>
      <c r="DZ9" s="217"/>
      <c r="EA9" s="217"/>
      <c r="EB9" s="217"/>
      <c r="EC9" s="326"/>
    </row>
    <row r="10" spans="2:143" ht="11.25" customHeight="1">
      <c r="B10" s="261" t="s">
        <v>131</v>
      </c>
      <c r="C10" s="1"/>
      <c r="D10" s="1"/>
      <c r="E10" s="1"/>
      <c r="F10" s="1"/>
      <c r="G10" s="1"/>
      <c r="H10" s="1"/>
      <c r="I10" s="1"/>
      <c r="J10" s="1"/>
      <c r="K10" s="1"/>
      <c r="L10" s="1"/>
      <c r="M10" s="1"/>
      <c r="N10" s="1"/>
      <c r="O10" s="1"/>
      <c r="P10" s="1"/>
      <c r="Q10" s="269"/>
      <c r="R10" s="274" t="s">
        <v>200</v>
      </c>
      <c r="S10" s="217"/>
      <c r="T10" s="217"/>
      <c r="U10" s="217"/>
      <c r="V10" s="217"/>
      <c r="W10" s="217"/>
      <c r="X10" s="217"/>
      <c r="Y10" s="279"/>
      <c r="Z10" s="282" t="s">
        <v>200</v>
      </c>
      <c r="AA10" s="282"/>
      <c r="AB10" s="282"/>
      <c r="AC10" s="282"/>
      <c r="AD10" s="287" t="s">
        <v>200</v>
      </c>
      <c r="AE10" s="287"/>
      <c r="AF10" s="287"/>
      <c r="AG10" s="287"/>
      <c r="AH10" s="287"/>
      <c r="AI10" s="287"/>
      <c r="AJ10" s="287"/>
      <c r="AK10" s="287"/>
      <c r="AL10" s="283" t="s">
        <v>200</v>
      </c>
      <c r="AM10" s="238"/>
      <c r="AN10" s="238"/>
      <c r="AO10" s="296"/>
      <c r="AP10" s="261" t="s">
        <v>189</v>
      </c>
      <c r="AQ10" s="1"/>
      <c r="AR10" s="1"/>
      <c r="AS10" s="1"/>
      <c r="AT10" s="1"/>
      <c r="AU10" s="1"/>
      <c r="AV10" s="1"/>
      <c r="AW10" s="1"/>
      <c r="AX10" s="1"/>
      <c r="AY10" s="1"/>
      <c r="AZ10" s="1"/>
      <c r="BA10" s="1"/>
      <c r="BB10" s="1"/>
      <c r="BC10" s="1"/>
      <c r="BD10" s="1"/>
      <c r="BE10" s="1"/>
      <c r="BF10" s="269"/>
      <c r="BG10" s="274">
        <v>1639926</v>
      </c>
      <c r="BH10" s="217"/>
      <c r="BI10" s="217"/>
      <c r="BJ10" s="217"/>
      <c r="BK10" s="217"/>
      <c r="BL10" s="217"/>
      <c r="BM10" s="217"/>
      <c r="BN10" s="279"/>
      <c r="BO10" s="282">
        <v>2.5</v>
      </c>
      <c r="BP10" s="282"/>
      <c r="BQ10" s="282"/>
      <c r="BR10" s="282"/>
      <c r="BS10" s="287">
        <v>273777</v>
      </c>
      <c r="BT10" s="287"/>
      <c r="BU10" s="287"/>
      <c r="BV10" s="287"/>
      <c r="BW10" s="287"/>
      <c r="BX10" s="287"/>
      <c r="BY10" s="287"/>
      <c r="BZ10" s="287"/>
      <c r="CA10" s="287"/>
      <c r="CB10" s="325"/>
      <c r="CD10" s="261" t="s">
        <v>227</v>
      </c>
      <c r="CE10" s="1"/>
      <c r="CF10" s="1"/>
      <c r="CG10" s="1"/>
      <c r="CH10" s="1"/>
      <c r="CI10" s="1"/>
      <c r="CJ10" s="1"/>
      <c r="CK10" s="1"/>
      <c r="CL10" s="1"/>
      <c r="CM10" s="1"/>
      <c r="CN10" s="1"/>
      <c r="CO10" s="1"/>
      <c r="CP10" s="1"/>
      <c r="CQ10" s="269"/>
      <c r="CR10" s="274">
        <v>1175869</v>
      </c>
      <c r="CS10" s="217"/>
      <c r="CT10" s="217"/>
      <c r="CU10" s="217"/>
      <c r="CV10" s="217"/>
      <c r="CW10" s="217"/>
      <c r="CX10" s="217"/>
      <c r="CY10" s="279"/>
      <c r="CZ10" s="282">
        <v>0.7</v>
      </c>
      <c r="DA10" s="282"/>
      <c r="DB10" s="282"/>
      <c r="DC10" s="282"/>
      <c r="DD10" s="288">
        <v>850874</v>
      </c>
      <c r="DE10" s="217"/>
      <c r="DF10" s="217"/>
      <c r="DG10" s="217"/>
      <c r="DH10" s="217"/>
      <c r="DI10" s="217"/>
      <c r="DJ10" s="217"/>
      <c r="DK10" s="217"/>
      <c r="DL10" s="217"/>
      <c r="DM10" s="217"/>
      <c r="DN10" s="217"/>
      <c r="DO10" s="217"/>
      <c r="DP10" s="279"/>
      <c r="DQ10" s="288">
        <v>341435</v>
      </c>
      <c r="DR10" s="217"/>
      <c r="DS10" s="217"/>
      <c r="DT10" s="217"/>
      <c r="DU10" s="217"/>
      <c r="DV10" s="217"/>
      <c r="DW10" s="217"/>
      <c r="DX10" s="217"/>
      <c r="DY10" s="217"/>
      <c r="DZ10" s="217"/>
      <c r="EA10" s="217"/>
      <c r="EB10" s="217"/>
      <c r="EC10" s="326"/>
    </row>
    <row r="11" spans="2:143" ht="11.25" customHeight="1">
      <c r="B11" s="261" t="s">
        <v>106</v>
      </c>
      <c r="C11" s="1"/>
      <c r="D11" s="1"/>
      <c r="E11" s="1"/>
      <c r="F11" s="1"/>
      <c r="G11" s="1"/>
      <c r="H11" s="1"/>
      <c r="I11" s="1"/>
      <c r="J11" s="1"/>
      <c r="K11" s="1"/>
      <c r="L11" s="1"/>
      <c r="M11" s="1"/>
      <c r="N11" s="1"/>
      <c r="O11" s="1"/>
      <c r="P11" s="1"/>
      <c r="Q11" s="269"/>
      <c r="R11" s="274">
        <v>10045849</v>
      </c>
      <c r="S11" s="217"/>
      <c r="T11" s="217"/>
      <c r="U11" s="217"/>
      <c r="V11" s="217"/>
      <c r="W11" s="217"/>
      <c r="X11" s="217"/>
      <c r="Y11" s="279"/>
      <c r="Z11" s="283">
        <v>5.5</v>
      </c>
      <c r="AA11" s="238"/>
      <c r="AB11" s="238"/>
      <c r="AC11" s="285"/>
      <c r="AD11" s="288">
        <v>10045849</v>
      </c>
      <c r="AE11" s="217"/>
      <c r="AF11" s="217"/>
      <c r="AG11" s="217"/>
      <c r="AH11" s="217"/>
      <c r="AI11" s="217"/>
      <c r="AJ11" s="217"/>
      <c r="AK11" s="279"/>
      <c r="AL11" s="283">
        <v>10.8</v>
      </c>
      <c r="AM11" s="238"/>
      <c r="AN11" s="238"/>
      <c r="AO11" s="296"/>
      <c r="AP11" s="261" t="s">
        <v>342</v>
      </c>
      <c r="AQ11" s="1"/>
      <c r="AR11" s="1"/>
      <c r="AS11" s="1"/>
      <c r="AT11" s="1"/>
      <c r="AU11" s="1"/>
      <c r="AV11" s="1"/>
      <c r="AW11" s="1"/>
      <c r="AX11" s="1"/>
      <c r="AY11" s="1"/>
      <c r="AZ11" s="1"/>
      <c r="BA11" s="1"/>
      <c r="BB11" s="1"/>
      <c r="BC11" s="1"/>
      <c r="BD11" s="1"/>
      <c r="BE11" s="1"/>
      <c r="BF11" s="269"/>
      <c r="BG11" s="274">
        <v>5109491</v>
      </c>
      <c r="BH11" s="217"/>
      <c r="BI11" s="217"/>
      <c r="BJ11" s="217"/>
      <c r="BK11" s="217"/>
      <c r="BL11" s="217"/>
      <c r="BM11" s="217"/>
      <c r="BN11" s="279"/>
      <c r="BO11" s="282">
        <v>7.8</v>
      </c>
      <c r="BP11" s="282"/>
      <c r="BQ11" s="282"/>
      <c r="BR11" s="282"/>
      <c r="BS11" s="287">
        <v>1460501</v>
      </c>
      <c r="BT11" s="287"/>
      <c r="BU11" s="287"/>
      <c r="BV11" s="287"/>
      <c r="BW11" s="287"/>
      <c r="BX11" s="287"/>
      <c r="BY11" s="287"/>
      <c r="BZ11" s="287"/>
      <c r="CA11" s="287"/>
      <c r="CB11" s="325"/>
      <c r="CD11" s="261" t="s">
        <v>345</v>
      </c>
      <c r="CE11" s="1"/>
      <c r="CF11" s="1"/>
      <c r="CG11" s="1"/>
      <c r="CH11" s="1"/>
      <c r="CI11" s="1"/>
      <c r="CJ11" s="1"/>
      <c r="CK11" s="1"/>
      <c r="CL11" s="1"/>
      <c r="CM11" s="1"/>
      <c r="CN11" s="1"/>
      <c r="CO11" s="1"/>
      <c r="CP11" s="1"/>
      <c r="CQ11" s="269"/>
      <c r="CR11" s="274">
        <v>2034531</v>
      </c>
      <c r="CS11" s="217"/>
      <c r="CT11" s="217"/>
      <c r="CU11" s="217"/>
      <c r="CV11" s="217"/>
      <c r="CW11" s="217"/>
      <c r="CX11" s="217"/>
      <c r="CY11" s="279"/>
      <c r="CZ11" s="282">
        <v>1.1000000000000001</v>
      </c>
      <c r="DA11" s="282"/>
      <c r="DB11" s="282"/>
      <c r="DC11" s="282"/>
      <c r="DD11" s="288">
        <v>664651</v>
      </c>
      <c r="DE11" s="217"/>
      <c r="DF11" s="217"/>
      <c r="DG11" s="217"/>
      <c r="DH11" s="217"/>
      <c r="DI11" s="217"/>
      <c r="DJ11" s="217"/>
      <c r="DK11" s="217"/>
      <c r="DL11" s="217"/>
      <c r="DM11" s="217"/>
      <c r="DN11" s="217"/>
      <c r="DO11" s="217"/>
      <c r="DP11" s="279"/>
      <c r="DQ11" s="288">
        <v>1479217</v>
      </c>
      <c r="DR11" s="217"/>
      <c r="DS11" s="217"/>
      <c r="DT11" s="217"/>
      <c r="DU11" s="217"/>
      <c r="DV11" s="217"/>
      <c r="DW11" s="217"/>
      <c r="DX11" s="217"/>
      <c r="DY11" s="217"/>
      <c r="DZ11" s="217"/>
      <c r="EA11" s="217"/>
      <c r="EB11" s="217"/>
      <c r="EC11" s="326"/>
    </row>
    <row r="12" spans="2:143" ht="11.25" customHeight="1">
      <c r="B12" s="261" t="s">
        <v>148</v>
      </c>
      <c r="C12" s="1"/>
      <c r="D12" s="1"/>
      <c r="E12" s="1"/>
      <c r="F12" s="1"/>
      <c r="G12" s="1"/>
      <c r="H12" s="1"/>
      <c r="I12" s="1"/>
      <c r="J12" s="1"/>
      <c r="K12" s="1"/>
      <c r="L12" s="1"/>
      <c r="M12" s="1"/>
      <c r="N12" s="1"/>
      <c r="O12" s="1"/>
      <c r="P12" s="1"/>
      <c r="Q12" s="269"/>
      <c r="R12" s="274">
        <v>98281</v>
      </c>
      <c r="S12" s="217"/>
      <c r="T12" s="217"/>
      <c r="U12" s="217"/>
      <c r="V12" s="217"/>
      <c r="W12" s="217"/>
      <c r="X12" s="217"/>
      <c r="Y12" s="279"/>
      <c r="Z12" s="282">
        <v>0.1</v>
      </c>
      <c r="AA12" s="282"/>
      <c r="AB12" s="282"/>
      <c r="AC12" s="282"/>
      <c r="AD12" s="287">
        <v>98281</v>
      </c>
      <c r="AE12" s="287"/>
      <c r="AF12" s="287"/>
      <c r="AG12" s="287"/>
      <c r="AH12" s="287"/>
      <c r="AI12" s="287"/>
      <c r="AJ12" s="287"/>
      <c r="AK12" s="287"/>
      <c r="AL12" s="283">
        <v>0.1</v>
      </c>
      <c r="AM12" s="238"/>
      <c r="AN12" s="238"/>
      <c r="AO12" s="296"/>
      <c r="AP12" s="261" t="s">
        <v>346</v>
      </c>
      <c r="AQ12" s="1"/>
      <c r="AR12" s="1"/>
      <c r="AS12" s="1"/>
      <c r="AT12" s="1"/>
      <c r="AU12" s="1"/>
      <c r="AV12" s="1"/>
      <c r="AW12" s="1"/>
      <c r="AX12" s="1"/>
      <c r="AY12" s="1"/>
      <c r="AZ12" s="1"/>
      <c r="BA12" s="1"/>
      <c r="BB12" s="1"/>
      <c r="BC12" s="1"/>
      <c r="BD12" s="1"/>
      <c r="BE12" s="1"/>
      <c r="BF12" s="269"/>
      <c r="BG12" s="274">
        <v>26813328</v>
      </c>
      <c r="BH12" s="217"/>
      <c r="BI12" s="217"/>
      <c r="BJ12" s="217"/>
      <c r="BK12" s="217"/>
      <c r="BL12" s="217"/>
      <c r="BM12" s="217"/>
      <c r="BN12" s="279"/>
      <c r="BO12" s="282">
        <v>41.1</v>
      </c>
      <c r="BP12" s="282"/>
      <c r="BQ12" s="282"/>
      <c r="BR12" s="282"/>
      <c r="BS12" s="287" t="s">
        <v>200</v>
      </c>
      <c r="BT12" s="287"/>
      <c r="BU12" s="287"/>
      <c r="BV12" s="287"/>
      <c r="BW12" s="287"/>
      <c r="BX12" s="287"/>
      <c r="BY12" s="287"/>
      <c r="BZ12" s="287"/>
      <c r="CA12" s="287"/>
      <c r="CB12" s="325"/>
      <c r="CD12" s="261" t="s">
        <v>92</v>
      </c>
      <c r="CE12" s="1"/>
      <c r="CF12" s="1"/>
      <c r="CG12" s="1"/>
      <c r="CH12" s="1"/>
      <c r="CI12" s="1"/>
      <c r="CJ12" s="1"/>
      <c r="CK12" s="1"/>
      <c r="CL12" s="1"/>
      <c r="CM12" s="1"/>
      <c r="CN12" s="1"/>
      <c r="CO12" s="1"/>
      <c r="CP12" s="1"/>
      <c r="CQ12" s="269"/>
      <c r="CR12" s="274">
        <v>15138267</v>
      </c>
      <c r="CS12" s="217"/>
      <c r="CT12" s="217"/>
      <c r="CU12" s="217"/>
      <c r="CV12" s="217"/>
      <c r="CW12" s="217"/>
      <c r="CX12" s="217"/>
      <c r="CY12" s="279"/>
      <c r="CZ12" s="282">
        <v>8.6</v>
      </c>
      <c r="DA12" s="282"/>
      <c r="DB12" s="282"/>
      <c r="DC12" s="282"/>
      <c r="DD12" s="288">
        <v>719210</v>
      </c>
      <c r="DE12" s="217"/>
      <c r="DF12" s="217"/>
      <c r="DG12" s="217"/>
      <c r="DH12" s="217"/>
      <c r="DI12" s="217"/>
      <c r="DJ12" s="217"/>
      <c r="DK12" s="217"/>
      <c r="DL12" s="217"/>
      <c r="DM12" s="217"/>
      <c r="DN12" s="217"/>
      <c r="DO12" s="217"/>
      <c r="DP12" s="279"/>
      <c r="DQ12" s="288">
        <v>4071011</v>
      </c>
      <c r="DR12" s="217"/>
      <c r="DS12" s="217"/>
      <c r="DT12" s="217"/>
      <c r="DU12" s="217"/>
      <c r="DV12" s="217"/>
      <c r="DW12" s="217"/>
      <c r="DX12" s="217"/>
      <c r="DY12" s="217"/>
      <c r="DZ12" s="217"/>
      <c r="EA12" s="217"/>
      <c r="EB12" s="217"/>
      <c r="EC12" s="326"/>
    </row>
    <row r="13" spans="2:143" ht="11.25" customHeight="1">
      <c r="B13" s="261" t="s">
        <v>349</v>
      </c>
      <c r="C13" s="1"/>
      <c r="D13" s="1"/>
      <c r="E13" s="1"/>
      <c r="F13" s="1"/>
      <c r="G13" s="1"/>
      <c r="H13" s="1"/>
      <c r="I13" s="1"/>
      <c r="J13" s="1"/>
      <c r="K13" s="1"/>
      <c r="L13" s="1"/>
      <c r="M13" s="1"/>
      <c r="N13" s="1"/>
      <c r="O13" s="1"/>
      <c r="P13" s="1"/>
      <c r="Q13" s="269"/>
      <c r="R13" s="274" t="s">
        <v>200</v>
      </c>
      <c r="S13" s="217"/>
      <c r="T13" s="217"/>
      <c r="U13" s="217"/>
      <c r="V13" s="217"/>
      <c r="W13" s="217"/>
      <c r="X13" s="217"/>
      <c r="Y13" s="279"/>
      <c r="Z13" s="282" t="s">
        <v>200</v>
      </c>
      <c r="AA13" s="282"/>
      <c r="AB13" s="282"/>
      <c r="AC13" s="282"/>
      <c r="AD13" s="287" t="s">
        <v>200</v>
      </c>
      <c r="AE13" s="287"/>
      <c r="AF13" s="287"/>
      <c r="AG13" s="287"/>
      <c r="AH13" s="287"/>
      <c r="AI13" s="287"/>
      <c r="AJ13" s="287"/>
      <c r="AK13" s="287"/>
      <c r="AL13" s="283" t="s">
        <v>200</v>
      </c>
      <c r="AM13" s="238"/>
      <c r="AN13" s="238"/>
      <c r="AO13" s="296"/>
      <c r="AP13" s="261" t="s">
        <v>351</v>
      </c>
      <c r="AQ13" s="1"/>
      <c r="AR13" s="1"/>
      <c r="AS13" s="1"/>
      <c r="AT13" s="1"/>
      <c r="AU13" s="1"/>
      <c r="AV13" s="1"/>
      <c r="AW13" s="1"/>
      <c r="AX13" s="1"/>
      <c r="AY13" s="1"/>
      <c r="AZ13" s="1"/>
      <c r="BA13" s="1"/>
      <c r="BB13" s="1"/>
      <c r="BC13" s="1"/>
      <c r="BD13" s="1"/>
      <c r="BE13" s="1"/>
      <c r="BF13" s="269"/>
      <c r="BG13" s="274">
        <v>26708165</v>
      </c>
      <c r="BH13" s="217"/>
      <c r="BI13" s="217"/>
      <c r="BJ13" s="217"/>
      <c r="BK13" s="217"/>
      <c r="BL13" s="217"/>
      <c r="BM13" s="217"/>
      <c r="BN13" s="279"/>
      <c r="BO13" s="282">
        <v>40.9</v>
      </c>
      <c r="BP13" s="282"/>
      <c r="BQ13" s="282"/>
      <c r="BR13" s="282"/>
      <c r="BS13" s="287" t="s">
        <v>200</v>
      </c>
      <c r="BT13" s="287"/>
      <c r="BU13" s="287"/>
      <c r="BV13" s="287"/>
      <c r="BW13" s="287"/>
      <c r="BX13" s="287"/>
      <c r="BY13" s="287"/>
      <c r="BZ13" s="287"/>
      <c r="CA13" s="287"/>
      <c r="CB13" s="325"/>
      <c r="CD13" s="261" t="s">
        <v>352</v>
      </c>
      <c r="CE13" s="1"/>
      <c r="CF13" s="1"/>
      <c r="CG13" s="1"/>
      <c r="CH13" s="1"/>
      <c r="CI13" s="1"/>
      <c r="CJ13" s="1"/>
      <c r="CK13" s="1"/>
      <c r="CL13" s="1"/>
      <c r="CM13" s="1"/>
      <c r="CN13" s="1"/>
      <c r="CO13" s="1"/>
      <c r="CP13" s="1"/>
      <c r="CQ13" s="269"/>
      <c r="CR13" s="274">
        <v>11069509</v>
      </c>
      <c r="CS13" s="217"/>
      <c r="CT13" s="217"/>
      <c r="CU13" s="217"/>
      <c r="CV13" s="217"/>
      <c r="CW13" s="217"/>
      <c r="CX13" s="217"/>
      <c r="CY13" s="279"/>
      <c r="CZ13" s="282">
        <v>6.3</v>
      </c>
      <c r="DA13" s="282"/>
      <c r="DB13" s="282"/>
      <c r="DC13" s="282"/>
      <c r="DD13" s="288">
        <v>4314667</v>
      </c>
      <c r="DE13" s="217"/>
      <c r="DF13" s="217"/>
      <c r="DG13" s="217"/>
      <c r="DH13" s="217"/>
      <c r="DI13" s="217"/>
      <c r="DJ13" s="217"/>
      <c r="DK13" s="217"/>
      <c r="DL13" s="217"/>
      <c r="DM13" s="217"/>
      <c r="DN13" s="217"/>
      <c r="DO13" s="217"/>
      <c r="DP13" s="279"/>
      <c r="DQ13" s="288">
        <v>7976922</v>
      </c>
      <c r="DR13" s="217"/>
      <c r="DS13" s="217"/>
      <c r="DT13" s="217"/>
      <c r="DU13" s="217"/>
      <c r="DV13" s="217"/>
      <c r="DW13" s="217"/>
      <c r="DX13" s="217"/>
      <c r="DY13" s="217"/>
      <c r="DZ13" s="217"/>
      <c r="EA13" s="217"/>
      <c r="EB13" s="217"/>
      <c r="EC13" s="326"/>
    </row>
    <row r="14" spans="2:143" ht="11.25" customHeight="1">
      <c r="B14" s="261" t="s">
        <v>324</v>
      </c>
      <c r="C14" s="1"/>
      <c r="D14" s="1"/>
      <c r="E14" s="1"/>
      <c r="F14" s="1"/>
      <c r="G14" s="1"/>
      <c r="H14" s="1"/>
      <c r="I14" s="1"/>
      <c r="J14" s="1"/>
      <c r="K14" s="1"/>
      <c r="L14" s="1"/>
      <c r="M14" s="1"/>
      <c r="N14" s="1"/>
      <c r="O14" s="1"/>
      <c r="P14" s="1"/>
      <c r="Q14" s="269"/>
      <c r="R14" s="274" t="s">
        <v>200</v>
      </c>
      <c r="S14" s="217"/>
      <c r="T14" s="217"/>
      <c r="U14" s="217"/>
      <c r="V14" s="217"/>
      <c r="W14" s="217"/>
      <c r="X14" s="217"/>
      <c r="Y14" s="279"/>
      <c r="Z14" s="282" t="s">
        <v>200</v>
      </c>
      <c r="AA14" s="282"/>
      <c r="AB14" s="282"/>
      <c r="AC14" s="282"/>
      <c r="AD14" s="287" t="s">
        <v>200</v>
      </c>
      <c r="AE14" s="287"/>
      <c r="AF14" s="287"/>
      <c r="AG14" s="287"/>
      <c r="AH14" s="287"/>
      <c r="AI14" s="287"/>
      <c r="AJ14" s="287"/>
      <c r="AK14" s="287"/>
      <c r="AL14" s="283" t="s">
        <v>200</v>
      </c>
      <c r="AM14" s="238"/>
      <c r="AN14" s="238"/>
      <c r="AO14" s="296"/>
      <c r="AP14" s="261" t="s">
        <v>143</v>
      </c>
      <c r="AQ14" s="1"/>
      <c r="AR14" s="1"/>
      <c r="AS14" s="1"/>
      <c r="AT14" s="1"/>
      <c r="AU14" s="1"/>
      <c r="AV14" s="1"/>
      <c r="AW14" s="1"/>
      <c r="AX14" s="1"/>
      <c r="AY14" s="1"/>
      <c r="AZ14" s="1"/>
      <c r="BA14" s="1"/>
      <c r="BB14" s="1"/>
      <c r="BC14" s="1"/>
      <c r="BD14" s="1"/>
      <c r="BE14" s="1"/>
      <c r="BF14" s="269"/>
      <c r="BG14" s="274">
        <v>1208968</v>
      </c>
      <c r="BH14" s="217"/>
      <c r="BI14" s="217"/>
      <c r="BJ14" s="217"/>
      <c r="BK14" s="217"/>
      <c r="BL14" s="217"/>
      <c r="BM14" s="217"/>
      <c r="BN14" s="279"/>
      <c r="BO14" s="282">
        <v>1.9</v>
      </c>
      <c r="BP14" s="282"/>
      <c r="BQ14" s="282"/>
      <c r="BR14" s="282"/>
      <c r="BS14" s="287" t="s">
        <v>200</v>
      </c>
      <c r="BT14" s="287"/>
      <c r="BU14" s="287"/>
      <c r="BV14" s="287"/>
      <c r="BW14" s="287"/>
      <c r="BX14" s="287"/>
      <c r="BY14" s="287"/>
      <c r="BZ14" s="287"/>
      <c r="CA14" s="287"/>
      <c r="CB14" s="325"/>
      <c r="CD14" s="261" t="s">
        <v>66</v>
      </c>
      <c r="CE14" s="1"/>
      <c r="CF14" s="1"/>
      <c r="CG14" s="1"/>
      <c r="CH14" s="1"/>
      <c r="CI14" s="1"/>
      <c r="CJ14" s="1"/>
      <c r="CK14" s="1"/>
      <c r="CL14" s="1"/>
      <c r="CM14" s="1"/>
      <c r="CN14" s="1"/>
      <c r="CO14" s="1"/>
      <c r="CP14" s="1"/>
      <c r="CQ14" s="269"/>
      <c r="CR14" s="274">
        <v>4778642</v>
      </c>
      <c r="CS14" s="217"/>
      <c r="CT14" s="217"/>
      <c r="CU14" s="217"/>
      <c r="CV14" s="217"/>
      <c r="CW14" s="217"/>
      <c r="CX14" s="217"/>
      <c r="CY14" s="279"/>
      <c r="CZ14" s="282">
        <v>2.7</v>
      </c>
      <c r="DA14" s="282"/>
      <c r="DB14" s="282"/>
      <c r="DC14" s="282"/>
      <c r="DD14" s="288">
        <v>172972</v>
      </c>
      <c r="DE14" s="217"/>
      <c r="DF14" s="217"/>
      <c r="DG14" s="217"/>
      <c r="DH14" s="217"/>
      <c r="DI14" s="217"/>
      <c r="DJ14" s="217"/>
      <c r="DK14" s="217"/>
      <c r="DL14" s="217"/>
      <c r="DM14" s="217"/>
      <c r="DN14" s="217"/>
      <c r="DO14" s="217"/>
      <c r="DP14" s="279"/>
      <c r="DQ14" s="288">
        <v>4655793</v>
      </c>
      <c r="DR14" s="217"/>
      <c r="DS14" s="217"/>
      <c r="DT14" s="217"/>
      <c r="DU14" s="217"/>
      <c r="DV14" s="217"/>
      <c r="DW14" s="217"/>
      <c r="DX14" s="217"/>
      <c r="DY14" s="217"/>
      <c r="DZ14" s="217"/>
      <c r="EA14" s="217"/>
      <c r="EB14" s="217"/>
      <c r="EC14" s="326"/>
    </row>
    <row r="15" spans="2:143" ht="11.25" customHeight="1">
      <c r="B15" s="261" t="s">
        <v>353</v>
      </c>
      <c r="C15" s="1"/>
      <c r="D15" s="1"/>
      <c r="E15" s="1"/>
      <c r="F15" s="1"/>
      <c r="G15" s="1"/>
      <c r="H15" s="1"/>
      <c r="I15" s="1"/>
      <c r="J15" s="1"/>
      <c r="K15" s="1"/>
      <c r="L15" s="1"/>
      <c r="M15" s="1"/>
      <c r="N15" s="1"/>
      <c r="O15" s="1"/>
      <c r="P15" s="1"/>
      <c r="Q15" s="269"/>
      <c r="R15" s="274">
        <v>188473</v>
      </c>
      <c r="S15" s="217"/>
      <c r="T15" s="217"/>
      <c r="U15" s="217"/>
      <c r="V15" s="217"/>
      <c r="W15" s="217"/>
      <c r="X15" s="217"/>
      <c r="Y15" s="279"/>
      <c r="Z15" s="282">
        <v>0.1</v>
      </c>
      <c r="AA15" s="282"/>
      <c r="AB15" s="282"/>
      <c r="AC15" s="282"/>
      <c r="AD15" s="287">
        <v>188473</v>
      </c>
      <c r="AE15" s="287"/>
      <c r="AF15" s="287"/>
      <c r="AG15" s="287"/>
      <c r="AH15" s="287"/>
      <c r="AI15" s="287"/>
      <c r="AJ15" s="287"/>
      <c r="AK15" s="287"/>
      <c r="AL15" s="283">
        <v>0.2</v>
      </c>
      <c r="AM15" s="238"/>
      <c r="AN15" s="238"/>
      <c r="AO15" s="296"/>
      <c r="AP15" s="261" t="s">
        <v>354</v>
      </c>
      <c r="AQ15" s="1"/>
      <c r="AR15" s="1"/>
      <c r="AS15" s="1"/>
      <c r="AT15" s="1"/>
      <c r="AU15" s="1"/>
      <c r="AV15" s="1"/>
      <c r="AW15" s="1"/>
      <c r="AX15" s="1"/>
      <c r="AY15" s="1"/>
      <c r="AZ15" s="1"/>
      <c r="BA15" s="1"/>
      <c r="BB15" s="1"/>
      <c r="BC15" s="1"/>
      <c r="BD15" s="1"/>
      <c r="BE15" s="1"/>
      <c r="BF15" s="269"/>
      <c r="BG15" s="274">
        <v>2540366</v>
      </c>
      <c r="BH15" s="217"/>
      <c r="BI15" s="217"/>
      <c r="BJ15" s="217"/>
      <c r="BK15" s="217"/>
      <c r="BL15" s="217"/>
      <c r="BM15" s="217"/>
      <c r="BN15" s="279"/>
      <c r="BO15" s="282">
        <v>3.9</v>
      </c>
      <c r="BP15" s="282"/>
      <c r="BQ15" s="282"/>
      <c r="BR15" s="282"/>
      <c r="BS15" s="287" t="s">
        <v>200</v>
      </c>
      <c r="BT15" s="287"/>
      <c r="BU15" s="287"/>
      <c r="BV15" s="287"/>
      <c r="BW15" s="287"/>
      <c r="BX15" s="287"/>
      <c r="BY15" s="287"/>
      <c r="BZ15" s="287"/>
      <c r="CA15" s="287"/>
      <c r="CB15" s="325"/>
      <c r="CD15" s="261" t="s">
        <v>355</v>
      </c>
      <c r="CE15" s="1"/>
      <c r="CF15" s="1"/>
      <c r="CG15" s="1"/>
      <c r="CH15" s="1"/>
      <c r="CI15" s="1"/>
      <c r="CJ15" s="1"/>
      <c r="CK15" s="1"/>
      <c r="CL15" s="1"/>
      <c r="CM15" s="1"/>
      <c r="CN15" s="1"/>
      <c r="CO15" s="1"/>
      <c r="CP15" s="1"/>
      <c r="CQ15" s="269"/>
      <c r="CR15" s="274">
        <v>19533898</v>
      </c>
      <c r="CS15" s="217"/>
      <c r="CT15" s="217"/>
      <c r="CU15" s="217"/>
      <c r="CV15" s="217"/>
      <c r="CW15" s="217"/>
      <c r="CX15" s="217"/>
      <c r="CY15" s="279"/>
      <c r="CZ15" s="282">
        <v>11</v>
      </c>
      <c r="DA15" s="282"/>
      <c r="DB15" s="282"/>
      <c r="DC15" s="282"/>
      <c r="DD15" s="288">
        <v>1214188</v>
      </c>
      <c r="DE15" s="217"/>
      <c r="DF15" s="217"/>
      <c r="DG15" s="217"/>
      <c r="DH15" s="217"/>
      <c r="DI15" s="217"/>
      <c r="DJ15" s="217"/>
      <c r="DK15" s="217"/>
      <c r="DL15" s="217"/>
      <c r="DM15" s="217"/>
      <c r="DN15" s="217"/>
      <c r="DO15" s="217"/>
      <c r="DP15" s="279"/>
      <c r="DQ15" s="288">
        <v>14981379</v>
      </c>
      <c r="DR15" s="217"/>
      <c r="DS15" s="217"/>
      <c r="DT15" s="217"/>
      <c r="DU15" s="217"/>
      <c r="DV15" s="217"/>
      <c r="DW15" s="217"/>
      <c r="DX15" s="217"/>
      <c r="DY15" s="217"/>
      <c r="DZ15" s="217"/>
      <c r="EA15" s="217"/>
      <c r="EB15" s="217"/>
      <c r="EC15" s="326"/>
    </row>
    <row r="16" spans="2:143" ht="11.25" customHeight="1">
      <c r="B16" s="261" t="s">
        <v>356</v>
      </c>
      <c r="C16" s="1"/>
      <c r="D16" s="1"/>
      <c r="E16" s="1"/>
      <c r="F16" s="1"/>
      <c r="G16" s="1"/>
      <c r="H16" s="1"/>
      <c r="I16" s="1"/>
      <c r="J16" s="1"/>
      <c r="K16" s="1"/>
      <c r="L16" s="1"/>
      <c r="M16" s="1"/>
      <c r="N16" s="1"/>
      <c r="O16" s="1"/>
      <c r="P16" s="1"/>
      <c r="Q16" s="269"/>
      <c r="R16" s="274">
        <v>1174489</v>
      </c>
      <c r="S16" s="217"/>
      <c r="T16" s="217"/>
      <c r="U16" s="217"/>
      <c r="V16" s="217"/>
      <c r="W16" s="217"/>
      <c r="X16" s="217"/>
      <c r="Y16" s="279"/>
      <c r="Z16" s="282">
        <v>0.6</v>
      </c>
      <c r="AA16" s="282"/>
      <c r="AB16" s="282"/>
      <c r="AC16" s="282"/>
      <c r="AD16" s="287">
        <v>1174489</v>
      </c>
      <c r="AE16" s="287"/>
      <c r="AF16" s="287"/>
      <c r="AG16" s="287"/>
      <c r="AH16" s="287"/>
      <c r="AI16" s="287"/>
      <c r="AJ16" s="287"/>
      <c r="AK16" s="287"/>
      <c r="AL16" s="283">
        <v>1.3</v>
      </c>
      <c r="AM16" s="238"/>
      <c r="AN16" s="238"/>
      <c r="AO16" s="296"/>
      <c r="AP16" s="261" t="s">
        <v>357</v>
      </c>
      <c r="AQ16" s="1"/>
      <c r="AR16" s="1"/>
      <c r="AS16" s="1"/>
      <c r="AT16" s="1"/>
      <c r="AU16" s="1"/>
      <c r="AV16" s="1"/>
      <c r="AW16" s="1"/>
      <c r="AX16" s="1"/>
      <c r="AY16" s="1"/>
      <c r="AZ16" s="1"/>
      <c r="BA16" s="1"/>
      <c r="BB16" s="1"/>
      <c r="BC16" s="1"/>
      <c r="BD16" s="1"/>
      <c r="BE16" s="1"/>
      <c r="BF16" s="269"/>
      <c r="BG16" s="274" t="s">
        <v>200</v>
      </c>
      <c r="BH16" s="217"/>
      <c r="BI16" s="217"/>
      <c r="BJ16" s="217"/>
      <c r="BK16" s="217"/>
      <c r="BL16" s="217"/>
      <c r="BM16" s="217"/>
      <c r="BN16" s="279"/>
      <c r="BO16" s="282" t="s">
        <v>200</v>
      </c>
      <c r="BP16" s="282"/>
      <c r="BQ16" s="282"/>
      <c r="BR16" s="282"/>
      <c r="BS16" s="287" t="s">
        <v>200</v>
      </c>
      <c r="BT16" s="287"/>
      <c r="BU16" s="287"/>
      <c r="BV16" s="287"/>
      <c r="BW16" s="287"/>
      <c r="BX16" s="287"/>
      <c r="BY16" s="287"/>
      <c r="BZ16" s="287"/>
      <c r="CA16" s="287"/>
      <c r="CB16" s="325"/>
      <c r="CD16" s="261" t="s">
        <v>358</v>
      </c>
      <c r="CE16" s="1"/>
      <c r="CF16" s="1"/>
      <c r="CG16" s="1"/>
      <c r="CH16" s="1"/>
      <c r="CI16" s="1"/>
      <c r="CJ16" s="1"/>
      <c r="CK16" s="1"/>
      <c r="CL16" s="1"/>
      <c r="CM16" s="1"/>
      <c r="CN16" s="1"/>
      <c r="CO16" s="1"/>
      <c r="CP16" s="1"/>
      <c r="CQ16" s="269"/>
      <c r="CR16" s="274" t="s">
        <v>200</v>
      </c>
      <c r="CS16" s="217"/>
      <c r="CT16" s="217"/>
      <c r="CU16" s="217"/>
      <c r="CV16" s="217"/>
      <c r="CW16" s="217"/>
      <c r="CX16" s="217"/>
      <c r="CY16" s="279"/>
      <c r="CZ16" s="282" t="s">
        <v>200</v>
      </c>
      <c r="DA16" s="282"/>
      <c r="DB16" s="282"/>
      <c r="DC16" s="282"/>
      <c r="DD16" s="288" t="s">
        <v>200</v>
      </c>
      <c r="DE16" s="217"/>
      <c r="DF16" s="217"/>
      <c r="DG16" s="217"/>
      <c r="DH16" s="217"/>
      <c r="DI16" s="217"/>
      <c r="DJ16" s="217"/>
      <c r="DK16" s="217"/>
      <c r="DL16" s="217"/>
      <c r="DM16" s="217"/>
      <c r="DN16" s="217"/>
      <c r="DO16" s="217"/>
      <c r="DP16" s="279"/>
      <c r="DQ16" s="288" t="s">
        <v>200</v>
      </c>
      <c r="DR16" s="217"/>
      <c r="DS16" s="217"/>
      <c r="DT16" s="217"/>
      <c r="DU16" s="217"/>
      <c r="DV16" s="217"/>
      <c r="DW16" s="217"/>
      <c r="DX16" s="217"/>
      <c r="DY16" s="217"/>
      <c r="DZ16" s="217"/>
      <c r="EA16" s="217"/>
      <c r="EB16" s="217"/>
      <c r="EC16" s="326"/>
    </row>
    <row r="17" spans="2:133" ht="11.25" customHeight="1">
      <c r="B17" s="261" t="s">
        <v>359</v>
      </c>
      <c r="C17" s="1"/>
      <c r="D17" s="1"/>
      <c r="E17" s="1"/>
      <c r="F17" s="1"/>
      <c r="G17" s="1"/>
      <c r="H17" s="1"/>
      <c r="I17" s="1"/>
      <c r="J17" s="1"/>
      <c r="K17" s="1"/>
      <c r="L17" s="1"/>
      <c r="M17" s="1"/>
      <c r="N17" s="1"/>
      <c r="O17" s="1"/>
      <c r="P17" s="1"/>
      <c r="Q17" s="269"/>
      <c r="R17" s="274">
        <v>2115182</v>
      </c>
      <c r="S17" s="217"/>
      <c r="T17" s="217"/>
      <c r="U17" s="217"/>
      <c r="V17" s="217"/>
      <c r="W17" s="217"/>
      <c r="X17" s="217"/>
      <c r="Y17" s="279"/>
      <c r="Z17" s="282">
        <v>1.2</v>
      </c>
      <c r="AA17" s="282"/>
      <c r="AB17" s="282"/>
      <c r="AC17" s="282"/>
      <c r="AD17" s="287">
        <v>2115182</v>
      </c>
      <c r="AE17" s="287"/>
      <c r="AF17" s="287"/>
      <c r="AG17" s="287"/>
      <c r="AH17" s="287"/>
      <c r="AI17" s="287"/>
      <c r="AJ17" s="287"/>
      <c r="AK17" s="287"/>
      <c r="AL17" s="283">
        <v>2.2999999999999998</v>
      </c>
      <c r="AM17" s="238"/>
      <c r="AN17" s="238"/>
      <c r="AO17" s="296"/>
      <c r="AP17" s="261" t="s">
        <v>361</v>
      </c>
      <c r="AQ17" s="1"/>
      <c r="AR17" s="1"/>
      <c r="AS17" s="1"/>
      <c r="AT17" s="1"/>
      <c r="AU17" s="1"/>
      <c r="AV17" s="1"/>
      <c r="AW17" s="1"/>
      <c r="AX17" s="1"/>
      <c r="AY17" s="1"/>
      <c r="AZ17" s="1"/>
      <c r="BA17" s="1"/>
      <c r="BB17" s="1"/>
      <c r="BC17" s="1"/>
      <c r="BD17" s="1"/>
      <c r="BE17" s="1"/>
      <c r="BF17" s="269"/>
      <c r="BG17" s="274" t="s">
        <v>200</v>
      </c>
      <c r="BH17" s="217"/>
      <c r="BI17" s="217"/>
      <c r="BJ17" s="217"/>
      <c r="BK17" s="217"/>
      <c r="BL17" s="217"/>
      <c r="BM17" s="217"/>
      <c r="BN17" s="279"/>
      <c r="BO17" s="282" t="s">
        <v>200</v>
      </c>
      <c r="BP17" s="282"/>
      <c r="BQ17" s="282"/>
      <c r="BR17" s="282"/>
      <c r="BS17" s="287" t="s">
        <v>200</v>
      </c>
      <c r="BT17" s="287"/>
      <c r="BU17" s="287"/>
      <c r="BV17" s="287"/>
      <c r="BW17" s="287"/>
      <c r="BX17" s="287"/>
      <c r="BY17" s="287"/>
      <c r="BZ17" s="287"/>
      <c r="CA17" s="287"/>
      <c r="CB17" s="325"/>
      <c r="CD17" s="261" t="s">
        <v>363</v>
      </c>
      <c r="CE17" s="1"/>
      <c r="CF17" s="1"/>
      <c r="CG17" s="1"/>
      <c r="CH17" s="1"/>
      <c r="CI17" s="1"/>
      <c r="CJ17" s="1"/>
      <c r="CK17" s="1"/>
      <c r="CL17" s="1"/>
      <c r="CM17" s="1"/>
      <c r="CN17" s="1"/>
      <c r="CO17" s="1"/>
      <c r="CP17" s="1"/>
      <c r="CQ17" s="269"/>
      <c r="CR17" s="274">
        <v>13879520</v>
      </c>
      <c r="CS17" s="217"/>
      <c r="CT17" s="217"/>
      <c r="CU17" s="217"/>
      <c r="CV17" s="217"/>
      <c r="CW17" s="217"/>
      <c r="CX17" s="217"/>
      <c r="CY17" s="279"/>
      <c r="CZ17" s="282">
        <v>7.8</v>
      </c>
      <c r="DA17" s="282"/>
      <c r="DB17" s="282"/>
      <c r="DC17" s="282"/>
      <c r="DD17" s="288" t="s">
        <v>200</v>
      </c>
      <c r="DE17" s="217"/>
      <c r="DF17" s="217"/>
      <c r="DG17" s="217"/>
      <c r="DH17" s="217"/>
      <c r="DI17" s="217"/>
      <c r="DJ17" s="217"/>
      <c r="DK17" s="217"/>
      <c r="DL17" s="217"/>
      <c r="DM17" s="217"/>
      <c r="DN17" s="217"/>
      <c r="DO17" s="217"/>
      <c r="DP17" s="279"/>
      <c r="DQ17" s="288">
        <v>13656106</v>
      </c>
      <c r="DR17" s="217"/>
      <c r="DS17" s="217"/>
      <c r="DT17" s="217"/>
      <c r="DU17" s="217"/>
      <c r="DV17" s="217"/>
      <c r="DW17" s="217"/>
      <c r="DX17" s="217"/>
      <c r="DY17" s="217"/>
      <c r="DZ17" s="217"/>
      <c r="EA17" s="217"/>
      <c r="EB17" s="217"/>
      <c r="EC17" s="326"/>
    </row>
    <row r="18" spans="2:133" ht="11.25" customHeight="1">
      <c r="B18" s="261" t="s">
        <v>219</v>
      </c>
      <c r="C18" s="1"/>
      <c r="D18" s="1"/>
      <c r="E18" s="1"/>
      <c r="F18" s="1"/>
      <c r="G18" s="1"/>
      <c r="H18" s="1"/>
      <c r="I18" s="1"/>
      <c r="J18" s="1"/>
      <c r="K18" s="1"/>
      <c r="L18" s="1"/>
      <c r="M18" s="1"/>
      <c r="N18" s="1"/>
      <c r="O18" s="1"/>
      <c r="P18" s="1"/>
      <c r="Q18" s="269"/>
      <c r="R18" s="274">
        <v>422040</v>
      </c>
      <c r="S18" s="217"/>
      <c r="T18" s="217"/>
      <c r="U18" s="217"/>
      <c r="V18" s="217"/>
      <c r="W18" s="217"/>
      <c r="X18" s="217"/>
      <c r="Y18" s="279"/>
      <c r="Z18" s="282">
        <v>0.2</v>
      </c>
      <c r="AA18" s="282"/>
      <c r="AB18" s="282"/>
      <c r="AC18" s="282"/>
      <c r="AD18" s="287">
        <v>422040</v>
      </c>
      <c r="AE18" s="287"/>
      <c r="AF18" s="287"/>
      <c r="AG18" s="287"/>
      <c r="AH18" s="287"/>
      <c r="AI18" s="287"/>
      <c r="AJ18" s="287"/>
      <c r="AK18" s="287"/>
      <c r="AL18" s="283">
        <v>0.5</v>
      </c>
      <c r="AM18" s="238"/>
      <c r="AN18" s="238"/>
      <c r="AO18" s="296"/>
      <c r="AP18" s="261" t="s">
        <v>103</v>
      </c>
      <c r="AQ18" s="1"/>
      <c r="AR18" s="1"/>
      <c r="AS18" s="1"/>
      <c r="AT18" s="1"/>
      <c r="AU18" s="1"/>
      <c r="AV18" s="1"/>
      <c r="AW18" s="1"/>
      <c r="AX18" s="1"/>
      <c r="AY18" s="1"/>
      <c r="AZ18" s="1"/>
      <c r="BA18" s="1"/>
      <c r="BB18" s="1"/>
      <c r="BC18" s="1"/>
      <c r="BD18" s="1"/>
      <c r="BE18" s="1"/>
      <c r="BF18" s="269"/>
      <c r="BG18" s="274" t="s">
        <v>200</v>
      </c>
      <c r="BH18" s="217"/>
      <c r="BI18" s="217"/>
      <c r="BJ18" s="217"/>
      <c r="BK18" s="217"/>
      <c r="BL18" s="217"/>
      <c r="BM18" s="217"/>
      <c r="BN18" s="279"/>
      <c r="BO18" s="282" t="s">
        <v>200</v>
      </c>
      <c r="BP18" s="282"/>
      <c r="BQ18" s="282"/>
      <c r="BR18" s="282"/>
      <c r="BS18" s="287" t="s">
        <v>200</v>
      </c>
      <c r="BT18" s="287"/>
      <c r="BU18" s="287"/>
      <c r="BV18" s="287"/>
      <c r="BW18" s="287"/>
      <c r="BX18" s="287"/>
      <c r="BY18" s="287"/>
      <c r="BZ18" s="287"/>
      <c r="CA18" s="287"/>
      <c r="CB18" s="325"/>
      <c r="CD18" s="261" t="s">
        <v>364</v>
      </c>
      <c r="CE18" s="1"/>
      <c r="CF18" s="1"/>
      <c r="CG18" s="1"/>
      <c r="CH18" s="1"/>
      <c r="CI18" s="1"/>
      <c r="CJ18" s="1"/>
      <c r="CK18" s="1"/>
      <c r="CL18" s="1"/>
      <c r="CM18" s="1"/>
      <c r="CN18" s="1"/>
      <c r="CO18" s="1"/>
      <c r="CP18" s="1"/>
      <c r="CQ18" s="269"/>
      <c r="CR18" s="274" t="s">
        <v>200</v>
      </c>
      <c r="CS18" s="217"/>
      <c r="CT18" s="217"/>
      <c r="CU18" s="217"/>
      <c r="CV18" s="217"/>
      <c r="CW18" s="217"/>
      <c r="CX18" s="217"/>
      <c r="CY18" s="279"/>
      <c r="CZ18" s="282" t="s">
        <v>200</v>
      </c>
      <c r="DA18" s="282"/>
      <c r="DB18" s="282"/>
      <c r="DC18" s="282"/>
      <c r="DD18" s="288" t="s">
        <v>200</v>
      </c>
      <c r="DE18" s="217"/>
      <c r="DF18" s="217"/>
      <c r="DG18" s="217"/>
      <c r="DH18" s="217"/>
      <c r="DI18" s="217"/>
      <c r="DJ18" s="217"/>
      <c r="DK18" s="217"/>
      <c r="DL18" s="217"/>
      <c r="DM18" s="217"/>
      <c r="DN18" s="217"/>
      <c r="DO18" s="217"/>
      <c r="DP18" s="279"/>
      <c r="DQ18" s="288" t="s">
        <v>200</v>
      </c>
      <c r="DR18" s="217"/>
      <c r="DS18" s="217"/>
      <c r="DT18" s="217"/>
      <c r="DU18" s="217"/>
      <c r="DV18" s="217"/>
      <c r="DW18" s="217"/>
      <c r="DX18" s="217"/>
      <c r="DY18" s="217"/>
      <c r="DZ18" s="217"/>
      <c r="EA18" s="217"/>
      <c r="EB18" s="217"/>
      <c r="EC18" s="326"/>
    </row>
    <row r="19" spans="2:133" ht="11.25" customHeight="1">
      <c r="B19" s="261" t="s">
        <v>366</v>
      </c>
      <c r="C19" s="1"/>
      <c r="D19" s="1"/>
      <c r="E19" s="1"/>
      <c r="F19" s="1"/>
      <c r="G19" s="1"/>
      <c r="H19" s="1"/>
      <c r="I19" s="1"/>
      <c r="J19" s="1"/>
      <c r="K19" s="1"/>
      <c r="L19" s="1"/>
      <c r="M19" s="1"/>
      <c r="N19" s="1"/>
      <c r="O19" s="1"/>
      <c r="P19" s="1"/>
      <c r="Q19" s="269"/>
      <c r="R19" s="274">
        <v>1657984</v>
      </c>
      <c r="S19" s="217"/>
      <c r="T19" s="217"/>
      <c r="U19" s="217"/>
      <c r="V19" s="217"/>
      <c r="W19" s="217"/>
      <c r="X19" s="217"/>
      <c r="Y19" s="279"/>
      <c r="Z19" s="282">
        <v>0.9</v>
      </c>
      <c r="AA19" s="282"/>
      <c r="AB19" s="282"/>
      <c r="AC19" s="282"/>
      <c r="AD19" s="287">
        <v>1657984</v>
      </c>
      <c r="AE19" s="287"/>
      <c r="AF19" s="287"/>
      <c r="AG19" s="287"/>
      <c r="AH19" s="287"/>
      <c r="AI19" s="287"/>
      <c r="AJ19" s="287"/>
      <c r="AK19" s="287"/>
      <c r="AL19" s="283">
        <v>1.8</v>
      </c>
      <c r="AM19" s="238"/>
      <c r="AN19" s="238"/>
      <c r="AO19" s="296"/>
      <c r="AP19" s="261" t="s">
        <v>256</v>
      </c>
      <c r="AQ19" s="1"/>
      <c r="AR19" s="1"/>
      <c r="AS19" s="1"/>
      <c r="AT19" s="1"/>
      <c r="AU19" s="1"/>
      <c r="AV19" s="1"/>
      <c r="AW19" s="1"/>
      <c r="AX19" s="1"/>
      <c r="AY19" s="1"/>
      <c r="AZ19" s="1"/>
      <c r="BA19" s="1"/>
      <c r="BB19" s="1"/>
      <c r="BC19" s="1"/>
      <c r="BD19" s="1"/>
      <c r="BE19" s="1"/>
      <c r="BF19" s="269"/>
      <c r="BG19" s="274">
        <v>5786086</v>
      </c>
      <c r="BH19" s="217"/>
      <c r="BI19" s="217"/>
      <c r="BJ19" s="217"/>
      <c r="BK19" s="217"/>
      <c r="BL19" s="217"/>
      <c r="BM19" s="217"/>
      <c r="BN19" s="279"/>
      <c r="BO19" s="282">
        <v>8.9</v>
      </c>
      <c r="BP19" s="282"/>
      <c r="BQ19" s="282"/>
      <c r="BR19" s="282"/>
      <c r="BS19" s="287" t="s">
        <v>200</v>
      </c>
      <c r="BT19" s="287"/>
      <c r="BU19" s="287"/>
      <c r="BV19" s="287"/>
      <c r="BW19" s="287"/>
      <c r="BX19" s="287"/>
      <c r="BY19" s="287"/>
      <c r="BZ19" s="287"/>
      <c r="CA19" s="287"/>
      <c r="CB19" s="325"/>
      <c r="CD19" s="261" t="s">
        <v>367</v>
      </c>
      <c r="CE19" s="1"/>
      <c r="CF19" s="1"/>
      <c r="CG19" s="1"/>
      <c r="CH19" s="1"/>
      <c r="CI19" s="1"/>
      <c r="CJ19" s="1"/>
      <c r="CK19" s="1"/>
      <c r="CL19" s="1"/>
      <c r="CM19" s="1"/>
      <c r="CN19" s="1"/>
      <c r="CO19" s="1"/>
      <c r="CP19" s="1"/>
      <c r="CQ19" s="269"/>
      <c r="CR19" s="274" t="s">
        <v>200</v>
      </c>
      <c r="CS19" s="217"/>
      <c r="CT19" s="217"/>
      <c r="CU19" s="217"/>
      <c r="CV19" s="217"/>
      <c r="CW19" s="217"/>
      <c r="CX19" s="217"/>
      <c r="CY19" s="279"/>
      <c r="CZ19" s="282" t="s">
        <v>200</v>
      </c>
      <c r="DA19" s="282"/>
      <c r="DB19" s="282"/>
      <c r="DC19" s="282"/>
      <c r="DD19" s="288" t="s">
        <v>200</v>
      </c>
      <c r="DE19" s="217"/>
      <c r="DF19" s="217"/>
      <c r="DG19" s="217"/>
      <c r="DH19" s="217"/>
      <c r="DI19" s="217"/>
      <c r="DJ19" s="217"/>
      <c r="DK19" s="217"/>
      <c r="DL19" s="217"/>
      <c r="DM19" s="217"/>
      <c r="DN19" s="217"/>
      <c r="DO19" s="217"/>
      <c r="DP19" s="279"/>
      <c r="DQ19" s="288" t="s">
        <v>200</v>
      </c>
      <c r="DR19" s="217"/>
      <c r="DS19" s="217"/>
      <c r="DT19" s="217"/>
      <c r="DU19" s="217"/>
      <c r="DV19" s="217"/>
      <c r="DW19" s="217"/>
      <c r="DX19" s="217"/>
      <c r="DY19" s="217"/>
      <c r="DZ19" s="217"/>
      <c r="EA19" s="217"/>
      <c r="EB19" s="217"/>
      <c r="EC19" s="326"/>
    </row>
    <row r="20" spans="2:133" ht="11.25" customHeight="1">
      <c r="B20" s="262" t="s">
        <v>369</v>
      </c>
      <c r="C20" s="266"/>
      <c r="D20" s="266"/>
      <c r="E20" s="266"/>
      <c r="F20" s="266"/>
      <c r="G20" s="266"/>
      <c r="H20" s="266"/>
      <c r="I20" s="266"/>
      <c r="J20" s="266"/>
      <c r="K20" s="266"/>
      <c r="L20" s="266"/>
      <c r="M20" s="266"/>
      <c r="N20" s="266"/>
      <c r="O20" s="266"/>
      <c r="P20" s="266"/>
      <c r="Q20" s="270"/>
      <c r="R20" s="274">
        <v>35158</v>
      </c>
      <c r="S20" s="217"/>
      <c r="T20" s="217"/>
      <c r="U20" s="217"/>
      <c r="V20" s="217"/>
      <c r="W20" s="217"/>
      <c r="X20" s="217"/>
      <c r="Y20" s="279"/>
      <c r="Z20" s="282">
        <v>0</v>
      </c>
      <c r="AA20" s="282"/>
      <c r="AB20" s="282"/>
      <c r="AC20" s="282"/>
      <c r="AD20" s="287">
        <v>35158</v>
      </c>
      <c r="AE20" s="287"/>
      <c r="AF20" s="287"/>
      <c r="AG20" s="287"/>
      <c r="AH20" s="287"/>
      <c r="AI20" s="287"/>
      <c r="AJ20" s="287"/>
      <c r="AK20" s="287"/>
      <c r="AL20" s="283">
        <v>0</v>
      </c>
      <c r="AM20" s="238"/>
      <c r="AN20" s="238"/>
      <c r="AO20" s="296"/>
      <c r="AP20" s="261" t="s">
        <v>370</v>
      </c>
      <c r="AQ20" s="1"/>
      <c r="AR20" s="1"/>
      <c r="AS20" s="1"/>
      <c r="AT20" s="1"/>
      <c r="AU20" s="1"/>
      <c r="AV20" s="1"/>
      <c r="AW20" s="1"/>
      <c r="AX20" s="1"/>
      <c r="AY20" s="1"/>
      <c r="AZ20" s="1"/>
      <c r="BA20" s="1"/>
      <c r="BB20" s="1"/>
      <c r="BC20" s="1"/>
      <c r="BD20" s="1"/>
      <c r="BE20" s="1"/>
      <c r="BF20" s="269"/>
      <c r="BG20" s="274">
        <v>5786086</v>
      </c>
      <c r="BH20" s="217"/>
      <c r="BI20" s="217"/>
      <c r="BJ20" s="217"/>
      <c r="BK20" s="217"/>
      <c r="BL20" s="217"/>
      <c r="BM20" s="217"/>
      <c r="BN20" s="279"/>
      <c r="BO20" s="282">
        <v>8.9</v>
      </c>
      <c r="BP20" s="282"/>
      <c r="BQ20" s="282"/>
      <c r="BR20" s="282"/>
      <c r="BS20" s="287" t="s">
        <v>200</v>
      </c>
      <c r="BT20" s="287"/>
      <c r="BU20" s="287"/>
      <c r="BV20" s="287"/>
      <c r="BW20" s="287"/>
      <c r="BX20" s="287"/>
      <c r="BY20" s="287"/>
      <c r="BZ20" s="287"/>
      <c r="CA20" s="287"/>
      <c r="CB20" s="325"/>
      <c r="CD20" s="261" t="s">
        <v>190</v>
      </c>
      <c r="CE20" s="1"/>
      <c r="CF20" s="1"/>
      <c r="CG20" s="1"/>
      <c r="CH20" s="1"/>
      <c r="CI20" s="1"/>
      <c r="CJ20" s="1"/>
      <c r="CK20" s="1"/>
      <c r="CL20" s="1"/>
      <c r="CM20" s="1"/>
      <c r="CN20" s="1"/>
      <c r="CO20" s="1"/>
      <c r="CP20" s="1"/>
      <c r="CQ20" s="269"/>
      <c r="CR20" s="274">
        <v>177051371</v>
      </c>
      <c r="CS20" s="217"/>
      <c r="CT20" s="217"/>
      <c r="CU20" s="217"/>
      <c r="CV20" s="217"/>
      <c r="CW20" s="217"/>
      <c r="CX20" s="217"/>
      <c r="CY20" s="279"/>
      <c r="CZ20" s="282">
        <v>100</v>
      </c>
      <c r="DA20" s="282"/>
      <c r="DB20" s="282"/>
      <c r="DC20" s="282"/>
      <c r="DD20" s="288">
        <v>21262526</v>
      </c>
      <c r="DE20" s="217"/>
      <c r="DF20" s="217"/>
      <c r="DG20" s="217"/>
      <c r="DH20" s="217"/>
      <c r="DI20" s="217"/>
      <c r="DJ20" s="217"/>
      <c r="DK20" s="217"/>
      <c r="DL20" s="217"/>
      <c r="DM20" s="217"/>
      <c r="DN20" s="217"/>
      <c r="DO20" s="217"/>
      <c r="DP20" s="279"/>
      <c r="DQ20" s="288">
        <v>107996840</v>
      </c>
      <c r="DR20" s="217"/>
      <c r="DS20" s="217"/>
      <c r="DT20" s="217"/>
      <c r="DU20" s="217"/>
      <c r="DV20" s="217"/>
      <c r="DW20" s="217"/>
      <c r="DX20" s="217"/>
      <c r="DY20" s="217"/>
      <c r="DZ20" s="217"/>
      <c r="EA20" s="217"/>
      <c r="EB20" s="217"/>
      <c r="EC20" s="326"/>
    </row>
    <row r="21" spans="2:133" ht="11.25" customHeight="1">
      <c r="B21" s="261" t="s">
        <v>343</v>
      </c>
      <c r="C21" s="1"/>
      <c r="D21" s="1"/>
      <c r="E21" s="1"/>
      <c r="F21" s="1"/>
      <c r="G21" s="1"/>
      <c r="H21" s="1"/>
      <c r="I21" s="1"/>
      <c r="J21" s="1"/>
      <c r="K21" s="1"/>
      <c r="L21" s="1"/>
      <c r="M21" s="1"/>
      <c r="N21" s="1"/>
      <c r="O21" s="1"/>
      <c r="P21" s="1"/>
      <c r="Q21" s="269"/>
      <c r="R21" s="274">
        <v>16391117</v>
      </c>
      <c r="S21" s="217"/>
      <c r="T21" s="217"/>
      <c r="U21" s="217"/>
      <c r="V21" s="217"/>
      <c r="W21" s="217"/>
      <c r="X21" s="217"/>
      <c r="Y21" s="279"/>
      <c r="Z21" s="282">
        <v>8.9</v>
      </c>
      <c r="AA21" s="282"/>
      <c r="AB21" s="282"/>
      <c r="AC21" s="282"/>
      <c r="AD21" s="287">
        <v>14237151</v>
      </c>
      <c r="AE21" s="287"/>
      <c r="AF21" s="287"/>
      <c r="AG21" s="287"/>
      <c r="AH21" s="287"/>
      <c r="AI21" s="287"/>
      <c r="AJ21" s="287"/>
      <c r="AK21" s="287"/>
      <c r="AL21" s="283">
        <v>15.3</v>
      </c>
      <c r="AM21" s="238"/>
      <c r="AN21" s="238"/>
      <c r="AO21" s="296"/>
      <c r="AP21" s="261" t="s">
        <v>373</v>
      </c>
      <c r="AQ21" s="300"/>
      <c r="AR21" s="300"/>
      <c r="AS21" s="300"/>
      <c r="AT21" s="300"/>
      <c r="AU21" s="300"/>
      <c r="AV21" s="300"/>
      <c r="AW21" s="300"/>
      <c r="AX21" s="300"/>
      <c r="AY21" s="300"/>
      <c r="AZ21" s="300"/>
      <c r="BA21" s="300"/>
      <c r="BB21" s="300"/>
      <c r="BC21" s="300"/>
      <c r="BD21" s="300"/>
      <c r="BE21" s="300"/>
      <c r="BF21" s="314"/>
      <c r="BG21" s="274">
        <v>29537</v>
      </c>
      <c r="BH21" s="217"/>
      <c r="BI21" s="217"/>
      <c r="BJ21" s="217"/>
      <c r="BK21" s="217"/>
      <c r="BL21" s="217"/>
      <c r="BM21" s="217"/>
      <c r="BN21" s="279"/>
      <c r="BO21" s="282">
        <v>0</v>
      </c>
      <c r="BP21" s="282"/>
      <c r="BQ21" s="282"/>
      <c r="BR21" s="282"/>
      <c r="BS21" s="287" t="s">
        <v>200</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296</v>
      </c>
      <c r="C22" s="1"/>
      <c r="D22" s="1"/>
      <c r="E22" s="1"/>
      <c r="F22" s="1"/>
      <c r="G22" s="1"/>
      <c r="H22" s="1"/>
      <c r="I22" s="1"/>
      <c r="J22" s="1"/>
      <c r="K22" s="1"/>
      <c r="L22" s="1"/>
      <c r="M22" s="1"/>
      <c r="N22" s="1"/>
      <c r="O22" s="1"/>
      <c r="P22" s="1"/>
      <c r="Q22" s="269"/>
      <c r="R22" s="274">
        <v>14237151</v>
      </c>
      <c r="S22" s="217"/>
      <c r="T22" s="217"/>
      <c r="U22" s="217"/>
      <c r="V22" s="217"/>
      <c r="W22" s="217"/>
      <c r="X22" s="217"/>
      <c r="Y22" s="279"/>
      <c r="Z22" s="282">
        <v>7.8</v>
      </c>
      <c r="AA22" s="282"/>
      <c r="AB22" s="282"/>
      <c r="AC22" s="282"/>
      <c r="AD22" s="287">
        <v>14237151</v>
      </c>
      <c r="AE22" s="287"/>
      <c r="AF22" s="287"/>
      <c r="AG22" s="287"/>
      <c r="AH22" s="287"/>
      <c r="AI22" s="287"/>
      <c r="AJ22" s="287"/>
      <c r="AK22" s="287"/>
      <c r="AL22" s="283">
        <v>15.3</v>
      </c>
      <c r="AM22" s="238"/>
      <c r="AN22" s="238"/>
      <c r="AO22" s="296"/>
      <c r="AP22" s="261" t="s">
        <v>375</v>
      </c>
      <c r="AQ22" s="300"/>
      <c r="AR22" s="300"/>
      <c r="AS22" s="300"/>
      <c r="AT22" s="300"/>
      <c r="AU22" s="300"/>
      <c r="AV22" s="300"/>
      <c r="AW22" s="300"/>
      <c r="AX22" s="300"/>
      <c r="AY22" s="300"/>
      <c r="AZ22" s="300"/>
      <c r="BA22" s="300"/>
      <c r="BB22" s="300"/>
      <c r="BC22" s="300"/>
      <c r="BD22" s="300"/>
      <c r="BE22" s="300"/>
      <c r="BF22" s="314"/>
      <c r="BG22" s="274">
        <v>2655079</v>
      </c>
      <c r="BH22" s="217"/>
      <c r="BI22" s="217"/>
      <c r="BJ22" s="217"/>
      <c r="BK22" s="217"/>
      <c r="BL22" s="217"/>
      <c r="BM22" s="217"/>
      <c r="BN22" s="279"/>
      <c r="BO22" s="282">
        <v>4.0999999999999996</v>
      </c>
      <c r="BP22" s="282"/>
      <c r="BQ22" s="282"/>
      <c r="BR22" s="282"/>
      <c r="BS22" s="287" t="s">
        <v>200</v>
      </c>
      <c r="BT22" s="287"/>
      <c r="BU22" s="287"/>
      <c r="BV22" s="287"/>
      <c r="BW22" s="287"/>
      <c r="BX22" s="287"/>
      <c r="BY22" s="287"/>
      <c r="BZ22" s="287"/>
      <c r="CA22" s="287"/>
      <c r="CB22" s="325"/>
      <c r="CD22" s="182" t="s">
        <v>376</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293</v>
      </c>
      <c r="C23" s="1"/>
      <c r="D23" s="1"/>
      <c r="E23" s="1"/>
      <c r="F23" s="1"/>
      <c r="G23" s="1"/>
      <c r="H23" s="1"/>
      <c r="I23" s="1"/>
      <c r="J23" s="1"/>
      <c r="K23" s="1"/>
      <c r="L23" s="1"/>
      <c r="M23" s="1"/>
      <c r="N23" s="1"/>
      <c r="O23" s="1"/>
      <c r="P23" s="1"/>
      <c r="Q23" s="269"/>
      <c r="R23" s="274">
        <v>2153740</v>
      </c>
      <c r="S23" s="217"/>
      <c r="T23" s="217"/>
      <c r="U23" s="217"/>
      <c r="V23" s="217"/>
      <c r="W23" s="217"/>
      <c r="X23" s="217"/>
      <c r="Y23" s="279"/>
      <c r="Z23" s="282">
        <v>1.2</v>
      </c>
      <c r="AA23" s="282"/>
      <c r="AB23" s="282"/>
      <c r="AC23" s="282"/>
      <c r="AD23" s="287" t="s">
        <v>200</v>
      </c>
      <c r="AE23" s="287"/>
      <c r="AF23" s="287"/>
      <c r="AG23" s="287"/>
      <c r="AH23" s="287"/>
      <c r="AI23" s="287"/>
      <c r="AJ23" s="287"/>
      <c r="AK23" s="287"/>
      <c r="AL23" s="283" t="s">
        <v>200</v>
      </c>
      <c r="AM23" s="238"/>
      <c r="AN23" s="238"/>
      <c r="AO23" s="296"/>
      <c r="AP23" s="261" t="s">
        <v>123</v>
      </c>
      <c r="AQ23" s="300"/>
      <c r="AR23" s="300"/>
      <c r="AS23" s="300"/>
      <c r="AT23" s="300"/>
      <c r="AU23" s="300"/>
      <c r="AV23" s="300"/>
      <c r="AW23" s="300"/>
      <c r="AX23" s="300"/>
      <c r="AY23" s="300"/>
      <c r="AZ23" s="300"/>
      <c r="BA23" s="300"/>
      <c r="BB23" s="300"/>
      <c r="BC23" s="300"/>
      <c r="BD23" s="300"/>
      <c r="BE23" s="300"/>
      <c r="BF23" s="314"/>
      <c r="BG23" s="274">
        <v>3101470</v>
      </c>
      <c r="BH23" s="217"/>
      <c r="BI23" s="217"/>
      <c r="BJ23" s="217"/>
      <c r="BK23" s="217"/>
      <c r="BL23" s="217"/>
      <c r="BM23" s="217"/>
      <c r="BN23" s="279"/>
      <c r="BO23" s="282">
        <v>4.8</v>
      </c>
      <c r="BP23" s="282"/>
      <c r="BQ23" s="282"/>
      <c r="BR23" s="282"/>
      <c r="BS23" s="287" t="s">
        <v>200</v>
      </c>
      <c r="BT23" s="287"/>
      <c r="BU23" s="287"/>
      <c r="BV23" s="287"/>
      <c r="BW23" s="287"/>
      <c r="BX23" s="287"/>
      <c r="BY23" s="287"/>
      <c r="BZ23" s="287"/>
      <c r="CA23" s="287"/>
      <c r="CB23" s="325"/>
      <c r="CD23" s="182" t="s">
        <v>319</v>
      </c>
      <c r="CE23" s="139"/>
      <c r="CF23" s="139"/>
      <c r="CG23" s="139"/>
      <c r="CH23" s="139"/>
      <c r="CI23" s="139"/>
      <c r="CJ23" s="139"/>
      <c r="CK23" s="139"/>
      <c r="CL23" s="139"/>
      <c r="CM23" s="139"/>
      <c r="CN23" s="139"/>
      <c r="CO23" s="139"/>
      <c r="CP23" s="139"/>
      <c r="CQ23" s="144"/>
      <c r="CR23" s="182" t="s">
        <v>378</v>
      </c>
      <c r="CS23" s="139"/>
      <c r="CT23" s="139"/>
      <c r="CU23" s="139"/>
      <c r="CV23" s="139"/>
      <c r="CW23" s="139"/>
      <c r="CX23" s="139"/>
      <c r="CY23" s="144"/>
      <c r="CZ23" s="182" t="s">
        <v>382</v>
      </c>
      <c r="DA23" s="139"/>
      <c r="DB23" s="139"/>
      <c r="DC23" s="144"/>
      <c r="DD23" s="182" t="s">
        <v>299</v>
      </c>
      <c r="DE23" s="139"/>
      <c r="DF23" s="139"/>
      <c r="DG23" s="139"/>
      <c r="DH23" s="139"/>
      <c r="DI23" s="139"/>
      <c r="DJ23" s="139"/>
      <c r="DK23" s="144"/>
      <c r="DL23" s="345" t="s">
        <v>384</v>
      </c>
      <c r="DM23" s="348"/>
      <c r="DN23" s="348"/>
      <c r="DO23" s="348"/>
      <c r="DP23" s="348"/>
      <c r="DQ23" s="348"/>
      <c r="DR23" s="348"/>
      <c r="DS23" s="348"/>
      <c r="DT23" s="348"/>
      <c r="DU23" s="348"/>
      <c r="DV23" s="352"/>
      <c r="DW23" s="182" t="s">
        <v>385</v>
      </c>
      <c r="DX23" s="139"/>
      <c r="DY23" s="139"/>
      <c r="DZ23" s="139"/>
      <c r="EA23" s="139"/>
      <c r="EB23" s="139"/>
      <c r="EC23" s="144"/>
    </row>
    <row r="24" spans="2:133" ht="11.25" customHeight="1">
      <c r="B24" s="261" t="s">
        <v>386</v>
      </c>
      <c r="C24" s="1"/>
      <c r="D24" s="1"/>
      <c r="E24" s="1"/>
      <c r="F24" s="1"/>
      <c r="G24" s="1"/>
      <c r="H24" s="1"/>
      <c r="I24" s="1"/>
      <c r="J24" s="1"/>
      <c r="K24" s="1"/>
      <c r="L24" s="1"/>
      <c r="M24" s="1"/>
      <c r="N24" s="1"/>
      <c r="O24" s="1"/>
      <c r="P24" s="1"/>
      <c r="Q24" s="269"/>
      <c r="R24" s="274">
        <v>226</v>
      </c>
      <c r="S24" s="217"/>
      <c r="T24" s="217"/>
      <c r="U24" s="217"/>
      <c r="V24" s="217"/>
      <c r="W24" s="217"/>
      <c r="X24" s="217"/>
      <c r="Y24" s="279"/>
      <c r="Z24" s="282">
        <v>0</v>
      </c>
      <c r="AA24" s="282"/>
      <c r="AB24" s="282"/>
      <c r="AC24" s="282"/>
      <c r="AD24" s="287" t="s">
        <v>200</v>
      </c>
      <c r="AE24" s="287"/>
      <c r="AF24" s="287"/>
      <c r="AG24" s="287"/>
      <c r="AH24" s="287"/>
      <c r="AI24" s="287"/>
      <c r="AJ24" s="287"/>
      <c r="AK24" s="287"/>
      <c r="AL24" s="283" t="s">
        <v>200</v>
      </c>
      <c r="AM24" s="238"/>
      <c r="AN24" s="238"/>
      <c r="AO24" s="296"/>
      <c r="AP24" s="261" t="s">
        <v>387</v>
      </c>
      <c r="AQ24" s="300"/>
      <c r="AR24" s="300"/>
      <c r="AS24" s="300"/>
      <c r="AT24" s="300"/>
      <c r="AU24" s="300"/>
      <c r="AV24" s="300"/>
      <c r="AW24" s="300"/>
      <c r="AX24" s="300"/>
      <c r="AY24" s="300"/>
      <c r="AZ24" s="300"/>
      <c r="BA24" s="300"/>
      <c r="BB24" s="300"/>
      <c r="BC24" s="300"/>
      <c r="BD24" s="300"/>
      <c r="BE24" s="300"/>
      <c r="BF24" s="314"/>
      <c r="BG24" s="274" t="s">
        <v>200</v>
      </c>
      <c r="BH24" s="217"/>
      <c r="BI24" s="217"/>
      <c r="BJ24" s="217"/>
      <c r="BK24" s="217"/>
      <c r="BL24" s="217"/>
      <c r="BM24" s="217"/>
      <c r="BN24" s="279"/>
      <c r="BO24" s="282" t="s">
        <v>200</v>
      </c>
      <c r="BP24" s="282"/>
      <c r="BQ24" s="282"/>
      <c r="BR24" s="282"/>
      <c r="BS24" s="287" t="s">
        <v>200</v>
      </c>
      <c r="BT24" s="287"/>
      <c r="BU24" s="287"/>
      <c r="BV24" s="287"/>
      <c r="BW24" s="287"/>
      <c r="BX24" s="287"/>
      <c r="BY24" s="287"/>
      <c r="BZ24" s="287"/>
      <c r="CA24" s="287"/>
      <c r="CB24" s="325"/>
      <c r="CD24" s="260" t="s">
        <v>388</v>
      </c>
      <c r="CE24" s="265"/>
      <c r="CF24" s="265"/>
      <c r="CG24" s="265"/>
      <c r="CH24" s="265"/>
      <c r="CI24" s="265"/>
      <c r="CJ24" s="265"/>
      <c r="CK24" s="265"/>
      <c r="CL24" s="265"/>
      <c r="CM24" s="265"/>
      <c r="CN24" s="265"/>
      <c r="CO24" s="265"/>
      <c r="CP24" s="265"/>
      <c r="CQ24" s="268"/>
      <c r="CR24" s="273">
        <v>85981440</v>
      </c>
      <c r="CS24" s="276"/>
      <c r="CT24" s="276"/>
      <c r="CU24" s="276"/>
      <c r="CV24" s="276"/>
      <c r="CW24" s="276"/>
      <c r="CX24" s="276"/>
      <c r="CY24" s="278"/>
      <c r="CZ24" s="291">
        <v>48.6</v>
      </c>
      <c r="DA24" s="293"/>
      <c r="DB24" s="293"/>
      <c r="DC24" s="337"/>
      <c r="DD24" s="341">
        <v>54179309</v>
      </c>
      <c r="DE24" s="276"/>
      <c r="DF24" s="276"/>
      <c r="DG24" s="276"/>
      <c r="DH24" s="276"/>
      <c r="DI24" s="276"/>
      <c r="DJ24" s="276"/>
      <c r="DK24" s="278"/>
      <c r="DL24" s="341">
        <v>49397959</v>
      </c>
      <c r="DM24" s="276"/>
      <c r="DN24" s="276"/>
      <c r="DO24" s="276"/>
      <c r="DP24" s="276"/>
      <c r="DQ24" s="276"/>
      <c r="DR24" s="276"/>
      <c r="DS24" s="276"/>
      <c r="DT24" s="276"/>
      <c r="DU24" s="276"/>
      <c r="DV24" s="278"/>
      <c r="DW24" s="291">
        <v>52.5</v>
      </c>
      <c r="DX24" s="293"/>
      <c r="DY24" s="293"/>
      <c r="DZ24" s="293"/>
      <c r="EA24" s="293"/>
      <c r="EB24" s="293"/>
      <c r="EC24" s="295"/>
    </row>
    <row r="25" spans="2:133" ht="11.25" customHeight="1">
      <c r="B25" s="261" t="s">
        <v>83</v>
      </c>
      <c r="C25" s="1"/>
      <c r="D25" s="1"/>
      <c r="E25" s="1"/>
      <c r="F25" s="1"/>
      <c r="G25" s="1"/>
      <c r="H25" s="1"/>
      <c r="I25" s="1"/>
      <c r="J25" s="1"/>
      <c r="K25" s="1"/>
      <c r="L25" s="1"/>
      <c r="M25" s="1"/>
      <c r="N25" s="1"/>
      <c r="O25" s="1"/>
      <c r="P25" s="1"/>
      <c r="Q25" s="269"/>
      <c r="R25" s="274">
        <v>97729868</v>
      </c>
      <c r="S25" s="217"/>
      <c r="T25" s="217"/>
      <c r="U25" s="217"/>
      <c r="V25" s="217"/>
      <c r="W25" s="217"/>
      <c r="X25" s="217"/>
      <c r="Y25" s="279"/>
      <c r="Z25" s="282">
        <v>53.3</v>
      </c>
      <c r="AA25" s="282"/>
      <c r="AB25" s="282"/>
      <c r="AC25" s="282"/>
      <c r="AD25" s="287">
        <v>92474432</v>
      </c>
      <c r="AE25" s="287"/>
      <c r="AF25" s="287"/>
      <c r="AG25" s="287"/>
      <c r="AH25" s="287"/>
      <c r="AI25" s="287"/>
      <c r="AJ25" s="287"/>
      <c r="AK25" s="287"/>
      <c r="AL25" s="283">
        <v>99.3</v>
      </c>
      <c r="AM25" s="238"/>
      <c r="AN25" s="238"/>
      <c r="AO25" s="296"/>
      <c r="AP25" s="261" t="s">
        <v>275</v>
      </c>
      <c r="AQ25" s="300"/>
      <c r="AR25" s="300"/>
      <c r="AS25" s="300"/>
      <c r="AT25" s="300"/>
      <c r="AU25" s="300"/>
      <c r="AV25" s="300"/>
      <c r="AW25" s="300"/>
      <c r="AX25" s="300"/>
      <c r="AY25" s="300"/>
      <c r="AZ25" s="300"/>
      <c r="BA25" s="300"/>
      <c r="BB25" s="300"/>
      <c r="BC25" s="300"/>
      <c r="BD25" s="300"/>
      <c r="BE25" s="300"/>
      <c r="BF25" s="314"/>
      <c r="BG25" s="274" t="s">
        <v>200</v>
      </c>
      <c r="BH25" s="217"/>
      <c r="BI25" s="217"/>
      <c r="BJ25" s="217"/>
      <c r="BK25" s="217"/>
      <c r="BL25" s="217"/>
      <c r="BM25" s="217"/>
      <c r="BN25" s="279"/>
      <c r="BO25" s="282" t="s">
        <v>200</v>
      </c>
      <c r="BP25" s="282"/>
      <c r="BQ25" s="282"/>
      <c r="BR25" s="282"/>
      <c r="BS25" s="287" t="s">
        <v>200</v>
      </c>
      <c r="BT25" s="287"/>
      <c r="BU25" s="287"/>
      <c r="BV25" s="287"/>
      <c r="BW25" s="287"/>
      <c r="BX25" s="287"/>
      <c r="BY25" s="287"/>
      <c r="BZ25" s="287"/>
      <c r="CA25" s="287"/>
      <c r="CB25" s="325"/>
      <c r="CD25" s="261" t="s">
        <v>198</v>
      </c>
      <c r="CE25" s="1"/>
      <c r="CF25" s="1"/>
      <c r="CG25" s="1"/>
      <c r="CH25" s="1"/>
      <c r="CI25" s="1"/>
      <c r="CJ25" s="1"/>
      <c r="CK25" s="1"/>
      <c r="CL25" s="1"/>
      <c r="CM25" s="1"/>
      <c r="CN25" s="1"/>
      <c r="CO25" s="1"/>
      <c r="CP25" s="1"/>
      <c r="CQ25" s="269"/>
      <c r="CR25" s="274">
        <v>24866788</v>
      </c>
      <c r="CS25" s="313"/>
      <c r="CT25" s="313"/>
      <c r="CU25" s="313"/>
      <c r="CV25" s="313"/>
      <c r="CW25" s="313"/>
      <c r="CX25" s="313"/>
      <c r="CY25" s="332"/>
      <c r="CZ25" s="283">
        <v>14</v>
      </c>
      <c r="DA25" s="335"/>
      <c r="DB25" s="335"/>
      <c r="DC25" s="338"/>
      <c r="DD25" s="288">
        <v>23366403</v>
      </c>
      <c r="DE25" s="313"/>
      <c r="DF25" s="313"/>
      <c r="DG25" s="313"/>
      <c r="DH25" s="313"/>
      <c r="DI25" s="313"/>
      <c r="DJ25" s="313"/>
      <c r="DK25" s="332"/>
      <c r="DL25" s="288">
        <v>23342384</v>
      </c>
      <c r="DM25" s="313"/>
      <c r="DN25" s="313"/>
      <c r="DO25" s="313"/>
      <c r="DP25" s="313"/>
      <c r="DQ25" s="313"/>
      <c r="DR25" s="313"/>
      <c r="DS25" s="313"/>
      <c r="DT25" s="313"/>
      <c r="DU25" s="313"/>
      <c r="DV25" s="332"/>
      <c r="DW25" s="283">
        <v>24.8</v>
      </c>
      <c r="DX25" s="335"/>
      <c r="DY25" s="335"/>
      <c r="DZ25" s="335"/>
      <c r="EA25" s="335"/>
      <c r="EB25" s="335"/>
      <c r="EC25" s="360"/>
    </row>
    <row r="26" spans="2:133" ht="11.25" customHeight="1">
      <c r="B26" s="261" t="s">
        <v>391</v>
      </c>
      <c r="C26" s="1"/>
      <c r="D26" s="1"/>
      <c r="E26" s="1"/>
      <c r="F26" s="1"/>
      <c r="G26" s="1"/>
      <c r="H26" s="1"/>
      <c r="I26" s="1"/>
      <c r="J26" s="1"/>
      <c r="K26" s="1"/>
      <c r="L26" s="1"/>
      <c r="M26" s="1"/>
      <c r="N26" s="1"/>
      <c r="O26" s="1"/>
      <c r="P26" s="1"/>
      <c r="Q26" s="269"/>
      <c r="R26" s="274">
        <v>66056</v>
      </c>
      <c r="S26" s="217"/>
      <c r="T26" s="217"/>
      <c r="U26" s="217"/>
      <c r="V26" s="217"/>
      <c r="W26" s="217"/>
      <c r="X26" s="217"/>
      <c r="Y26" s="279"/>
      <c r="Z26" s="282">
        <v>0</v>
      </c>
      <c r="AA26" s="282"/>
      <c r="AB26" s="282"/>
      <c r="AC26" s="282"/>
      <c r="AD26" s="287">
        <v>66056</v>
      </c>
      <c r="AE26" s="287"/>
      <c r="AF26" s="287"/>
      <c r="AG26" s="287"/>
      <c r="AH26" s="287"/>
      <c r="AI26" s="287"/>
      <c r="AJ26" s="287"/>
      <c r="AK26" s="287"/>
      <c r="AL26" s="283">
        <v>0.1</v>
      </c>
      <c r="AM26" s="238"/>
      <c r="AN26" s="238"/>
      <c r="AO26" s="296"/>
      <c r="AP26" s="261" t="s">
        <v>394</v>
      </c>
      <c r="AQ26" s="300"/>
      <c r="AR26" s="300"/>
      <c r="AS26" s="300"/>
      <c r="AT26" s="300"/>
      <c r="AU26" s="300"/>
      <c r="AV26" s="300"/>
      <c r="AW26" s="300"/>
      <c r="AX26" s="300"/>
      <c r="AY26" s="300"/>
      <c r="AZ26" s="300"/>
      <c r="BA26" s="300"/>
      <c r="BB26" s="300"/>
      <c r="BC26" s="300"/>
      <c r="BD26" s="300"/>
      <c r="BE26" s="300"/>
      <c r="BF26" s="314"/>
      <c r="BG26" s="274" t="s">
        <v>200</v>
      </c>
      <c r="BH26" s="217"/>
      <c r="BI26" s="217"/>
      <c r="BJ26" s="217"/>
      <c r="BK26" s="217"/>
      <c r="BL26" s="217"/>
      <c r="BM26" s="217"/>
      <c r="BN26" s="279"/>
      <c r="BO26" s="282" t="s">
        <v>200</v>
      </c>
      <c r="BP26" s="282"/>
      <c r="BQ26" s="282"/>
      <c r="BR26" s="282"/>
      <c r="BS26" s="287" t="s">
        <v>200</v>
      </c>
      <c r="BT26" s="287"/>
      <c r="BU26" s="287"/>
      <c r="BV26" s="287"/>
      <c r="BW26" s="287"/>
      <c r="BX26" s="287"/>
      <c r="BY26" s="287"/>
      <c r="BZ26" s="287"/>
      <c r="CA26" s="287"/>
      <c r="CB26" s="325"/>
      <c r="CD26" s="261" t="s">
        <v>126</v>
      </c>
      <c r="CE26" s="1"/>
      <c r="CF26" s="1"/>
      <c r="CG26" s="1"/>
      <c r="CH26" s="1"/>
      <c r="CI26" s="1"/>
      <c r="CJ26" s="1"/>
      <c r="CK26" s="1"/>
      <c r="CL26" s="1"/>
      <c r="CM26" s="1"/>
      <c r="CN26" s="1"/>
      <c r="CO26" s="1"/>
      <c r="CP26" s="1"/>
      <c r="CQ26" s="269"/>
      <c r="CR26" s="274">
        <v>14205382</v>
      </c>
      <c r="CS26" s="217"/>
      <c r="CT26" s="217"/>
      <c r="CU26" s="217"/>
      <c r="CV26" s="217"/>
      <c r="CW26" s="217"/>
      <c r="CX26" s="217"/>
      <c r="CY26" s="279"/>
      <c r="CZ26" s="283">
        <v>8</v>
      </c>
      <c r="DA26" s="335"/>
      <c r="DB26" s="335"/>
      <c r="DC26" s="338"/>
      <c r="DD26" s="288">
        <v>12947819</v>
      </c>
      <c r="DE26" s="217"/>
      <c r="DF26" s="217"/>
      <c r="DG26" s="217"/>
      <c r="DH26" s="217"/>
      <c r="DI26" s="217"/>
      <c r="DJ26" s="217"/>
      <c r="DK26" s="279"/>
      <c r="DL26" s="288" t="s">
        <v>200</v>
      </c>
      <c r="DM26" s="217"/>
      <c r="DN26" s="217"/>
      <c r="DO26" s="217"/>
      <c r="DP26" s="217"/>
      <c r="DQ26" s="217"/>
      <c r="DR26" s="217"/>
      <c r="DS26" s="217"/>
      <c r="DT26" s="217"/>
      <c r="DU26" s="217"/>
      <c r="DV26" s="279"/>
      <c r="DW26" s="283" t="s">
        <v>200</v>
      </c>
      <c r="DX26" s="335"/>
      <c r="DY26" s="335"/>
      <c r="DZ26" s="335"/>
      <c r="EA26" s="335"/>
      <c r="EB26" s="335"/>
      <c r="EC26" s="360"/>
    </row>
    <row r="27" spans="2:133" ht="11.25" customHeight="1">
      <c r="B27" s="261" t="s">
        <v>158</v>
      </c>
      <c r="C27" s="1"/>
      <c r="D27" s="1"/>
      <c r="E27" s="1"/>
      <c r="F27" s="1"/>
      <c r="G27" s="1"/>
      <c r="H27" s="1"/>
      <c r="I27" s="1"/>
      <c r="J27" s="1"/>
      <c r="K27" s="1"/>
      <c r="L27" s="1"/>
      <c r="M27" s="1"/>
      <c r="N27" s="1"/>
      <c r="O27" s="1"/>
      <c r="P27" s="1"/>
      <c r="Q27" s="269"/>
      <c r="R27" s="274">
        <v>361479</v>
      </c>
      <c r="S27" s="217"/>
      <c r="T27" s="217"/>
      <c r="U27" s="217"/>
      <c r="V27" s="217"/>
      <c r="W27" s="217"/>
      <c r="X27" s="217"/>
      <c r="Y27" s="279"/>
      <c r="Z27" s="282">
        <v>0.2</v>
      </c>
      <c r="AA27" s="282"/>
      <c r="AB27" s="282"/>
      <c r="AC27" s="282"/>
      <c r="AD27" s="287">
        <v>150</v>
      </c>
      <c r="AE27" s="287"/>
      <c r="AF27" s="287"/>
      <c r="AG27" s="287"/>
      <c r="AH27" s="287"/>
      <c r="AI27" s="287"/>
      <c r="AJ27" s="287"/>
      <c r="AK27" s="287"/>
      <c r="AL27" s="283">
        <v>0</v>
      </c>
      <c r="AM27" s="238"/>
      <c r="AN27" s="238"/>
      <c r="AO27" s="296"/>
      <c r="AP27" s="261" t="s">
        <v>395</v>
      </c>
      <c r="AQ27" s="1"/>
      <c r="AR27" s="1"/>
      <c r="AS27" s="1"/>
      <c r="AT27" s="1"/>
      <c r="AU27" s="1"/>
      <c r="AV27" s="1"/>
      <c r="AW27" s="1"/>
      <c r="AX27" s="1"/>
      <c r="AY27" s="1"/>
      <c r="AZ27" s="1"/>
      <c r="BA27" s="1"/>
      <c r="BB27" s="1"/>
      <c r="BC27" s="1"/>
      <c r="BD27" s="1"/>
      <c r="BE27" s="1"/>
      <c r="BF27" s="269"/>
      <c r="BG27" s="274">
        <v>65228086</v>
      </c>
      <c r="BH27" s="217"/>
      <c r="BI27" s="217"/>
      <c r="BJ27" s="217"/>
      <c r="BK27" s="217"/>
      <c r="BL27" s="217"/>
      <c r="BM27" s="217"/>
      <c r="BN27" s="279"/>
      <c r="BO27" s="282">
        <v>100</v>
      </c>
      <c r="BP27" s="282"/>
      <c r="BQ27" s="282"/>
      <c r="BR27" s="282"/>
      <c r="BS27" s="287">
        <v>1734278</v>
      </c>
      <c r="BT27" s="287"/>
      <c r="BU27" s="287"/>
      <c r="BV27" s="287"/>
      <c r="BW27" s="287"/>
      <c r="BX27" s="287"/>
      <c r="BY27" s="287"/>
      <c r="BZ27" s="287"/>
      <c r="CA27" s="287"/>
      <c r="CB27" s="325"/>
      <c r="CD27" s="261" t="s">
        <v>221</v>
      </c>
      <c r="CE27" s="1"/>
      <c r="CF27" s="1"/>
      <c r="CG27" s="1"/>
      <c r="CH27" s="1"/>
      <c r="CI27" s="1"/>
      <c r="CJ27" s="1"/>
      <c r="CK27" s="1"/>
      <c r="CL27" s="1"/>
      <c r="CM27" s="1"/>
      <c r="CN27" s="1"/>
      <c r="CO27" s="1"/>
      <c r="CP27" s="1"/>
      <c r="CQ27" s="269"/>
      <c r="CR27" s="274">
        <v>47235132</v>
      </c>
      <c r="CS27" s="313"/>
      <c r="CT27" s="313"/>
      <c r="CU27" s="313"/>
      <c r="CV27" s="313"/>
      <c r="CW27" s="313"/>
      <c r="CX27" s="313"/>
      <c r="CY27" s="332"/>
      <c r="CZ27" s="283">
        <v>26.7</v>
      </c>
      <c r="DA27" s="335"/>
      <c r="DB27" s="335"/>
      <c r="DC27" s="338"/>
      <c r="DD27" s="288">
        <v>17156800</v>
      </c>
      <c r="DE27" s="313"/>
      <c r="DF27" s="313"/>
      <c r="DG27" s="313"/>
      <c r="DH27" s="313"/>
      <c r="DI27" s="313"/>
      <c r="DJ27" s="313"/>
      <c r="DK27" s="332"/>
      <c r="DL27" s="288">
        <v>12399469</v>
      </c>
      <c r="DM27" s="313"/>
      <c r="DN27" s="313"/>
      <c r="DO27" s="313"/>
      <c r="DP27" s="313"/>
      <c r="DQ27" s="313"/>
      <c r="DR27" s="313"/>
      <c r="DS27" s="313"/>
      <c r="DT27" s="313"/>
      <c r="DU27" s="313"/>
      <c r="DV27" s="332"/>
      <c r="DW27" s="283">
        <v>13.2</v>
      </c>
      <c r="DX27" s="335"/>
      <c r="DY27" s="335"/>
      <c r="DZ27" s="335"/>
      <c r="EA27" s="335"/>
      <c r="EB27" s="335"/>
      <c r="EC27" s="360"/>
    </row>
    <row r="28" spans="2:133" ht="11.25" customHeight="1">
      <c r="B28" s="261" t="s">
        <v>317</v>
      </c>
      <c r="C28" s="1"/>
      <c r="D28" s="1"/>
      <c r="E28" s="1"/>
      <c r="F28" s="1"/>
      <c r="G28" s="1"/>
      <c r="H28" s="1"/>
      <c r="I28" s="1"/>
      <c r="J28" s="1"/>
      <c r="K28" s="1"/>
      <c r="L28" s="1"/>
      <c r="M28" s="1"/>
      <c r="N28" s="1"/>
      <c r="O28" s="1"/>
      <c r="P28" s="1"/>
      <c r="Q28" s="269"/>
      <c r="R28" s="274">
        <v>1658280</v>
      </c>
      <c r="S28" s="217"/>
      <c r="T28" s="217"/>
      <c r="U28" s="217"/>
      <c r="V28" s="217"/>
      <c r="W28" s="217"/>
      <c r="X28" s="217"/>
      <c r="Y28" s="279"/>
      <c r="Z28" s="282">
        <v>0.9</v>
      </c>
      <c r="AA28" s="282"/>
      <c r="AB28" s="282"/>
      <c r="AC28" s="282"/>
      <c r="AD28" s="287">
        <v>166310</v>
      </c>
      <c r="AE28" s="287"/>
      <c r="AF28" s="287"/>
      <c r="AG28" s="287"/>
      <c r="AH28" s="287"/>
      <c r="AI28" s="287"/>
      <c r="AJ28" s="287"/>
      <c r="AK28" s="287"/>
      <c r="AL28" s="283">
        <v>0.2</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389</v>
      </c>
      <c r="CE28" s="1"/>
      <c r="CF28" s="1"/>
      <c r="CG28" s="1"/>
      <c r="CH28" s="1"/>
      <c r="CI28" s="1"/>
      <c r="CJ28" s="1"/>
      <c r="CK28" s="1"/>
      <c r="CL28" s="1"/>
      <c r="CM28" s="1"/>
      <c r="CN28" s="1"/>
      <c r="CO28" s="1"/>
      <c r="CP28" s="1"/>
      <c r="CQ28" s="269"/>
      <c r="CR28" s="274">
        <v>13879520</v>
      </c>
      <c r="CS28" s="217"/>
      <c r="CT28" s="217"/>
      <c r="CU28" s="217"/>
      <c r="CV28" s="217"/>
      <c r="CW28" s="217"/>
      <c r="CX28" s="217"/>
      <c r="CY28" s="279"/>
      <c r="CZ28" s="283">
        <v>7.8</v>
      </c>
      <c r="DA28" s="335"/>
      <c r="DB28" s="335"/>
      <c r="DC28" s="338"/>
      <c r="DD28" s="288">
        <v>13656106</v>
      </c>
      <c r="DE28" s="217"/>
      <c r="DF28" s="217"/>
      <c r="DG28" s="217"/>
      <c r="DH28" s="217"/>
      <c r="DI28" s="217"/>
      <c r="DJ28" s="217"/>
      <c r="DK28" s="279"/>
      <c r="DL28" s="288">
        <v>13656106</v>
      </c>
      <c r="DM28" s="217"/>
      <c r="DN28" s="217"/>
      <c r="DO28" s="217"/>
      <c r="DP28" s="217"/>
      <c r="DQ28" s="217"/>
      <c r="DR28" s="217"/>
      <c r="DS28" s="217"/>
      <c r="DT28" s="217"/>
      <c r="DU28" s="217"/>
      <c r="DV28" s="279"/>
      <c r="DW28" s="283">
        <v>14.5</v>
      </c>
      <c r="DX28" s="335"/>
      <c r="DY28" s="335"/>
      <c r="DZ28" s="335"/>
      <c r="EA28" s="335"/>
      <c r="EB28" s="335"/>
      <c r="EC28" s="360"/>
    </row>
    <row r="29" spans="2:133" ht="11.25" customHeight="1">
      <c r="B29" s="261" t="s">
        <v>20</v>
      </c>
      <c r="C29" s="1"/>
      <c r="D29" s="1"/>
      <c r="E29" s="1"/>
      <c r="F29" s="1"/>
      <c r="G29" s="1"/>
      <c r="H29" s="1"/>
      <c r="I29" s="1"/>
      <c r="J29" s="1"/>
      <c r="K29" s="1"/>
      <c r="L29" s="1"/>
      <c r="M29" s="1"/>
      <c r="N29" s="1"/>
      <c r="O29" s="1"/>
      <c r="P29" s="1"/>
      <c r="Q29" s="269"/>
      <c r="R29" s="274">
        <v>876473</v>
      </c>
      <c r="S29" s="217"/>
      <c r="T29" s="217"/>
      <c r="U29" s="217"/>
      <c r="V29" s="217"/>
      <c r="W29" s="217"/>
      <c r="X29" s="217"/>
      <c r="Y29" s="279"/>
      <c r="Z29" s="282">
        <v>0.5</v>
      </c>
      <c r="AA29" s="282"/>
      <c r="AB29" s="282"/>
      <c r="AC29" s="282"/>
      <c r="AD29" s="287" t="s">
        <v>200</v>
      </c>
      <c r="AE29" s="287"/>
      <c r="AF29" s="287"/>
      <c r="AG29" s="287"/>
      <c r="AH29" s="287"/>
      <c r="AI29" s="287"/>
      <c r="AJ29" s="287"/>
      <c r="AK29" s="287"/>
      <c r="AL29" s="283" t="s">
        <v>200</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175</v>
      </c>
      <c r="CE29" s="41"/>
      <c r="CF29" s="261" t="s">
        <v>24</v>
      </c>
      <c r="CG29" s="1"/>
      <c r="CH29" s="1"/>
      <c r="CI29" s="1"/>
      <c r="CJ29" s="1"/>
      <c r="CK29" s="1"/>
      <c r="CL29" s="1"/>
      <c r="CM29" s="1"/>
      <c r="CN29" s="1"/>
      <c r="CO29" s="1"/>
      <c r="CP29" s="1"/>
      <c r="CQ29" s="269"/>
      <c r="CR29" s="274">
        <v>13877895</v>
      </c>
      <c r="CS29" s="313"/>
      <c r="CT29" s="313"/>
      <c r="CU29" s="313"/>
      <c r="CV29" s="313"/>
      <c r="CW29" s="313"/>
      <c r="CX29" s="313"/>
      <c r="CY29" s="332"/>
      <c r="CZ29" s="283">
        <v>7.8</v>
      </c>
      <c r="DA29" s="335"/>
      <c r="DB29" s="335"/>
      <c r="DC29" s="338"/>
      <c r="DD29" s="288">
        <v>13654481</v>
      </c>
      <c r="DE29" s="313"/>
      <c r="DF29" s="313"/>
      <c r="DG29" s="313"/>
      <c r="DH29" s="313"/>
      <c r="DI29" s="313"/>
      <c r="DJ29" s="313"/>
      <c r="DK29" s="332"/>
      <c r="DL29" s="288">
        <v>13654481</v>
      </c>
      <c r="DM29" s="313"/>
      <c r="DN29" s="313"/>
      <c r="DO29" s="313"/>
      <c r="DP29" s="313"/>
      <c r="DQ29" s="313"/>
      <c r="DR29" s="313"/>
      <c r="DS29" s="313"/>
      <c r="DT29" s="313"/>
      <c r="DU29" s="313"/>
      <c r="DV29" s="332"/>
      <c r="DW29" s="283">
        <v>14.5</v>
      </c>
      <c r="DX29" s="335"/>
      <c r="DY29" s="335"/>
      <c r="DZ29" s="335"/>
      <c r="EA29" s="335"/>
      <c r="EB29" s="335"/>
      <c r="EC29" s="360"/>
    </row>
    <row r="30" spans="2:133" ht="11.25" customHeight="1">
      <c r="B30" s="261" t="s">
        <v>344</v>
      </c>
      <c r="C30" s="1"/>
      <c r="D30" s="1"/>
      <c r="E30" s="1"/>
      <c r="F30" s="1"/>
      <c r="G30" s="1"/>
      <c r="H30" s="1"/>
      <c r="I30" s="1"/>
      <c r="J30" s="1"/>
      <c r="K30" s="1"/>
      <c r="L30" s="1"/>
      <c r="M30" s="1"/>
      <c r="N30" s="1"/>
      <c r="O30" s="1"/>
      <c r="P30" s="1"/>
      <c r="Q30" s="269"/>
      <c r="R30" s="274">
        <v>33379925</v>
      </c>
      <c r="S30" s="217"/>
      <c r="T30" s="217"/>
      <c r="U30" s="217"/>
      <c r="V30" s="217"/>
      <c r="W30" s="217"/>
      <c r="X30" s="217"/>
      <c r="Y30" s="279"/>
      <c r="Z30" s="282">
        <v>18.2</v>
      </c>
      <c r="AA30" s="282"/>
      <c r="AB30" s="282"/>
      <c r="AC30" s="282"/>
      <c r="AD30" s="287" t="s">
        <v>200</v>
      </c>
      <c r="AE30" s="287"/>
      <c r="AF30" s="287"/>
      <c r="AG30" s="287"/>
      <c r="AH30" s="287"/>
      <c r="AI30" s="287"/>
      <c r="AJ30" s="287"/>
      <c r="AK30" s="287"/>
      <c r="AL30" s="283" t="s">
        <v>200</v>
      </c>
      <c r="AM30" s="238"/>
      <c r="AN30" s="238"/>
      <c r="AO30" s="296"/>
      <c r="AP30" s="182" t="s">
        <v>319</v>
      </c>
      <c r="AQ30" s="139"/>
      <c r="AR30" s="139"/>
      <c r="AS30" s="139"/>
      <c r="AT30" s="139"/>
      <c r="AU30" s="139"/>
      <c r="AV30" s="139"/>
      <c r="AW30" s="139"/>
      <c r="AX30" s="139"/>
      <c r="AY30" s="139"/>
      <c r="AZ30" s="139"/>
      <c r="BA30" s="139"/>
      <c r="BB30" s="139"/>
      <c r="BC30" s="139"/>
      <c r="BD30" s="139"/>
      <c r="BE30" s="139"/>
      <c r="BF30" s="144"/>
      <c r="BG30" s="182" t="s">
        <v>187</v>
      </c>
      <c r="BH30" s="321"/>
      <c r="BI30" s="321"/>
      <c r="BJ30" s="321"/>
      <c r="BK30" s="321"/>
      <c r="BL30" s="321"/>
      <c r="BM30" s="321"/>
      <c r="BN30" s="321"/>
      <c r="BO30" s="321"/>
      <c r="BP30" s="321"/>
      <c r="BQ30" s="323"/>
      <c r="BR30" s="182" t="s">
        <v>397</v>
      </c>
      <c r="BS30" s="321"/>
      <c r="BT30" s="321"/>
      <c r="BU30" s="321"/>
      <c r="BV30" s="321"/>
      <c r="BW30" s="321"/>
      <c r="BX30" s="321"/>
      <c r="BY30" s="321"/>
      <c r="BZ30" s="321"/>
      <c r="CA30" s="321"/>
      <c r="CB30" s="323"/>
      <c r="CD30" s="134"/>
      <c r="CE30" s="42"/>
      <c r="CF30" s="261" t="s">
        <v>398</v>
      </c>
      <c r="CG30" s="1"/>
      <c r="CH30" s="1"/>
      <c r="CI30" s="1"/>
      <c r="CJ30" s="1"/>
      <c r="CK30" s="1"/>
      <c r="CL30" s="1"/>
      <c r="CM30" s="1"/>
      <c r="CN30" s="1"/>
      <c r="CO30" s="1"/>
      <c r="CP30" s="1"/>
      <c r="CQ30" s="269"/>
      <c r="CR30" s="274">
        <v>13115749</v>
      </c>
      <c r="CS30" s="217"/>
      <c r="CT30" s="217"/>
      <c r="CU30" s="217"/>
      <c r="CV30" s="217"/>
      <c r="CW30" s="217"/>
      <c r="CX30" s="217"/>
      <c r="CY30" s="279"/>
      <c r="CZ30" s="283">
        <v>7.4</v>
      </c>
      <c r="DA30" s="335"/>
      <c r="DB30" s="335"/>
      <c r="DC30" s="338"/>
      <c r="DD30" s="288">
        <v>12900204</v>
      </c>
      <c r="DE30" s="217"/>
      <c r="DF30" s="217"/>
      <c r="DG30" s="217"/>
      <c r="DH30" s="217"/>
      <c r="DI30" s="217"/>
      <c r="DJ30" s="217"/>
      <c r="DK30" s="279"/>
      <c r="DL30" s="288">
        <v>12900204</v>
      </c>
      <c r="DM30" s="217"/>
      <c r="DN30" s="217"/>
      <c r="DO30" s="217"/>
      <c r="DP30" s="217"/>
      <c r="DQ30" s="217"/>
      <c r="DR30" s="217"/>
      <c r="DS30" s="217"/>
      <c r="DT30" s="217"/>
      <c r="DU30" s="217"/>
      <c r="DV30" s="279"/>
      <c r="DW30" s="283">
        <v>13.7</v>
      </c>
      <c r="DX30" s="335"/>
      <c r="DY30" s="335"/>
      <c r="DZ30" s="335"/>
      <c r="EA30" s="335"/>
      <c r="EB30" s="335"/>
      <c r="EC30" s="360"/>
    </row>
    <row r="31" spans="2:133" ht="11.25" customHeight="1">
      <c r="B31" s="262" t="s">
        <v>56</v>
      </c>
      <c r="C31" s="266"/>
      <c r="D31" s="266"/>
      <c r="E31" s="266"/>
      <c r="F31" s="266"/>
      <c r="G31" s="266"/>
      <c r="H31" s="266"/>
      <c r="I31" s="266"/>
      <c r="J31" s="266"/>
      <c r="K31" s="266"/>
      <c r="L31" s="266"/>
      <c r="M31" s="266"/>
      <c r="N31" s="266"/>
      <c r="O31" s="266"/>
      <c r="P31" s="266"/>
      <c r="Q31" s="270"/>
      <c r="R31" s="274">
        <v>24887</v>
      </c>
      <c r="S31" s="217"/>
      <c r="T31" s="217"/>
      <c r="U31" s="217"/>
      <c r="V31" s="217"/>
      <c r="W31" s="217"/>
      <c r="X31" s="217"/>
      <c r="Y31" s="279"/>
      <c r="Z31" s="282">
        <v>0</v>
      </c>
      <c r="AA31" s="282"/>
      <c r="AB31" s="282"/>
      <c r="AC31" s="282"/>
      <c r="AD31" s="287">
        <v>24887</v>
      </c>
      <c r="AE31" s="287"/>
      <c r="AF31" s="287"/>
      <c r="AG31" s="287"/>
      <c r="AH31" s="287"/>
      <c r="AI31" s="287"/>
      <c r="AJ31" s="287"/>
      <c r="AK31" s="287"/>
      <c r="AL31" s="283">
        <v>0</v>
      </c>
      <c r="AM31" s="238"/>
      <c r="AN31" s="238"/>
      <c r="AO31" s="296"/>
      <c r="AP31" s="163" t="s">
        <v>8</v>
      </c>
      <c r="AQ31" s="178"/>
      <c r="AR31" s="178"/>
      <c r="AS31" s="178"/>
      <c r="AT31" s="306" t="s">
        <v>399</v>
      </c>
      <c r="AU31" s="265"/>
      <c r="AV31" s="265"/>
      <c r="AW31" s="265"/>
      <c r="AX31" s="260" t="s">
        <v>277</v>
      </c>
      <c r="AY31" s="265"/>
      <c r="AZ31" s="265"/>
      <c r="BA31" s="265"/>
      <c r="BB31" s="265"/>
      <c r="BC31" s="265"/>
      <c r="BD31" s="265"/>
      <c r="BE31" s="265"/>
      <c r="BF31" s="268"/>
      <c r="BG31" s="318">
        <v>99.7</v>
      </c>
      <c r="BH31" s="322"/>
      <c r="BI31" s="322"/>
      <c r="BJ31" s="322"/>
      <c r="BK31" s="322"/>
      <c r="BL31" s="322"/>
      <c r="BM31" s="293">
        <v>99.4</v>
      </c>
      <c r="BN31" s="322"/>
      <c r="BO31" s="322"/>
      <c r="BP31" s="322"/>
      <c r="BQ31" s="324"/>
      <c r="BR31" s="318">
        <v>99.8</v>
      </c>
      <c r="BS31" s="322"/>
      <c r="BT31" s="322"/>
      <c r="BU31" s="322"/>
      <c r="BV31" s="322"/>
      <c r="BW31" s="322"/>
      <c r="BX31" s="293">
        <v>99.4</v>
      </c>
      <c r="BY31" s="322"/>
      <c r="BZ31" s="322"/>
      <c r="CA31" s="322"/>
      <c r="CB31" s="324"/>
      <c r="CD31" s="134"/>
      <c r="CE31" s="42"/>
      <c r="CF31" s="261" t="s">
        <v>318</v>
      </c>
      <c r="CG31" s="1"/>
      <c r="CH31" s="1"/>
      <c r="CI31" s="1"/>
      <c r="CJ31" s="1"/>
      <c r="CK31" s="1"/>
      <c r="CL31" s="1"/>
      <c r="CM31" s="1"/>
      <c r="CN31" s="1"/>
      <c r="CO31" s="1"/>
      <c r="CP31" s="1"/>
      <c r="CQ31" s="269"/>
      <c r="CR31" s="274">
        <v>762146</v>
      </c>
      <c r="CS31" s="313"/>
      <c r="CT31" s="313"/>
      <c r="CU31" s="313"/>
      <c r="CV31" s="313"/>
      <c r="CW31" s="313"/>
      <c r="CX31" s="313"/>
      <c r="CY31" s="332"/>
      <c r="CZ31" s="283">
        <v>0.4</v>
      </c>
      <c r="DA31" s="335"/>
      <c r="DB31" s="335"/>
      <c r="DC31" s="338"/>
      <c r="DD31" s="288">
        <v>754277</v>
      </c>
      <c r="DE31" s="313"/>
      <c r="DF31" s="313"/>
      <c r="DG31" s="313"/>
      <c r="DH31" s="313"/>
      <c r="DI31" s="313"/>
      <c r="DJ31" s="313"/>
      <c r="DK31" s="332"/>
      <c r="DL31" s="288">
        <v>754277</v>
      </c>
      <c r="DM31" s="313"/>
      <c r="DN31" s="313"/>
      <c r="DO31" s="313"/>
      <c r="DP31" s="313"/>
      <c r="DQ31" s="313"/>
      <c r="DR31" s="313"/>
      <c r="DS31" s="313"/>
      <c r="DT31" s="313"/>
      <c r="DU31" s="313"/>
      <c r="DV31" s="332"/>
      <c r="DW31" s="283">
        <v>0.8</v>
      </c>
      <c r="DX31" s="335"/>
      <c r="DY31" s="335"/>
      <c r="DZ31" s="335"/>
      <c r="EA31" s="335"/>
      <c r="EB31" s="335"/>
      <c r="EC31" s="360"/>
    </row>
    <row r="32" spans="2:133" ht="11.25" customHeight="1">
      <c r="B32" s="261" t="s">
        <v>400</v>
      </c>
      <c r="C32" s="1"/>
      <c r="D32" s="1"/>
      <c r="E32" s="1"/>
      <c r="F32" s="1"/>
      <c r="G32" s="1"/>
      <c r="H32" s="1"/>
      <c r="I32" s="1"/>
      <c r="J32" s="1"/>
      <c r="K32" s="1"/>
      <c r="L32" s="1"/>
      <c r="M32" s="1"/>
      <c r="N32" s="1"/>
      <c r="O32" s="1"/>
      <c r="P32" s="1"/>
      <c r="Q32" s="269"/>
      <c r="R32" s="274">
        <v>12206338</v>
      </c>
      <c r="S32" s="217"/>
      <c r="T32" s="217"/>
      <c r="U32" s="217"/>
      <c r="V32" s="217"/>
      <c r="W32" s="217"/>
      <c r="X32" s="217"/>
      <c r="Y32" s="279"/>
      <c r="Z32" s="282">
        <v>6.7</v>
      </c>
      <c r="AA32" s="282"/>
      <c r="AB32" s="282"/>
      <c r="AC32" s="282"/>
      <c r="AD32" s="287" t="s">
        <v>200</v>
      </c>
      <c r="AE32" s="287"/>
      <c r="AF32" s="287"/>
      <c r="AG32" s="287"/>
      <c r="AH32" s="287"/>
      <c r="AI32" s="287"/>
      <c r="AJ32" s="287"/>
      <c r="AK32" s="287"/>
      <c r="AL32" s="283" t="s">
        <v>200</v>
      </c>
      <c r="AM32" s="238"/>
      <c r="AN32" s="238"/>
      <c r="AO32" s="296"/>
      <c r="AP32" s="299"/>
      <c r="AQ32" s="29"/>
      <c r="AR32" s="29"/>
      <c r="AS32" s="29"/>
      <c r="AT32" s="307"/>
      <c r="AU32" s="1" t="s">
        <v>251</v>
      </c>
      <c r="AX32" s="261" t="s">
        <v>379</v>
      </c>
      <c r="AY32" s="1"/>
      <c r="AZ32" s="1"/>
      <c r="BA32" s="1"/>
      <c r="BB32" s="1"/>
      <c r="BC32" s="1"/>
      <c r="BD32" s="1"/>
      <c r="BE32" s="1"/>
      <c r="BF32" s="269"/>
      <c r="BG32" s="319">
        <v>99.5</v>
      </c>
      <c r="BH32" s="313"/>
      <c r="BI32" s="313"/>
      <c r="BJ32" s="313"/>
      <c r="BK32" s="313"/>
      <c r="BL32" s="313"/>
      <c r="BM32" s="238">
        <v>99.2</v>
      </c>
      <c r="BN32" s="313"/>
      <c r="BO32" s="313"/>
      <c r="BP32" s="313"/>
      <c r="BQ32" s="316"/>
      <c r="BR32" s="319">
        <v>99.7</v>
      </c>
      <c r="BS32" s="313"/>
      <c r="BT32" s="313"/>
      <c r="BU32" s="313"/>
      <c r="BV32" s="313"/>
      <c r="BW32" s="313"/>
      <c r="BX32" s="238">
        <v>99.3</v>
      </c>
      <c r="BY32" s="313"/>
      <c r="BZ32" s="313"/>
      <c r="CA32" s="313"/>
      <c r="CB32" s="316"/>
      <c r="CD32" s="135"/>
      <c r="CE32" s="142"/>
      <c r="CF32" s="261" t="s">
        <v>402</v>
      </c>
      <c r="CG32" s="1"/>
      <c r="CH32" s="1"/>
      <c r="CI32" s="1"/>
      <c r="CJ32" s="1"/>
      <c r="CK32" s="1"/>
      <c r="CL32" s="1"/>
      <c r="CM32" s="1"/>
      <c r="CN32" s="1"/>
      <c r="CO32" s="1"/>
      <c r="CP32" s="1"/>
      <c r="CQ32" s="269"/>
      <c r="CR32" s="274">
        <v>1625</v>
      </c>
      <c r="CS32" s="217"/>
      <c r="CT32" s="217"/>
      <c r="CU32" s="217"/>
      <c r="CV32" s="217"/>
      <c r="CW32" s="217"/>
      <c r="CX32" s="217"/>
      <c r="CY32" s="279"/>
      <c r="CZ32" s="283">
        <v>0</v>
      </c>
      <c r="DA32" s="335"/>
      <c r="DB32" s="335"/>
      <c r="DC32" s="338"/>
      <c r="DD32" s="288">
        <v>1625</v>
      </c>
      <c r="DE32" s="217"/>
      <c r="DF32" s="217"/>
      <c r="DG32" s="217"/>
      <c r="DH32" s="217"/>
      <c r="DI32" s="217"/>
      <c r="DJ32" s="217"/>
      <c r="DK32" s="279"/>
      <c r="DL32" s="288">
        <v>1625</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237</v>
      </c>
      <c r="C33" s="1"/>
      <c r="D33" s="1"/>
      <c r="E33" s="1"/>
      <c r="F33" s="1"/>
      <c r="G33" s="1"/>
      <c r="H33" s="1"/>
      <c r="I33" s="1"/>
      <c r="J33" s="1"/>
      <c r="K33" s="1"/>
      <c r="L33" s="1"/>
      <c r="M33" s="1"/>
      <c r="N33" s="1"/>
      <c r="O33" s="1"/>
      <c r="P33" s="1"/>
      <c r="Q33" s="269"/>
      <c r="R33" s="274">
        <v>197321</v>
      </c>
      <c r="S33" s="217"/>
      <c r="T33" s="217"/>
      <c r="U33" s="217"/>
      <c r="V33" s="217"/>
      <c r="W33" s="217"/>
      <c r="X33" s="217"/>
      <c r="Y33" s="279"/>
      <c r="Z33" s="282">
        <v>0.1</v>
      </c>
      <c r="AA33" s="282"/>
      <c r="AB33" s="282"/>
      <c r="AC33" s="282"/>
      <c r="AD33" s="287">
        <v>127502</v>
      </c>
      <c r="AE33" s="287"/>
      <c r="AF33" s="287"/>
      <c r="AG33" s="287"/>
      <c r="AH33" s="287"/>
      <c r="AI33" s="287"/>
      <c r="AJ33" s="287"/>
      <c r="AK33" s="287"/>
      <c r="AL33" s="283">
        <v>0.1</v>
      </c>
      <c r="AM33" s="238"/>
      <c r="AN33" s="238"/>
      <c r="AO33" s="296"/>
      <c r="AP33" s="177"/>
      <c r="AQ33" s="179"/>
      <c r="AR33" s="179"/>
      <c r="AS33" s="179"/>
      <c r="AT33" s="308"/>
      <c r="AU33" s="267"/>
      <c r="AV33" s="267"/>
      <c r="AW33" s="267"/>
      <c r="AX33" s="263" t="s">
        <v>162</v>
      </c>
      <c r="AY33" s="267"/>
      <c r="AZ33" s="267"/>
      <c r="BA33" s="267"/>
      <c r="BB33" s="267"/>
      <c r="BC33" s="267"/>
      <c r="BD33" s="267"/>
      <c r="BE33" s="267"/>
      <c r="BF33" s="271"/>
      <c r="BG33" s="320">
        <v>99.8</v>
      </c>
      <c r="BH33" s="312"/>
      <c r="BI33" s="312"/>
      <c r="BJ33" s="312"/>
      <c r="BK33" s="312"/>
      <c r="BL33" s="312"/>
      <c r="BM33" s="294">
        <v>99.6</v>
      </c>
      <c r="BN33" s="312"/>
      <c r="BO33" s="312"/>
      <c r="BP33" s="312"/>
      <c r="BQ33" s="317"/>
      <c r="BR33" s="320">
        <v>99.9</v>
      </c>
      <c r="BS33" s="312"/>
      <c r="BT33" s="312"/>
      <c r="BU33" s="312"/>
      <c r="BV33" s="312"/>
      <c r="BW33" s="312"/>
      <c r="BX33" s="294">
        <v>99.6</v>
      </c>
      <c r="BY33" s="312"/>
      <c r="BZ33" s="312"/>
      <c r="CA33" s="312"/>
      <c r="CB33" s="317"/>
      <c r="CD33" s="261" t="s">
        <v>403</v>
      </c>
      <c r="CE33" s="1"/>
      <c r="CF33" s="1"/>
      <c r="CG33" s="1"/>
      <c r="CH33" s="1"/>
      <c r="CI33" s="1"/>
      <c r="CJ33" s="1"/>
      <c r="CK33" s="1"/>
      <c r="CL33" s="1"/>
      <c r="CM33" s="1"/>
      <c r="CN33" s="1"/>
      <c r="CO33" s="1"/>
      <c r="CP33" s="1"/>
      <c r="CQ33" s="269"/>
      <c r="CR33" s="274">
        <v>69807405</v>
      </c>
      <c r="CS33" s="313"/>
      <c r="CT33" s="313"/>
      <c r="CU33" s="313"/>
      <c r="CV33" s="313"/>
      <c r="CW33" s="313"/>
      <c r="CX33" s="313"/>
      <c r="CY33" s="332"/>
      <c r="CZ33" s="283">
        <v>39.4</v>
      </c>
      <c r="DA33" s="335"/>
      <c r="DB33" s="335"/>
      <c r="DC33" s="338"/>
      <c r="DD33" s="288">
        <v>48489476</v>
      </c>
      <c r="DE33" s="313"/>
      <c r="DF33" s="313"/>
      <c r="DG33" s="313"/>
      <c r="DH33" s="313"/>
      <c r="DI33" s="313"/>
      <c r="DJ33" s="313"/>
      <c r="DK33" s="332"/>
      <c r="DL33" s="288">
        <v>42098838</v>
      </c>
      <c r="DM33" s="313"/>
      <c r="DN33" s="313"/>
      <c r="DO33" s="313"/>
      <c r="DP33" s="313"/>
      <c r="DQ33" s="313"/>
      <c r="DR33" s="313"/>
      <c r="DS33" s="313"/>
      <c r="DT33" s="313"/>
      <c r="DU33" s="313"/>
      <c r="DV33" s="332"/>
      <c r="DW33" s="283">
        <v>44.8</v>
      </c>
      <c r="DX33" s="335"/>
      <c r="DY33" s="335"/>
      <c r="DZ33" s="335"/>
      <c r="EA33" s="335"/>
      <c r="EB33" s="335"/>
      <c r="EC33" s="360"/>
    </row>
    <row r="34" spans="2:133" ht="11.25" customHeight="1">
      <c r="B34" s="261" t="s">
        <v>149</v>
      </c>
      <c r="C34" s="1"/>
      <c r="D34" s="1"/>
      <c r="E34" s="1"/>
      <c r="F34" s="1"/>
      <c r="G34" s="1"/>
      <c r="H34" s="1"/>
      <c r="I34" s="1"/>
      <c r="J34" s="1"/>
      <c r="K34" s="1"/>
      <c r="L34" s="1"/>
      <c r="M34" s="1"/>
      <c r="N34" s="1"/>
      <c r="O34" s="1"/>
      <c r="P34" s="1"/>
      <c r="Q34" s="269"/>
      <c r="R34" s="274">
        <v>1008669</v>
      </c>
      <c r="S34" s="217"/>
      <c r="T34" s="217"/>
      <c r="U34" s="217"/>
      <c r="V34" s="217"/>
      <c r="W34" s="217"/>
      <c r="X34" s="217"/>
      <c r="Y34" s="279"/>
      <c r="Z34" s="282">
        <v>0.5</v>
      </c>
      <c r="AA34" s="282"/>
      <c r="AB34" s="282"/>
      <c r="AC34" s="282"/>
      <c r="AD34" s="287" t="s">
        <v>200</v>
      </c>
      <c r="AE34" s="287"/>
      <c r="AF34" s="287"/>
      <c r="AG34" s="287"/>
      <c r="AH34" s="287"/>
      <c r="AI34" s="287"/>
      <c r="AJ34" s="287"/>
      <c r="AK34" s="287"/>
      <c r="AL34" s="283" t="s">
        <v>200</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406</v>
      </c>
      <c r="CE34" s="1"/>
      <c r="CF34" s="1"/>
      <c r="CG34" s="1"/>
      <c r="CH34" s="1"/>
      <c r="CI34" s="1"/>
      <c r="CJ34" s="1"/>
      <c r="CK34" s="1"/>
      <c r="CL34" s="1"/>
      <c r="CM34" s="1"/>
      <c r="CN34" s="1"/>
      <c r="CO34" s="1"/>
      <c r="CP34" s="1"/>
      <c r="CQ34" s="269"/>
      <c r="CR34" s="274">
        <v>24061437</v>
      </c>
      <c r="CS34" s="217"/>
      <c r="CT34" s="217"/>
      <c r="CU34" s="217"/>
      <c r="CV34" s="217"/>
      <c r="CW34" s="217"/>
      <c r="CX34" s="217"/>
      <c r="CY34" s="279"/>
      <c r="CZ34" s="283">
        <v>13.6</v>
      </c>
      <c r="DA34" s="335"/>
      <c r="DB34" s="335"/>
      <c r="DC34" s="338"/>
      <c r="DD34" s="288">
        <v>18296652</v>
      </c>
      <c r="DE34" s="217"/>
      <c r="DF34" s="217"/>
      <c r="DG34" s="217"/>
      <c r="DH34" s="217"/>
      <c r="DI34" s="217"/>
      <c r="DJ34" s="217"/>
      <c r="DK34" s="279"/>
      <c r="DL34" s="288">
        <v>16469536</v>
      </c>
      <c r="DM34" s="217"/>
      <c r="DN34" s="217"/>
      <c r="DO34" s="217"/>
      <c r="DP34" s="217"/>
      <c r="DQ34" s="217"/>
      <c r="DR34" s="217"/>
      <c r="DS34" s="217"/>
      <c r="DT34" s="217"/>
      <c r="DU34" s="217"/>
      <c r="DV34" s="279"/>
      <c r="DW34" s="283">
        <v>17.5</v>
      </c>
      <c r="DX34" s="335"/>
      <c r="DY34" s="335"/>
      <c r="DZ34" s="335"/>
      <c r="EA34" s="335"/>
      <c r="EB34" s="335"/>
      <c r="EC34" s="360"/>
    </row>
    <row r="35" spans="2:133" ht="11.25" customHeight="1">
      <c r="B35" s="261" t="s">
        <v>408</v>
      </c>
      <c r="C35" s="1"/>
      <c r="D35" s="1"/>
      <c r="E35" s="1"/>
      <c r="F35" s="1"/>
      <c r="G35" s="1"/>
      <c r="H35" s="1"/>
      <c r="I35" s="1"/>
      <c r="J35" s="1"/>
      <c r="K35" s="1"/>
      <c r="L35" s="1"/>
      <c r="M35" s="1"/>
      <c r="N35" s="1"/>
      <c r="O35" s="1"/>
      <c r="P35" s="1"/>
      <c r="Q35" s="269"/>
      <c r="R35" s="274">
        <v>7968583</v>
      </c>
      <c r="S35" s="217"/>
      <c r="T35" s="217"/>
      <c r="U35" s="217"/>
      <c r="V35" s="217"/>
      <c r="W35" s="217"/>
      <c r="X35" s="217"/>
      <c r="Y35" s="279"/>
      <c r="Z35" s="282">
        <v>4.3</v>
      </c>
      <c r="AA35" s="282"/>
      <c r="AB35" s="282"/>
      <c r="AC35" s="282"/>
      <c r="AD35" s="287" t="s">
        <v>200</v>
      </c>
      <c r="AE35" s="287"/>
      <c r="AF35" s="287"/>
      <c r="AG35" s="287"/>
      <c r="AH35" s="287"/>
      <c r="AI35" s="287"/>
      <c r="AJ35" s="287"/>
      <c r="AK35" s="287"/>
      <c r="AL35" s="283" t="s">
        <v>200</v>
      </c>
      <c r="AM35" s="238"/>
      <c r="AN35" s="238"/>
      <c r="AO35" s="296"/>
      <c r="AP35" s="95"/>
      <c r="AQ35" s="182" t="s">
        <v>409</v>
      </c>
      <c r="AR35" s="139"/>
      <c r="AS35" s="139"/>
      <c r="AT35" s="139"/>
      <c r="AU35" s="139"/>
      <c r="AV35" s="139"/>
      <c r="AW35" s="139"/>
      <c r="AX35" s="139"/>
      <c r="AY35" s="139"/>
      <c r="AZ35" s="139"/>
      <c r="BA35" s="139"/>
      <c r="BB35" s="139"/>
      <c r="BC35" s="139"/>
      <c r="BD35" s="139"/>
      <c r="BE35" s="139"/>
      <c r="BF35" s="144"/>
      <c r="BG35" s="182" t="s">
        <v>210</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410</v>
      </c>
      <c r="CE35" s="1"/>
      <c r="CF35" s="1"/>
      <c r="CG35" s="1"/>
      <c r="CH35" s="1"/>
      <c r="CI35" s="1"/>
      <c r="CJ35" s="1"/>
      <c r="CK35" s="1"/>
      <c r="CL35" s="1"/>
      <c r="CM35" s="1"/>
      <c r="CN35" s="1"/>
      <c r="CO35" s="1"/>
      <c r="CP35" s="1"/>
      <c r="CQ35" s="269"/>
      <c r="CR35" s="274">
        <v>1025178</v>
      </c>
      <c r="CS35" s="313"/>
      <c r="CT35" s="313"/>
      <c r="CU35" s="313"/>
      <c r="CV35" s="313"/>
      <c r="CW35" s="313"/>
      <c r="CX35" s="313"/>
      <c r="CY35" s="332"/>
      <c r="CZ35" s="283">
        <v>0.6</v>
      </c>
      <c r="DA35" s="335"/>
      <c r="DB35" s="335"/>
      <c r="DC35" s="338"/>
      <c r="DD35" s="288">
        <v>964070</v>
      </c>
      <c r="DE35" s="313"/>
      <c r="DF35" s="313"/>
      <c r="DG35" s="313"/>
      <c r="DH35" s="313"/>
      <c r="DI35" s="313"/>
      <c r="DJ35" s="313"/>
      <c r="DK35" s="332"/>
      <c r="DL35" s="288">
        <v>962808</v>
      </c>
      <c r="DM35" s="313"/>
      <c r="DN35" s="313"/>
      <c r="DO35" s="313"/>
      <c r="DP35" s="313"/>
      <c r="DQ35" s="313"/>
      <c r="DR35" s="313"/>
      <c r="DS35" s="313"/>
      <c r="DT35" s="313"/>
      <c r="DU35" s="313"/>
      <c r="DV35" s="332"/>
      <c r="DW35" s="283">
        <v>1</v>
      </c>
      <c r="DX35" s="335"/>
      <c r="DY35" s="335"/>
      <c r="DZ35" s="335"/>
      <c r="EA35" s="335"/>
      <c r="EB35" s="335"/>
      <c r="EC35" s="360"/>
    </row>
    <row r="36" spans="2:133" ht="11.25" customHeight="1">
      <c r="B36" s="261" t="s">
        <v>380</v>
      </c>
      <c r="C36" s="1"/>
      <c r="D36" s="1"/>
      <c r="E36" s="1"/>
      <c r="F36" s="1"/>
      <c r="G36" s="1"/>
      <c r="H36" s="1"/>
      <c r="I36" s="1"/>
      <c r="J36" s="1"/>
      <c r="K36" s="1"/>
      <c r="L36" s="1"/>
      <c r="M36" s="1"/>
      <c r="N36" s="1"/>
      <c r="O36" s="1"/>
      <c r="P36" s="1"/>
      <c r="Q36" s="269"/>
      <c r="R36" s="274">
        <v>2233916</v>
      </c>
      <c r="S36" s="217"/>
      <c r="T36" s="217"/>
      <c r="U36" s="217"/>
      <c r="V36" s="217"/>
      <c r="W36" s="217"/>
      <c r="X36" s="217"/>
      <c r="Y36" s="279"/>
      <c r="Z36" s="282">
        <v>1.2</v>
      </c>
      <c r="AA36" s="282"/>
      <c r="AB36" s="282"/>
      <c r="AC36" s="282"/>
      <c r="AD36" s="287" t="s">
        <v>200</v>
      </c>
      <c r="AE36" s="287"/>
      <c r="AF36" s="287"/>
      <c r="AG36" s="287"/>
      <c r="AH36" s="287"/>
      <c r="AI36" s="287"/>
      <c r="AJ36" s="287"/>
      <c r="AK36" s="287"/>
      <c r="AL36" s="283" t="s">
        <v>200</v>
      </c>
      <c r="AM36" s="238"/>
      <c r="AN36" s="238"/>
      <c r="AO36" s="296"/>
      <c r="AP36" s="95"/>
      <c r="AQ36" s="301" t="s">
        <v>395</v>
      </c>
      <c r="AR36" s="304"/>
      <c r="AS36" s="304"/>
      <c r="AT36" s="304"/>
      <c r="AU36" s="304"/>
      <c r="AV36" s="304"/>
      <c r="AW36" s="304"/>
      <c r="AX36" s="304"/>
      <c r="AY36" s="309"/>
      <c r="AZ36" s="273">
        <v>15977388</v>
      </c>
      <c r="BA36" s="276"/>
      <c r="BB36" s="276"/>
      <c r="BC36" s="276"/>
      <c r="BD36" s="276"/>
      <c r="BE36" s="276"/>
      <c r="BF36" s="315"/>
      <c r="BG36" s="260" t="s">
        <v>413</v>
      </c>
      <c r="BH36" s="265"/>
      <c r="BI36" s="265"/>
      <c r="BJ36" s="265"/>
      <c r="BK36" s="265"/>
      <c r="BL36" s="265"/>
      <c r="BM36" s="265"/>
      <c r="BN36" s="265"/>
      <c r="BO36" s="265"/>
      <c r="BP36" s="265"/>
      <c r="BQ36" s="265"/>
      <c r="BR36" s="265"/>
      <c r="BS36" s="265"/>
      <c r="BT36" s="265"/>
      <c r="BU36" s="268"/>
      <c r="BV36" s="273">
        <v>199854</v>
      </c>
      <c r="BW36" s="276"/>
      <c r="BX36" s="276"/>
      <c r="BY36" s="276"/>
      <c r="BZ36" s="276"/>
      <c r="CA36" s="276"/>
      <c r="CB36" s="315"/>
      <c r="CD36" s="261" t="s">
        <v>32</v>
      </c>
      <c r="CE36" s="1"/>
      <c r="CF36" s="1"/>
      <c r="CG36" s="1"/>
      <c r="CH36" s="1"/>
      <c r="CI36" s="1"/>
      <c r="CJ36" s="1"/>
      <c r="CK36" s="1"/>
      <c r="CL36" s="1"/>
      <c r="CM36" s="1"/>
      <c r="CN36" s="1"/>
      <c r="CO36" s="1"/>
      <c r="CP36" s="1"/>
      <c r="CQ36" s="269"/>
      <c r="CR36" s="274">
        <v>18143166</v>
      </c>
      <c r="CS36" s="217"/>
      <c r="CT36" s="217"/>
      <c r="CU36" s="217"/>
      <c r="CV36" s="217"/>
      <c r="CW36" s="217"/>
      <c r="CX36" s="217"/>
      <c r="CY36" s="279"/>
      <c r="CZ36" s="283">
        <v>10.199999999999999</v>
      </c>
      <c r="DA36" s="335"/>
      <c r="DB36" s="335"/>
      <c r="DC36" s="338"/>
      <c r="DD36" s="288">
        <v>17123020</v>
      </c>
      <c r="DE36" s="217"/>
      <c r="DF36" s="217"/>
      <c r="DG36" s="217"/>
      <c r="DH36" s="217"/>
      <c r="DI36" s="217"/>
      <c r="DJ36" s="217"/>
      <c r="DK36" s="279"/>
      <c r="DL36" s="288">
        <v>13803815</v>
      </c>
      <c r="DM36" s="217"/>
      <c r="DN36" s="217"/>
      <c r="DO36" s="217"/>
      <c r="DP36" s="217"/>
      <c r="DQ36" s="217"/>
      <c r="DR36" s="217"/>
      <c r="DS36" s="217"/>
      <c r="DT36" s="217"/>
      <c r="DU36" s="217"/>
      <c r="DV36" s="279"/>
      <c r="DW36" s="283">
        <v>14.7</v>
      </c>
      <c r="DX36" s="335"/>
      <c r="DY36" s="335"/>
      <c r="DZ36" s="335"/>
      <c r="EA36" s="335"/>
      <c r="EB36" s="335"/>
      <c r="EC36" s="360"/>
    </row>
    <row r="37" spans="2:133" ht="11.25" customHeight="1">
      <c r="B37" s="261" t="s">
        <v>404</v>
      </c>
      <c r="C37" s="1"/>
      <c r="D37" s="1"/>
      <c r="E37" s="1"/>
      <c r="F37" s="1"/>
      <c r="G37" s="1"/>
      <c r="H37" s="1"/>
      <c r="I37" s="1"/>
      <c r="J37" s="1"/>
      <c r="K37" s="1"/>
      <c r="L37" s="1"/>
      <c r="M37" s="1"/>
      <c r="N37" s="1"/>
      <c r="O37" s="1"/>
      <c r="P37" s="1"/>
      <c r="Q37" s="269"/>
      <c r="R37" s="274">
        <v>15397649</v>
      </c>
      <c r="S37" s="217"/>
      <c r="T37" s="217"/>
      <c r="U37" s="217"/>
      <c r="V37" s="217"/>
      <c r="W37" s="217"/>
      <c r="X37" s="217"/>
      <c r="Y37" s="279"/>
      <c r="Z37" s="282">
        <v>8.4</v>
      </c>
      <c r="AA37" s="282"/>
      <c r="AB37" s="282"/>
      <c r="AC37" s="282"/>
      <c r="AD37" s="287">
        <v>271939</v>
      </c>
      <c r="AE37" s="287"/>
      <c r="AF37" s="287"/>
      <c r="AG37" s="287"/>
      <c r="AH37" s="287"/>
      <c r="AI37" s="287"/>
      <c r="AJ37" s="287"/>
      <c r="AK37" s="287"/>
      <c r="AL37" s="283">
        <v>0.3</v>
      </c>
      <c r="AM37" s="238"/>
      <c r="AN37" s="238"/>
      <c r="AO37" s="296"/>
      <c r="AQ37" s="302" t="s">
        <v>414</v>
      </c>
      <c r="AR37" s="111"/>
      <c r="AS37" s="111"/>
      <c r="AT37" s="111"/>
      <c r="AU37" s="111"/>
      <c r="AV37" s="111"/>
      <c r="AW37" s="111"/>
      <c r="AX37" s="111"/>
      <c r="AY37" s="310"/>
      <c r="AZ37" s="274">
        <v>2514429</v>
      </c>
      <c r="BA37" s="217"/>
      <c r="BB37" s="217"/>
      <c r="BC37" s="217"/>
      <c r="BD37" s="313"/>
      <c r="BE37" s="313"/>
      <c r="BF37" s="316"/>
      <c r="BG37" s="261" t="s">
        <v>416</v>
      </c>
      <c r="BH37" s="1"/>
      <c r="BI37" s="1"/>
      <c r="BJ37" s="1"/>
      <c r="BK37" s="1"/>
      <c r="BL37" s="1"/>
      <c r="BM37" s="1"/>
      <c r="BN37" s="1"/>
      <c r="BO37" s="1"/>
      <c r="BP37" s="1"/>
      <c r="BQ37" s="1"/>
      <c r="BR37" s="1"/>
      <c r="BS37" s="1"/>
      <c r="BT37" s="1"/>
      <c r="BU37" s="269"/>
      <c r="BV37" s="274">
        <v>48194</v>
      </c>
      <c r="BW37" s="217"/>
      <c r="BX37" s="217"/>
      <c r="BY37" s="217"/>
      <c r="BZ37" s="217"/>
      <c r="CA37" s="217"/>
      <c r="CB37" s="326"/>
      <c r="CD37" s="261" t="s">
        <v>161</v>
      </c>
      <c r="CE37" s="1"/>
      <c r="CF37" s="1"/>
      <c r="CG37" s="1"/>
      <c r="CH37" s="1"/>
      <c r="CI37" s="1"/>
      <c r="CJ37" s="1"/>
      <c r="CK37" s="1"/>
      <c r="CL37" s="1"/>
      <c r="CM37" s="1"/>
      <c r="CN37" s="1"/>
      <c r="CO37" s="1"/>
      <c r="CP37" s="1"/>
      <c r="CQ37" s="269"/>
      <c r="CR37" s="274">
        <v>4440142</v>
      </c>
      <c r="CS37" s="313"/>
      <c r="CT37" s="313"/>
      <c r="CU37" s="313"/>
      <c r="CV37" s="313"/>
      <c r="CW37" s="313"/>
      <c r="CX37" s="313"/>
      <c r="CY37" s="332"/>
      <c r="CZ37" s="283">
        <v>2.5</v>
      </c>
      <c r="DA37" s="335"/>
      <c r="DB37" s="335"/>
      <c r="DC37" s="338"/>
      <c r="DD37" s="288">
        <v>4429580</v>
      </c>
      <c r="DE37" s="313"/>
      <c r="DF37" s="313"/>
      <c r="DG37" s="313"/>
      <c r="DH37" s="313"/>
      <c r="DI37" s="313"/>
      <c r="DJ37" s="313"/>
      <c r="DK37" s="332"/>
      <c r="DL37" s="288">
        <v>4376999</v>
      </c>
      <c r="DM37" s="313"/>
      <c r="DN37" s="313"/>
      <c r="DO37" s="313"/>
      <c r="DP37" s="313"/>
      <c r="DQ37" s="313"/>
      <c r="DR37" s="313"/>
      <c r="DS37" s="313"/>
      <c r="DT37" s="313"/>
      <c r="DU37" s="313"/>
      <c r="DV37" s="332"/>
      <c r="DW37" s="283">
        <v>4.7</v>
      </c>
      <c r="DX37" s="335"/>
      <c r="DY37" s="335"/>
      <c r="DZ37" s="335"/>
      <c r="EA37" s="335"/>
      <c r="EB37" s="335"/>
      <c r="EC37" s="360"/>
    </row>
    <row r="38" spans="2:133" ht="11.25" customHeight="1">
      <c r="B38" s="261" t="s">
        <v>418</v>
      </c>
      <c r="C38" s="1"/>
      <c r="D38" s="1"/>
      <c r="E38" s="1"/>
      <c r="F38" s="1"/>
      <c r="G38" s="1"/>
      <c r="H38" s="1"/>
      <c r="I38" s="1"/>
      <c r="J38" s="1"/>
      <c r="K38" s="1"/>
      <c r="L38" s="1"/>
      <c r="M38" s="1"/>
      <c r="N38" s="1"/>
      <c r="O38" s="1"/>
      <c r="P38" s="1"/>
      <c r="Q38" s="269"/>
      <c r="R38" s="274">
        <v>10338200</v>
      </c>
      <c r="S38" s="217"/>
      <c r="T38" s="217"/>
      <c r="U38" s="217"/>
      <c r="V38" s="217"/>
      <c r="W38" s="217"/>
      <c r="X38" s="217"/>
      <c r="Y38" s="279"/>
      <c r="Z38" s="282">
        <v>5.6</v>
      </c>
      <c r="AA38" s="282"/>
      <c r="AB38" s="282"/>
      <c r="AC38" s="282"/>
      <c r="AD38" s="287" t="s">
        <v>200</v>
      </c>
      <c r="AE38" s="287"/>
      <c r="AF38" s="287"/>
      <c r="AG38" s="287"/>
      <c r="AH38" s="287"/>
      <c r="AI38" s="287"/>
      <c r="AJ38" s="287"/>
      <c r="AK38" s="287"/>
      <c r="AL38" s="283" t="s">
        <v>200</v>
      </c>
      <c r="AM38" s="238"/>
      <c r="AN38" s="238"/>
      <c r="AO38" s="296"/>
      <c r="AQ38" s="302" t="s">
        <v>419</v>
      </c>
      <c r="AR38" s="111"/>
      <c r="AS38" s="111"/>
      <c r="AT38" s="111"/>
      <c r="AU38" s="111"/>
      <c r="AV38" s="111"/>
      <c r="AW38" s="111"/>
      <c r="AX38" s="111"/>
      <c r="AY38" s="310"/>
      <c r="AZ38" s="274">
        <v>62694</v>
      </c>
      <c r="BA38" s="217"/>
      <c r="BB38" s="217"/>
      <c r="BC38" s="217"/>
      <c r="BD38" s="313"/>
      <c r="BE38" s="313"/>
      <c r="BF38" s="316"/>
      <c r="BG38" s="261" t="s">
        <v>422</v>
      </c>
      <c r="BH38" s="1"/>
      <c r="BI38" s="1"/>
      <c r="BJ38" s="1"/>
      <c r="BK38" s="1"/>
      <c r="BL38" s="1"/>
      <c r="BM38" s="1"/>
      <c r="BN38" s="1"/>
      <c r="BO38" s="1"/>
      <c r="BP38" s="1"/>
      <c r="BQ38" s="1"/>
      <c r="BR38" s="1"/>
      <c r="BS38" s="1"/>
      <c r="BT38" s="1"/>
      <c r="BU38" s="269"/>
      <c r="BV38" s="274">
        <v>43756</v>
      </c>
      <c r="BW38" s="217"/>
      <c r="BX38" s="217"/>
      <c r="BY38" s="217"/>
      <c r="BZ38" s="217"/>
      <c r="CA38" s="217"/>
      <c r="CB38" s="326"/>
      <c r="CD38" s="261" t="s">
        <v>423</v>
      </c>
      <c r="CE38" s="1"/>
      <c r="CF38" s="1"/>
      <c r="CG38" s="1"/>
      <c r="CH38" s="1"/>
      <c r="CI38" s="1"/>
      <c r="CJ38" s="1"/>
      <c r="CK38" s="1"/>
      <c r="CL38" s="1"/>
      <c r="CM38" s="1"/>
      <c r="CN38" s="1"/>
      <c r="CO38" s="1"/>
      <c r="CP38" s="1"/>
      <c r="CQ38" s="269"/>
      <c r="CR38" s="274">
        <v>13435004</v>
      </c>
      <c r="CS38" s="217"/>
      <c r="CT38" s="217"/>
      <c r="CU38" s="217"/>
      <c r="CV38" s="217"/>
      <c r="CW38" s="217"/>
      <c r="CX38" s="217"/>
      <c r="CY38" s="279"/>
      <c r="CZ38" s="283">
        <v>7.6</v>
      </c>
      <c r="DA38" s="335"/>
      <c r="DB38" s="335"/>
      <c r="DC38" s="338"/>
      <c r="DD38" s="288">
        <v>11006914</v>
      </c>
      <c r="DE38" s="217"/>
      <c r="DF38" s="217"/>
      <c r="DG38" s="217"/>
      <c r="DH38" s="217"/>
      <c r="DI38" s="217"/>
      <c r="DJ38" s="217"/>
      <c r="DK38" s="279"/>
      <c r="DL38" s="288">
        <v>10838695</v>
      </c>
      <c r="DM38" s="217"/>
      <c r="DN38" s="217"/>
      <c r="DO38" s="217"/>
      <c r="DP38" s="217"/>
      <c r="DQ38" s="217"/>
      <c r="DR38" s="217"/>
      <c r="DS38" s="217"/>
      <c r="DT38" s="217"/>
      <c r="DU38" s="217"/>
      <c r="DV38" s="279"/>
      <c r="DW38" s="283">
        <v>11.5</v>
      </c>
      <c r="DX38" s="335"/>
      <c r="DY38" s="335"/>
      <c r="DZ38" s="335"/>
      <c r="EA38" s="335"/>
      <c r="EB38" s="335"/>
      <c r="EC38" s="360"/>
    </row>
    <row r="39" spans="2:133" ht="11.25" customHeight="1">
      <c r="B39" s="261" t="s">
        <v>424</v>
      </c>
      <c r="C39" s="1"/>
      <c r="D39" s="1"/>
      <c r="E39" s="1"/>
      <c r="F39" s="1"/>
      <c r="G39" s="1"/>
      <c r="H39" s="1"/>
      <c r="I39" s="1"/>
      <c r="J39" s="1"/>
      <c r="K39" s="1"/>
      <c r="L39" s="1"/>
      <c r="M39" s="1"/>
      <c r="N39" s="1"/>
      <c r="O39" s="1"/>
      <c r="P39" s="1"/>
      <c r="Q39" s="269"/>
      <c r="R39" s="274" t="s">
        <v>200</v>
      </c>
      <c r="S39" s="217"/>
      <c r="T39" s="217"/>
      <c r="U39" s="217"/>
      <c r="V39" s="217"/>
      <c r="W39" s="217"/>
      <c r="X39" s="217"/>
      <c r="Y39" s="279"/>
      <c r="Z39" s="282" t="s">
        <v>200</v>
      </c>
      <c r="AA39" s="282"/>
      <c r="AB39" s="282"/>
      <c r="AC39" s="282"/>
      <c r="AD39" s="287" t="s">
        <v>200</v>
      </c>
      <c r="AE39" s="287"/>
      <c r="AF39" s="287"/>
      <c r="AG39" s="287"/>
      <c r="AH39" s="287"/>
      <c r="AI39" s="287"/>
      <c r="AJ39" s="287"/>
      <c r="AK39" s="287"/>
      <c r="AL39" s="283" t="s">
        <v>200</v>
      </c>
      <c r="AM39" s="238"/>
      <c r="AN39" s="238"/>
      <c r="AO39" s="296"/>
      <c r="AQ39" s="302" t="s">
        <v>425</v>
      </c>
      <c r="AR39" s="111"/>
      <c r="AS39" s="111"/>
      <c r="AT39" s="111"/>
      <c r="AU39" s="111"/>
      <c r="AV39" s="111"/>
      <c r="AW39" s="111"/>
      <c r="AX39" s="111"/>
      <c r="AY39" s="310"/>
      <c r="AZ39" s="274">
        <v>48077</v>
      </c>
      <c r="BA39" s="217"/>
      <c r="BB39" s="217"/>
      <c r="BC39" s="217"/>
      <c r="BD39" s="313"/>
      <c r="BE39" s="313"/>
      <c r="BF39" s="316"/>
      <c r="BG39" s="261" t="s">
        <v>339</v>
      </c>
      <c r="BH39" s="1"/>
      <c r="BI39" s="1"/>
      <c r="BJ39" s="1"/>
      <c r="BK39" s="1"/>
      <c r="BL39" s="1"/>
      <c r="BM39" s="1"/>
      <c r="BN39" s="1"/>
      <c r="BO39" s="1"/>
      <c r="BP39" s="1"/>
      <c r="BQ39" s="1"/>
      <c r="BR39" s="1"/>
      <c r="BS39" s="1"/>
      <c r="BT39" s="1"/>
      <c r="BU39" s="269"/>
      <c r="BV39" s="274">
        <v>64591</v>
      </c>
      <c r="BW39" s="217"/>
      <c r="BX39" s="217"/>
      <c r="BY39" s="217"/>
      <c r="BZ39" s="217"/>
      <c r="CA39" s="217"/>
      <c r="CB39" s="326"/>
      <c r="CD39" s="261" t="s">
        <v>432</v>
      </c>
      <c r="CE39" s="1"/>
      <c r="CF39" s="1"/>
      <c r="CG39" s="1"/>
      <c r="CH39" s="1"/>
      <c r="CI39" s="1"/>
      <c r="CJ39" s="1"/>
      <c r="CK39" s="1"/>
      <c r="CL39" s="1"/>
      <c r="CM39" s="1"/>
      <c r="CN39" s="1"/>
      <c r="CO39" s="1"/>
      <c r="CP39" s="1"/>
      <c r="CQ39" s="269"/>
      <c r="CR39" s="274">
        <v>2061692</v>
      </c>
      <c r="CS39" s="313"/>
      <c r="CT39" s="313"/>
      <c r="CU39" s="313"/>
      <c r="CV39" s="313"/>
      <c r="CW39" s="313"/>
      <c r="CX39" s="313"/>
      <c r="CY39" s="332"/>
      <c r="CZ39" s="283">
        <v>1.2</v>
      </c>
      <c r="DA39" s="335"/>
      <c r="DB39" s="335"/>
      <c r="DC39" s="338"/>
      <c r="DD39" s="288">
        <v>1056699</v>
      </c>
      <c r="DE39" s="313"/>
      <c r="DF39" s="313"/>
      <c r="DG39" s="313"/>
      <c r="DH39" s="313"/>
      <c r="DI39" s="313"/>
      <c r="DJ39" s="313"/>
      <c r="DK39" s="332"/>
      <c r="DL39" s="288" t="s">
        <v>200</v>
      </c>
      <c r="DM39" s="313"/>
      <c r="DN39" s="313"/>
      <c r="DO39" s="313"/>
      <c r="DP39" s="313"/>
      <c r="DQ39" s="313"/>
      <c r="DR39" s="313"/>
      <c r="DS39" s="313"/>
      <c r="DT39" s="313"/>
      <c r="DU39" s="313"/>
      <c r="DV39" s="332"/>
      <c r="DW39" s="283" t="s">
        <v>200</v>
      </c>
      <c r="DX39" s="335"/>
      <c r="DY39" s="335"/>
      <c r="DZ39" s="335"/>
      <c r="EA39" s="335"/>
      <c r="EB39" s="335"/>
      <c r="EC39" s="360"/>
    </row>
    <row r="40" spans="2:133" ht="11.25" customHeight="1">
      <c r="B40" s="261" t="s">
        <v>433</v>
      </c>
      <c r="C40" s="1"/>
      <c r="D40" s="1"/>
      <c r="E40" s="1"/>
      <c r="F40" s="1"/>
      <c r="G40" s="1"/>
      <c r="H40" s="1"/>
      <c r="I40" s="1"/>
      <c r="J40" s="1"/>
      <c r="K40" s="1"/>
      <c r="L40" s="1"/>
      <c r="M40" s="1"/>
      <c r="N40" s="1"/>
      <c r="O40" s="1"/>
      <c r="P40" s="1"/>
      <c r="Q40" s="269"/>
      <c r="R40" s="274">
        <v>909700</v>
      </c>
      <c r="S40" s="217"/>
      <c r="T40" s="217"/>
      <c r="U40" s="217"/>
      <c r="V40" s="217"/>
      <c r="W40" s="217"/>
      <c r="X40" s="217"/>
      <c r="Y40" s="279"/>
      <c r="Z40" s="282">
        <v>0.5</v>
      </c>
      <c r="AA40" s="282"/>
      <c r="AB40" s="282"/>
      <c r="AC40" s="282"/>
      <c r="AD40" s="287" t="s">
        <v>200</v>
      </c>
      <c r="AE40" s="287"/>
      <c r="AF40" s="287"/>
      <c r="AG40" s="287"/>
      <c r="AH40" s="287"/>
      <c r="AI40" s="287"/>
      <c r="AJ40" s="287"/>
      <c r="AK40" s="287"/>
      <c r="AL40" s="283" t="s">
        <v>200</v>
      </c>
      <c r="AM40" s="238"/>
      <c r="AN40" s="238"/>
      <c r="AO40" s="296"/>
      <c r="AQ40" s="302" t="s">
        <v>311</v>
      </c>
      <c r="AR40" s="111"/>
      <c r="AS40" s="111"/>
      <c r="AT40" s="111"/>
      <c r="AU40" s="111"/>
      <c r="AV40" s="111"/>
      <c r="AW40" s="111"/>
      <c r="AX40" s="111"/>
      <c r="AY40" s="310"/>
      <c r="AZ40" s="274">
        <v>35358</v>
      </c>
      <c r="BA40" s="217"/>
      <c r="BB40" s="217"/>
      <c r="BC40" s="217"/>
      <c r="BD40" s="313"/>
      <c r="BE40" s="313"/>
      <c r="BF40" s="316"/>
      <c r="BG40" s="299" t="s">
        <v>435</v>
      </c>
      <c r="BH40" s="29"/>
      <c r="BI40" s="29"/>
      <c r="BJ40" s="29"/>
      <c r="BK40" s="29"/>
      <c r="BL40" s="29"/>
      <c r="BM40" s="1" t="s">
        <v>436</v>
      </c>
      <c r="BN40" s="1"/>
      <c r="BO40" s="1"/>
      <c r="BP40" s="1"/>
      <c r="BQ40" s="1"/>
      <c r="BR40" s="1"/>
      <c r="BS40" s="1"/>
      <c r="BT40" s="1"/>
      <c r="BU40" s="269"/>
      <c r="BV40" s="274">
        <v>99</v>
      </c>
      <c r="BW40" s="217"/>
      <c r="BX40" s="217"/>
      <c r="BY40" s="217"/>
      <c r="BZ40" s="217"/>
      <c r="CA40" s="217"/>
      <c r="CB40" s="326"/>
      <c r="CD40" s="261" t="s">
        <v>374</v>
      </c>
      <c r="CE40" s="1"/>
      <c r="CF40" s="1"/>
      <c r="CG40" s="1"/>
      <c r="CH40" s="1"/>
      <c r="CI40" s="1"/>
      <c r="CJ40" s="1"/>
      <c r="CK40" s="1"/>
      <c r="CL40" s="1"/>
      <c r="CM40" s="1"/>
      <c r="CN40" s="1"/>
      <c r="CO40" s="1"/>
      <c r="CP40" s="1"/>
      <c r="CQ40" s="269"/>
      <c r="CR40" s="274">
        <v>11080928</v>
      </c>
      <c r="CS40" s="217"/>
      <c r="CT40" s="217"/>
      <c r="CU40" s="217"/>
      <c r="CV40" s="217"/>
      <c r="CW40" s="217"/>
      <c r="CX40" s="217"/>
      <c r="CY40" s="279"/>
      <c r="CZ40" s="283">
        <v>6.3</v>
      </c>
      <c r="DA40" s="335"/>
      <c r="DB40" s="335"/>
      <c r="DC40" s="338"/>
      <c r="DD40" s="288">
        <v>42121</v>
      </c>
      <c r="DE40" s="217"/>
      <c r="DF40" s="217"/>
      <c r="DG40" s="217"/>
      <c r="DH40" s="217"/>
      <c r="DI40" s="217"/>
      <c r="DJ40" s="217"/>
      <c r="DK40" s="279"/>
      <c r="DL40" s="288">
        <v>23984</v>
      </c>
      <c r="DM40" s="217"/>
      <c r="DN40" s="217"/>
      <c r="DO40" s="217"/>
      <c r="DP40" s="217"/>
      <c r="DQ40" s="217"/>
      <c r="DR40" s="217"/>
      <c r="DS40" s="217"/>
      <c r="DT40" s="217"/>
      <c r="DU40" s="217"/>
      <c r="DV40" s="279"/>
      <c r="DW40" s="283">
        <v>0</v>
      </c>
      <c r="DX40" s="335"/>
      <c r="DY40" s="335"/>
      <c r="DZ40" s="335"/>
      <c r="EA40" s="335"/>
      <c r="EB40" s="335"/>
      <c r="EC40" s="360"/>
    </row>
    <row r="41" spans="2:133" ht="11.25" customHeight="1">
      <c r="B41" s="263" t="s">
        <v>434</v>
      </c>
      <c r="C41" s="267"/>
      <c r="D41" s="267"/>
      <c r="E41" s="267"/>
      <c r="F41" s="267"/>
      <c r="G41" s="267"/>
      <c r="H41" s="267"/>
      <c r="I41" s="267"/>
      <c r="J41" s="267"/>
      <c r="K41" s="267"/>
      <c r="L41" s="267"/>
      <c r="M41" s="267"/>
      <c r="N41" s="267"/>
      <c r="O41" s="267"/>
      <c r="P41" s="267"/>
      <c r="Q41" s="271"/>
      <c r="R41" s="275">
        <v>183447644</v>
      </c>
      <c r="S41" s="277"/>
      <c r="T41" s="277"/>
      <c r="U41" s="277"/>
      <c r="V41" s="277"/>
      <c r="W41" s="277"/>
      <c r="X41" s="277"/>
      <c r="Y41" s="280"/>
      <c r="Z41" s="284">
        <v>100</v>
      </c>
      <c r="AA41" s="284"/>
      <c r="AB41" s="284"/>
      <c r="AC41" s="284"/>
      <c r="AD41" s="289">
        <v>93131276</v>
      </c>
      <c r="AE41" s="289"/>
      <c r="AF41" s="289"/>
      <c r="AG41" s="289"/>
      <c r="AH41" s="289"/>
      <c r="AI41" s="289"/>
      <c r="AJ41" s="289"/>
      <c r="AK41" s="289"/>
      <c r="AL41" s="292">
        <v>100</v>
      </c>
      <c r="AM41" s="294"/>
      <c r="AN41" s="294"/>
      <c r="AO41" s="297"/>
      <c r="AQ41" s="302" t="s">
        <v>437</v>
      </c>
      <c r="AR41" s="111"/>
      <c r="AS41" s="111"/>
      <c r="AT41" s="111"/>
      <c r="AU41" s="111"/>
      <c r="AV41" s="111"/>
      <c r="AW41" s="111"/>
      <c r="AX41" s="111"/>
      <c r="AY41" s="310"/>
      <c r="AZ41" s="274">
        <v>2363515</v>
      </c>
      <c r="BA41" s="217"/>
      <c r="BB41" s="217"/>
      <c r="BC41" s="217"/>
      <c r="BD41" s="313"/>
      <c r="BE41" s="313"/>
      <c r="BF41" s="316"/>
      <c r="BG41" s="299"/>
      <c r="BH41" s="29"/>
      <c r="BI41" s="29"/>
      <c r="BJ41" s="29"/>
      <c r="BK41" s="29"/>
      <c r="BL41" s="29"/>
      <c r="BM41" s="1" t="s">
        <v>344</v>
      </c>
      <c r="BN41" s="1"/>
      <c r="BO41" s="1"/>
      <c r="BP41" s="1"/>
      <c r="BQ41" s="1"/>
      <c r="BR41" s="1"/>
      <c r="BS41" s="1"/>
      <c r="BT41" s="1"/>
      <c r="BU41" s="269"/>
      <c r="BV41" s="274" t="s">
        <v>200</v>
      </c>
      <c r="BW41" s="217"/>
      <c r="BX41" s="217"/>
      <c r="BY41" s="217"/>
      <c r="BZ41" s="217"/>
      <c r="CA41" s="217"/>
      <c r="CB41" s="326"/>
      <c r="CD41" s="261" t="s">
        <v>288</v>
      </c>
      <c r="CE41" s="1"/>
      <c r="CF41" s="1"/>
      <c r="CG41" s="1"/>
      <c r="CH41" s="1"/>
      <c r="CI41" s="1"/>
      <c r="CJ41" s="1"/>
      <c r="CK41" s="1"/>
      <c r="CL41" s="1"/>
      <c r="CM41" s="1"/>
      <c r="CN41" s="1"/>
      <c r="CO41" s="1"/>
      <c r="CP41" s="1"/>
      <c r="CQ41" s="269"/>
      <c r="CR41" s="274" t="s">
        <v>200</v>
      </c>
      <c r="CS41" s="313"/>
      <c r="CT41" s="313"/>
      <c r="CU41" s="313"/>
      <c r="CV41" s="313"/>
      <c r="CW41" s="313"/>
      <c r="CX41" s="313"/>
      <c r="CY41" s="332"/>
      <c r="CZ41" s="283" t="s">
        <v>200</v>
      </c>
      <c r="DA41" s="335"/>
      <c r="DB41" s="335"/>
      <c r="DC41" s="338"/>
      <c r="DD41" s="288" t="s">
        <v>200</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438</v>
      </c>
      <c r="AR42" s="305"/>
      <c r="AS42" s="305"/>
      <c r="AT42" s="305"/>
      <c r="AU42" s="305"/>
      <c r="AV42" s="305"/>
      <c r="AW42" s="305"/>
      <c r="AX42" s="305"/>
      <c r="AY42" s="311"/>
      <c r="AZ42" s="275">
        <v>10953315</v>
      </c>
      <c r="BA42" s="277"/>
      <c r="BB42" s="277"/>
      <c r="BC42" s="277"/>
      <c r="BD42" s="312"/>
      <c r="BE42" s="312"/>
      <c r="BF42" s="317"/>
      <c r="BG42" s="177"/>
      <c r="BH42" s="179"/>
      <c r="BI42" s="179"/>
      <c r="BJ42" s="179"/>
      <c r="BK42" s="179"/>
      <c r="BL42" s="179"/>
      <c r="BM42" s="267" t="s">
        <v>440</v>
      </c>
      <c r="BN42" s="267"/>
      <c r="BO42" s="267"/>
      <c r="BP42" s="267"/>
      <c r="BQ42" s="267"/>
      <c r="BR42" s="267"/>
      <c r="BS42" s="267"/>
      <c r="BT42" s="267"/>
      <c r="BU42" s="271"/>
      <c r="BV42" s="275">
        <v>366</v>
      </c>
      <c r="BW42" s="277"/>
      <c r="BX42" s="277"/>
      <c r="BY42" s="277"/>
      <c r="BZ42" s="277"/>
      <c r="CA42" s="277"/>
      <c r="CB42" s="327"/>
      <c r="CD42" s="261" t="s">
        <v>281</v>
      </c>
      <c r="CE42" s="1"/>
      <c r="CF42" s="1"/>
      <c r="CG42" s="1"/>
      <c r="CH42" s="1"/>
      <c r="CI42" s="1"/>
      <c r="CJ42" s="1"/>
      <c r="CK42" s="1"/>
      <c r="CL42" s="1"/>
      <c r="CM42" s="1"/>
      <c r="CN42" s="1"/>
      <c r="CO42" s="1"/>
      <c r="CP42" s="1"/>
      <c r="CQ42" s="269"/>
      <c r="CR42" s="274">
        <v>21262526</v>
      </c>
      <c r="CS42" s="313"/>
      <c r="CT42" s="313"/>
      <c r="CU42" s="313"/>
      <c r="CV42" s="313"/>
      <c r="CW42" s="313"/>
      <c r="CX42" s="313"/>
      <c r="CY42" s="332"/>
      <c r="CZ42" s="283">
        <v>12</v>
      </c>
      <c r="DA42" s="335"/>
      <c r="DB42" s="335"/>
      <c r="DC42" s="338"/>
      <c r="DD42" s="288">
        <v>5328055</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53</v>
      </c>
      <c r="CD43" s="261" t="s">
        <v>86</v>
      </c>
      <c r="CE43" s="1"/>
      <c r="CF43" s="1"/>
      <c r="CG43" s="1"/>
      <c r="CH43" s="1"/>
      <c r="CI43" s="1"/>
      <c r="CJ43" s="1"/>
      <c r="CK43" s="1"/>
      <c r="CL43" s="1"/>
      <c r="CM43" s="1"/>
      <c r="CN43" s="1"/>
      <c r="CO43" s="1"/>
      <c r="CP43" s="1"/>
      <c r="CQ43" s="269"/>
      <c r="CR43" s="274">
        <v>714718</v>
      </c>
      <c r="CS43" s="313"/>
      <c r="CT43" s="313"/>
      <c r="CU43" s="313"/>
      <c r="CV43" s="313"/>
      <c r="CW43" s="313"/>
      <c r="CX43" s="313"/>
      <c r="CY43" s="332"/>
      <c r="CZ43" s="283">
        <v>0.4</v>
      </c>
      <c r="DA43" s="335"/>
      <c r="DB43" s="335"/>
      <c r="DC43" s="338"/>
      <c r="DD43" s="288">
        <v>673811</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412</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175</v>
      </c>
      <c r="CE44" s="41"/>
      <c r="CF44" s="261" t="s">
        <v>441</v>
      </c>
      <c r="CG44" s="1"/>
      <c r="CH44" s="1"/>
      <c r="CI44" s="1"/>
      <c r="CJ44" s="1"/>
      <c r="CK44" s="1"/>
      <c r="CL44" s="1"/>
      <c r="CM44" s="1"/>
      <c r="CN44" s="1"/>
      <c r="CO44" s="1"/>
      <c r="CP44" s="1"/>
      <c r="CQ44" s="269"/>
      <c r="CR44" s="274">
        <v>21262526</v>
      </c>
      <c r="CS44" s="217"/>
      <c r="CT44" s="217"/>
      <c r="CU44" s="217"/>
      <c r="CV44" s="217"/>
      <c r="CW44" s="217"/>
      <c r="CX44" s="217"/>
      <c r="CY44" s="279"/>
      <c r="CZ44" s="283">
        <v>12</v>
      </c>
      <c r="DA44" s="238"/>
      <c r="DB44" s="238"/>
      <c r="DC44" s="285"/>
      <c r="DD44" s="288">
        <v>5328055</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268</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442</v>
      </c>
      <c r="CG45" s="1"/>
      <c r="CH45" s="1"/>
      <c r="CI45" s="1"/>
      <c r="CJ45" s="1"/>
      <c r="CK45" s="1"/>
      <c r="CL45" s="1"/>
      <c r="CM45" s="1"/>
      <c r="CN45" s="1"/>
      <c r="CO45" s="1"/>
      <c r="CP45" s="1"/>
      <c r="CQ45" s="269"/>
      <c r="CR45" s="274">
        <v>11474622</v>
      </c>
      <c r="CS45" s="313"/>
      <c r="CT45" s="313"/>
      <c r="CU45" s="313"/>
      <c r="CV45" s="313"/>
      <c r="CW45" s="313"/>
      <c r="CX45" s="313"/>
      <c r="CY45" s="332"/>
      <c r="CZ45" s="283">
        <v>6.5</v>
      </c>
      <c r="DA45" s="335"/>
      <c r="DB45" s="335"/>
      <c r="DC45" s="338"/>
      <c r="DD45" s="288">
        <v>1036570</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443</v>
      </c>
      <c r="CG46" s="1"/>
      <c r="CH46" s="1"/>
      <c r="CI46" s="1"/>
      <c r="CJ46" s="1"/>
      <c r="CK46" s="1"/>
      <c r="CL46" s="1"/>
      <c r="CM46" s="1"/>
      <c r="CN46" s="1"/>
      <c r="CO46" s="1"/>
      <c r="CP46" s="1"/>
      <c r="CQ46" s="269"/>
      <c r="CR46" s="274">
        <v>9608260</v>
      </c>
      <c r="CS46" s="217"/>
      <c r="CT46" s="217"/>
      <c r="CU46" s="217"/>
      <c r="CV46" s="217"/>
      <c r="CW46" s="217"/>
      <c r="CX46" s="217"/>
      <c r="CY46" s="279"/>
      <c r="CZ46" s="283">
        <v>5.4</v>
      </c>
      <c r="DA46" s="238"/>
      <c r="DB46" s="238"/>
      <c r="DC46" s="285"/>
      <c r="DD46" s="288">
        <v>4222241</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445</v>
      </c>
      <c r="CG47" s="1"/>
      <c r="CH47" s="1"/>
      <c r="CI47" s="1"/>
      <c r="CJ47" s="1"/>
      <c r="CK47" s="1"/>
      <c r="CL47" s="1"/>
      <c r="CM47" s="1"/>
      <c r="CN47" s="1"/>
      <c r="CO47" s="1"/>
      <c r="CP47" s="1"/>
      <c r="CQ47" s="269"/>
      <c r="CR47" s="274" t="s">
        <v>200</v>
      </c>
      <c r="CS47" s="313"/>
      <c r="CT47" s="313"/>
      <c r="CU47" s="313"/>
      <c r="CV47" s="313"/>
      <c r="CW47" s="313"/>
      <c r="CX47" s="313"/>
      <c r="CY47" s="332"/>
      <c r="CZ47" s="283" t="s">
        <v>200</v>
      </c>
      <c r="DA47" s="335"/>
      <c r="DB47" s="335"/>
      <c r="DC47" s="338"/>
      <c r="DD47" s="288" t="s">
        <v>200</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85">
      <c r="B48" s="264"/>
      <c r="CD48" s="135"/>
      <c r="CE48" s="142"/>
      <c r="CF48" s="261" t="s">
        <v>365</v>
      </c>
      <c r="CG48" s="1"/>
      <c r="CH48" s="1"/>
      <c r="CI48" s="1"/>
      <c r="CJ48" s="1"/>
      <c r="CK48" s="1"/>
      <c r="CL48" s="1"/>
      <c r="CM48" s="1"/>
      <c r="CN48" s="1"/>
      <c r="CO48" s="1"/>
      <c r="CP48" s="1"/>
      <c r="CQ48" s="269"/>
      <c r="CR48" s="274" t="s">
        <v>200</v>
      </c>
      <c r="CS48" s="217"/>
      <c r="CT48" s="217"/>
      <c r="CU48" s="217"/>
      <c r="CV48" s="217"/>
      <c r="CW48" s="217"/>
      <c r="CX48" s="217"/>
      <c r="CY48" s="279"/>
      <c r="CZ48" s="283" t="s">
        <v>200</v>
      </c>
      <c r="DA48" s="238"/>
      <c r="DB48" s="238"/>
      <c r="DC48" s="285"/>
      <c r="DD48" s="288" t="s">
        <v>200</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190</v>
      </c>
      <c r="CE49" s="267"/>
      <c r="CF49" s="267"/>
      <c r="CG49" s="267"/>
      <c r="CH49" s="267"/>
      <c r="CI49" s="267"/>
      <c r="CJ49" s="267"/>
      <c r="CK49" s="267"/>
      <c r="CL49" s="267"/>
      <c r="CM49" s="267"/>
      <c r="CN49" s="267"/>
      <c r="CO49" s="267"/>
      <c r="CP49" s="267"/>
      <c r="CQ49" s="271"/>
      <c r="CR49" s="275">
        <v>177051371</v>
      </c>
      <c r="CS49" s="312"/>
      <c r="CT49" s="312"/>
      <c r="CU49" s="312"/>
      <c r="CV49" s="312"/>
      <c r="CW49" s="312"/>
      <c r="CX49" s="312"/>
      <c r="CY49" s="333"/>
      <c r="CZ49" s="292">
        <v>100</v>
      </c>
      <c r="DA49" s="336"/>
      <c r="DB49" s="336"/>
      <c r="DC49" s="339"/>
      <c r="DD49" s="342">
        <v>107996840</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i2UjRv/K20Ws9GawnwyQLWEYxdDAiRhADmMMe+AxlRcrU9ls6QkTUNpezrKlFwqRjBCzCl/rHs0yrZqd73yO1A==" saltValue="YeDFoZmFQx+k7ovVbCnVd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2.9"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297</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305</v>
      </c>
      <c r="DK2" s="707"/>
      <c r="DL2" s="707"/>
      <c r="DM2" s="707"/>
      <c r="DN2" s="707"/>
      <c r="DO2" s="710"/>
      <c r="DP2" s="368"/>
      <c r="DQ2" s="706" t="s">
        <v>306</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446</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7"/>
      <c r="BF4" s="577"/>
      <c r="BG4" s="577"/>
      <c r="BH4" s="577"/>
      <c r="BI4" s="577"/>
      <c r="BJ4" s="577"/>
      <c r="BK4" s="577"/>
      <c r="BL4" s="577"/>
      <c r="BM4" s="577"/>
      <c r="BN4" s="577"/>
      <c r="BO4" s="577"/>
      <c r="BP4" s="577"/>
      <c r="BQ4" s="381" t="s">
        <v>447</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7"/>
    </row>
    <row r="5" spans="1:131" s="364" customFormat="1" ht="26.25" customHeight="1">
      <c r="A5" s="370" t="s">
        <v>448</v>
      </c>
      <c r="B5" s="397"/>
      <c r="C5" s="397"/>
      <c r="D5" s="397"/>
      <c r="E5" s="397"/>
      <c r="F5" s="397"/>
      <c r="G5" s="397"/>
      <c r="H5" s="397"/>
      <c r="I5" s="397"/>
      <c r="J5" s="397"/>
      <c r="K5" s="397"/>
      <c r="L5" s="397"/>
      <c r="M5" s="397"/>
      <c r="N5" s="397"/>
      <c r="O5" s="397"/>
      <c r="P5" s="429"/>
      <c r="Q5" s="435" t="s">
        <v>178</v>
      </c>
      <c r="R5" s="447"/>
      <c r="S5" s="447"/>
      <c r="T5" s="447"/>
      <c r="U5" s="458"/>
      <c r="V5" s="435" t="s">
        <v>449</v>
      </c>
      <c r="W5" s="447"/>
      <c r="X5" s="447"/>
      <c r="Y5" s="447"/>
      <c r="Z5" s="458"/>
      <c r="AA5" s="435" t="s">
        <v>450</v>
      </c>
      <c r="AB5" s="447"/>
      <c r="AC5" s="447"/>
      <c r="AD5" s="447"/>
      <c r="AE5" s="447"/>
      <c r="AF5" s="504" t="s">
        <v>176</v>
      </c>
      <c r="AG5" s="447"/>
      <c r="AH5" s="447"/>
      <c r="AI5" s="447"/>
      <c r="AJ5" s="522"/>
      <c r="AK5" s="447" t="s">
        <v>451</v>
      </c>
      <c r="AL5" s="447"/>
      <c r="AM5" s="447"/>
      <c r="AN5" s="447"/>
      <c r="AO5" s="458"/>
      <c r="AP5" s="435" t="s">
        <v>452</v>
      </c>
      <c r="AQ5" s="447"/>
      <c r="AR5" s="447"/>
      <c r="AS5" s="447"/>
      <c r="AT5" s="458"/>
      <c r="AU5" s="435" t="s">
        <v>454</v>
      </c>
      <c r="AV5" s="447"/>
      <c r="AW5" s="447"/>
      <c r="AX5" s="447"/>
      <c r="AY5" s="522"/>
      <c r="AZ5" s="378"/>
      <c r="BA5" s="378"/>
      <c r="BB5" s="378"/>
      <c r="BC5" s="378"/>
      <c r="BD5" s="378"/>
      <c r="BE5" s="577"/>
      <c r="BF5" s="577"/>
      <c r="BG5" s="577"/>
      <c r="BH5" s="577"/>
      <c r="BI5" s="577"/>
      <c r="BJ5" s="577"/>
      <c r="BK5" s="577"/>
      <c r="BL5" s="577"/>
      <c r="BM5" s="577"/>
      <c r="BN5" s="577"/>
      <c r="BO5" s="577"/>
      <c r="BP5" s="577"/>
      <c r="BQ5" s="370" t="s">
        <v>455</v>
      </c>
      <c r="BR5" s="397"/>
      <c r="BS5" s="397"/>
      <c r="BT5" s="397"/>
      <c r="BU5" s="397"/>
      <c r="BV5" s="397"/>
      <c r="BW5" s="397"/>
      <c r="BX5" s="397"/>
      <c r="BY5" s="397"/>
      <c r="BZ5" s="397"/>
      <c r="CA5" s="397"/>
      <c r="CB5" s="397"/>
      <c r="CC5" s="397"/>
      <c r="CD5" s="397"/>
      <c r="CE5" s="397"/>
      <c r="CF5" s="397"/>
      <c r="CG5" s="429"/>
      <c r="CH5" s="435" t="s">
        <v>371</v>
      </c>
      <c r="CI5" s="447"/>
      <c r="CJ5" s="447"/>
      <c r="CK5" s="447"/>
      <c r="CL5" s="458"/>
      <c r="CM5" s="435" t="s">
        <v>230</v>
      </c>
      <c r="CN5" s="447"/>
      <c r="CO5" s="447"/>
      <c r="CP5" s="447"/>
      <c r="CQ5" s="458"/>
      <c r="CR5" s="435" t="s">
        <v>246</v>
      </c>
      <c r="CS5" s="447"/>
      <c r="CT5" s="447"/>
      <c r="CU5" s="447"/>
      <c r="CV5" s="458"/>
      <c r="CW5" s="435" t="s">
        <v>54</v>
      </c>
      <c r="CX5" s="447"/>
      <c r="CY5" s="447"/>
      <c r="CZ5" s="447"/>
      <c r="DA5" s="458"/>
      <c r="DB5" s="435" t="s">
        <v>427</v>
      </c>
      <c r="DC5" s="447"/>
      <c r="DD5" s="447"/>
      <c r="DE5" s="447"/>
      <c r="DF5" s="458"/>
      <c r="DG5" s="700" t="s">
        <v>244</v>
      </c>
      <c r="DH5" s="703"/>
      <c r="DI5" s="703"/>
      <c r="DJ5" s="703"/>
      <c r="DK5" s="708"/>
      <c r="DL5" s="700" t="s">
        <v>456</v>
      </c>
      <c r="DM5" s="703"/>
      <c r="DN5" s="703"/>
      <c r="DO5" s="703"/>
      <c r="DP5" s="708"/>
      <c r="DQ5" s="435" t="s">
        <v>458</v>
      </c>
      <c r="DR5" s="447"/>
      <c r="DS5" s="447"/>
      <c r="DT5" s="447"/>
      <c r="DU5" s="458"/>
      <c r="DV5" s="435" t="s">
        <v>454</v>
      </c>
      <c r="DW5" s="447"/>
      <c r="DX5" s="447"/>
      <c r="DY5" s="447"/>
      <c r="DZ5" s="522"/>
      <c r="EA5" s="577"/>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7"/>
      <c r="BF6" s="577"/>
      <c r="BG6" s="577"/>
      <c r="BH6" s="577"/>
      <c r="BI6" s="577"/>
      <c r="BJ6" s="577"/>
      <c r="BK6" s="577"/>
      <c r="BL6" s="577"/>
      <c r="BM6" s="577"/>
      <c r="BN6" s="577"/>
      <c r="BO6" s="577"/>
      <c r="BP6" s="577"/>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7"/>
    </row>
    <row r="7" spans="1:131" s="364" customFormat="1" ht="26.25" customHeight="1">
      <c r="A7" s="372">
        <v>1</v>
      </c>
      <c r="B7" s="399" t="s">
        <v>459</v>
      </c>
      <c r="C7" s="419"/>
      <c r="D7" s="419"/>
      <c r="E7" s="419"/>
      <c r="F7" s="419"/>
      <c r="G7" s="419"/>
      <c r="H7" s="419"/>
      <c r="I7" s="419"/>
      <c r="J7" s="419"/>
      <c r="K7" s="419"/>
      <c r="L7" s="419"/>
      <c r="M7" s="419"/>
      <c r="N7" s="419"/>
      <c r="O7" s="419"/>
      <c r="P7" s="431"/>
      <c r="Q7" s="437">
        <v>183362</v>
      </c>
      <c r="R7" s="449"/>
      <c r="S7" s="449"/>
      <c r="T7" s="449"/>
      <c r="U7" s="449"/>
      <c r="V7" s="449">
        <v>177038</v>
      </c>
      <c r="W7" s="449"/>
      <c r="X7" s="449"/>
      <c r="Y7" s="449"/>
      <c r="Z7" s="449"/>
      <c r="AA7" s="449">
        <v>6324</v>
      </c>
      <c r="AB7" s="449"/>
      <c r="AC7" s="449"/>
      <c r="AD7" s="449"/>
      <c r="AE7" s="492"/>
      <c r="AF7" s="506">
        <v>5917</v>
      </c>
      <c r="AG7" s="519"/>
      <c r="AH7" s="519"/>
      <c r="AI7" s="519"/>
      <c r="AJ7" s="524"/>
      <c r="AK7" s="532">
        <v>7968</v>
      </c>
      <c r="AL7" s="449"/>
      <c r="AM7" s="449"/>
      <c r="AN7" s="449"/>
      <c r="AO7" s="449"/>
      <c r="AP7" s="449">
        <v>145681</v>
      </c>
      <c r="AQ7" s="449"/>
      <c r="AR7" s="449"/>
      <c r="AS7" s="449"/>
      <c r="AT7" s="449"/>
      <c r="AU7" s="565"/>
      <c r="AV7" s="565"/>
      <c r="AW7" s="565"/>
      <c r="AX7" s="565"/>
      <c r="AY7" s="588"/>
      <c r="AZ7" s="378"/>
      <c r="BA7" s="378"/>
      <c r="BB7" s="378"/>
      <c r="BC7" s="378"/>
      <c r="BD7" s="378"/>
      <c r="BE7" s="577"/>
      <c r="BF7" s="577"/>
      <c r="BG7" s="577"/>
      <c r="BH7" s="577"/>
      <c r="BI7" s="577"/>
      <c r="BJ7" s="577"/>
      <c r="BK7" s="577"/>
      <c r="BL7" s="577"/>
      <c r="BM7" s="577"/>
      <c r="BN7" s="577"/>
      <c r="BO7" s="577"/>
      <c r="BP7" s="577"/>
      <c r="BQ7" s="372">
        <v>1</v>
      </c>
      <c r="BR7" s="637" t="s">
        <v>170</v>
      </c>
      <c r="BS7" s="399" t="s">
        <v>90</v>
      </c>
      <c r="BT7" s="419"/>
      <c r="BU7" s="419"/>
      <c r="BV7" s="419"/>
      <c r="BW7" s="419"/>
      <c r="BX7" s="419"/>
      <c r="BY7" s="419"/>
      <c r="BZ7" s="419"/>
      <c r="CA7" s="419"/>
      <c r="CB7" s="419"/>
      <c r="CC7" s="419"/>
      <c r="CD7" s="419"/>
      <c r="CE7" s="419"/>
      <c r="CF7" s="419"/>
      <c r="CG7" s="431"/>
      <c r="CH7" s="663">
        <v>2</v>
      </c>
      <c r="CI7" s="666"/>
      <c r="CJ7" s="666"/>
      <c r="CK7" s="666"/>
      <c r="CL7" s="681"/>
      <c r="CM7" s="663">
        <v>4216</v>
      </c>
      <c r="CN7" s="666"/>
      <c r="CO7" s="666"/>
      <c r="CP7" s="666"/>
      <c r="CQ7" s="681"/>
      <c r="CR7" s="663">
        <v>5</v>
      </c>
      <c r="CS7" s="666"/>
      <c r="CT7" s="666"/>
      <c r="CU7" s="666"/>
      <c r="CV7" s="681"/>
      <c r="CW7" s="663" t="s">
        <v>548</v>
      </c>
      <c r="CX7" s="666"/>
      <c r="CY7" s="666"/>
      <c r="CZ7" s="666"/>
      <c r="DA7" s="681"/>
      <c r="DB7" s="663" t="s">
        <v>548</v>
      </c>
      <c r="DC7" s="666"/>
      <c r="DD7" s="666"/>
      <c r="DE7" s="666"/>
      <c r="DF7" s="681"/>
      <c r="DG7" s="663" t="s">
        <v>548</v>
      </c>
      <c r="DH7" s="666"/>
      <c r="DI7" s="666"/>
      <c r="DJ7" s="666"/>
      <c r="DK7" s="681"/>
      <c r="DL7" s="663" t="s">
        <v>548</v>
      </c>
      <c r="DM7" s="666"/>
      <c r="DN7" s="666"/>
      <c r="DO7" s="666"/>
      <c r="DP7" s="681"/>
      <c r="DQ7" s="663" t="s">
        <v>548</v>
      </c>
      <c r="DR7" s="666"/>
      <c r="DS7" s="666"/>
      <c r="DT7" s="666"/>
      <c r="DU7" s="681"/>
      <c r="DV7" s="399"/>
      <c r="DW7" s="419"/>
      <c r="DX7" s="419"/>
      <c r="DY7" s="419"/>
      <c r="DZ7" s="717"/>
      <c r="EA7" s="577"/>
    </row>
    <row r="8" spans="1:131" s="364" customFormat="1" ht="26.25" customHeight="1">
      <c r="A8" s="373">
        <v>2</v>
      </c>
      <c r="B8" s="400" t="s">
        <v>439</v>
      </c>
      <c r="C8" s="420"/>
      <c r="D8" s="420"/>
      <c r="E8" s="420"/>
      <c r="F8" s="420"/>
      <c r="G8" s="420"/>
      <c r="H8" s="420"/>
      <c r="I8" s="420"/>
      <c r="J8" s="420"/>
      <c r="K8" s="420"/>
      <c r="L8" s="420"/>
      <c r="M8" s="420"/>
      <c r="N8" s="420"/>
      <c r="O8" s="420"/>
      <c r="P8" s="432"/>
      <c r="Q8" s="438">
        <v>147</v>
      </c>
      <c r="R8" s="450"/>
      <c r="S8" s="450"/>
      <c r="T8" s="450"/>
      <c r="U8" s="450"/>
      <c r="V8" s="450">
        <v>75</v>
      </c>
      <c r="W8" s="450"/>
      <c r="X8" s="450"/>
      <c r="Y8" s="450"/>
      <c r="Z8" s="450"/>
      <c r="AA8" s="450">
        <v>72</v>
      </c>
      <c r="AB8" s="450"/>
      <c r="AC8" s="450"/>
      <c r="AD8" s="450"/>
      <c r="AE8" s="461"/>
      <c r="AF8" s="507">
        <v>72</v>
      </c>
      <c r="AG8" s="456"/>
      <c r="AH8" s="456"/>
      <c r="AI8" s="456"/>
      <c r="AJ8" s="525"/>
      <c r="AK8" s="460">
        <v>5</v>
      </c>
      <c r="AL8" s="450"/>
      <c r="AM8" s="450"/>
      <c r="AN8" s="450"/>
      <c r="AO8" s="450"/>
      <c r="AP8" s="450">
        <v>187</v>
      </c>
      <c r="AQ8" s="450"/>
      <c r="AR8" s="450"/>
      <c r="AS8" s="450"/>
      <c r="AT8" s="450"/>
      <c r="AU8" s="566"/>
      <c r="AV8" s="566"/>
      <c r="AW8" s="566"/>
      <c r="AX8" s="566"/>
      <c r="AY8" s="589"/>
      <c r="AZ8" s="378"/>
      <c r="BA8" s="378"/>
      <c r="BB8" s="378"/>
      <c r="BC8" s="378"/>
      <c r="BD8" s="378"/>
      <c r="BE8" s="577"/>
      <c r="BF8" s="577"/>
      <c r="BG8" s="577"/>
      <c r="BH8" s="577"/>
      <c r="BI8" s="577"/>
      <c r="BJ8" s="577"/>
      <c r="BK8" s="577"/>
      <c r="BL8" s="577"/>
      <c r="BM8" s="577"/>
      <c r="BN8" s="577"/>
      <c r="BO8" s="577"/>
      <c r="BP8" s="577"/>
      <c r="BQ8" s="373">
        <v>2</v>
      </c>
      <c r="BR8" s="638" t="s">
        <v>170</v>
      </c>
      <c r="BS8" s="400" t="s">
        <v>465</v>
      </c>
      <c r="BT8" s="420"/>
      <c r="BU8" s="420"/>
      <c r="BV8" s="420"/>
      <c r="BW8" s="420"/>
      <c r="BX8" s="420"/>
      <c r="BY8" s="420"/>
      <c r="BZ8" s="420"/>
      <c r="CA8" s="420"/>
      <c r="CB8" s="420"/>
      <c r="CC8" s="420"/>
      <c r="CD8" s="420"/>
      <c r="CE8" s="420"/>
      <c r="CF8" s="420"/>
      <c r="CG8" s="432"/>
      <c r="CH8" s="444">
        <v>112</v>
      </c>
      <c r="CI8" s="456"/>
      <c r="CJ8" s="456"/>
      <c r="CK8" s="456"/>
      <c r="CL8" s="682"/>
      <c r="CM8" s="444">
        <v>3845</v>
      </c>
      <c r="CN8" s="456"/>
      <c r="CO8" s="456"/>
      <c r="CP8" s="456"/>
      <c r="CQ8" s="682"/>
      <c r="CR8" s="444">
        <v>20</v>
      </c>
      <c r="CS8" s="456"/>
      <c r="CT8" s="456"/>
      <c r="CU8" s="456"/>
      <c r="CV8" s="682"/>
      <c r="CW8" s="444">
        <v>50</v>
      </c>
      <c r="CX8" s="456"/>
      <c r="CY8" s="456"/>
      <c r="CZ8" s="456"/>
      <c r="DA8" s="682"/>
      <c r="DB8" s="444">
        <v>1119</v>
      </c>
      <c r="DC8" s="456"/>
      <c r="DD8" s="456"/>
      <c r="DE8" s="456"/>
      <c r="DF8" s="682"/>
      <c r="DG8" s="444" t="s">
        <v>548</v>
      </c>
      <c r="DH8" s="456"/>
      <c r="DI8" s="456"/>
      <c r="DJ8" s="456"/>
      <c r="DK8" s="682"/>
      <c r="DL8" s="444" t="s">
        <v>548</v>
      </c>
      <c r="DM8" s="456"/>
      <c r="DN8" s="456"/>
      <c r="DO8" s="456"/>
      <c r="DP8" s="682"/>
      <c r="DQ8" s="444" t="s">
        <v>548</v>
      </c>
      <c r="DR8" s="456"/>
      <c r="DS8" s="456"/>
      <c r="DT8" s="456"/>
      <c r="DU8" s="682"/>
      <c r="DV8" s="400"/>
      <c r="DW8" s="420"/>
      <c r="DX8" s="420"/>
      <c r="DY8" s="420"/>
      <c r="DZ8" s="718"/>
      <c r="EA8" s="577"/>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6"/>
      <c r="AV9" s="566"/>
      <c r="AW9" s="566"/>
      <c r="AX9" s="566"/>
      <c r="AY9" s="589"/>
      <c r="AZ9" s="378"/>
      <c r="BA9" s="378"/>
      <c r="BB9" s="378"/>
      <c r="BC9" s="378"/>
      <c r="BD9" s="378"/>
      <c r="BE9" s="577"/>
      <c r="BF9" s="577"/>
      <c r="BG9" s="577"/>
      <c r="BH9" s="577"/>
      <c r="BI9" s="577"/>
      <c r="BJ9" s="577"/>
      <c r="BK9" s="577"/>
      <c r="BL9" s="577"/>
      <c r="BM9" s="577"/>
      <c r="BN9" s="577"/>
      <c r="BO9" s="577"/>
      <c r="BP9" s="577"/>
      <c r="BQ9" s="373">
        <v>3</v>
      </c>
      <c r="BR9" s="638"/>
      <c r="BS9" s="400" t="s">
        <v>545</v>
      </c>
      <c r="BT9" s="420"/>
      <c r="BU9" s="420"/>
      <c r="BV9" s="420"/>
      <c r="BW9" s="420"/>
      <c r="BX9" s="420"/>
      <c r="BY9" s="420"/>
      <c r="BZ9" s="420"/>
      <c r="CA9" s="420"/>
      <c r="CB9" s="420"/>
      <c r="CC9" s="420"/>
      <c r="CD9" s="420"/>
      <c r="CE9" s="420"/>
      <c r="CF9" s="420"/>
      <c r="CG9" s="432"/>
      <c r="CH9" s="444">
        <v>18</v>
      </c>
      <c r="CI9" s="456"/>
      <c r="CJ9" s="456"/>
      <c r="CK9" s="456"/>
      <c r="CL9" s="682"/>
      <c r="CM9" s="444">
        <v>460</v>
      </c>
      <c r="CN9" s="456"/>
      <c r="CO9" s="456"/>
      <c r="CP9" s="456"/>
      <c r="CQ9" s="682"/>
      <c r="CR9" s="444">
        <v>8</v>
      </c>
      <c r="CS9" s="456"/>
      <c r="CT9" s="456"/>
      <c r="CU9" s="456"/>
      <c r="CV9" s="682"/>
      <c r="CW9" s="444">
        <v>4</v>
      </c>
      <c r="CX9" s="456"/>
      <c r="CY9" s="456"/>
      <c r="CZ9" s="456"/>
      <c r="DA9" s="682"/>
      <c r="DB9" s="444" t="s">
        <v>548</v>
      </c>
      <c r="DC9" s="456"/>
      <c r="DD9" s="456"/>
      <c r="DE9" s="456"/>
      <c r="DF9" s="682"/>
      <c r="DG9" s="444" t="s">
        <v>548</v>
      </c>
      <c r="DH9" s="456"/>
      <c r="DI9" s="456"/>
      <c r="DJ9" s="456"/>
      <c r="DK9" s="682"/>
      <c r="DL9" s="444" t="s">
        <v>548</v>
      </c>
      <c r="DM9" s="456"/>
      <c r="DN9" s="456"/>
      <c r="DO9" s="456"/>
      <c r="DP9" s="682"/>
      <c r="DQ9" s="444" t="s">
        <v>548</v>
      </c>
      <c r="DR9" s="456"/>
      <c r="DS9" s="456"/>
      <c r="DT9" s="456"/>
      <c r="DU9" s="682"/>
      <c r="DV9" s="400"/>
      <c r="DW9" s="420"/>
      <c r="DX9" s="420"/>
      <c r="DY9" s="420"/>
      <c r="DZ9" s="718"/>
      <c r="EA9" s="577"/>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6"/>
      <c r="AV10" s="566"/>
      <c r="AW10" s="566"/>
      <c r="AX10" s="566"/>
      <c r="AY10" s="589"/>
      <c r="AZ10" s="378"/>
      <c r="BA10" s="378"/>
      <c r="BB10" s="378"/>
      <c r="BC10" s="378"/>
      <c r="BD10" s="378"/>
      <c r="BE10" s="577"/>
      <c r="BF10" s="577"/>
      <c r="BG10" s="577"/>
      <c r="BH10" s="577"/>
      <c r="BI10" s="577"/>
      <c r="BJ10" s="577"/>
      <c r="BK10" s="577"/>
      <c r="BL10" s="577"/>
      <c r="BM10" s="577"/>
      <c r="BN10" s="577"/>
      <c r="BO10" s="577"/>
      <c r="BP10" s="577"/>
      <c r="BQ10" s="373">
        <v>4</v>
      </c>
      <c r="BR10" s="638"/>
      <c r="BS10" s="400" t="s">
        <v>546</v>
      </c>
      <c r="BT10" s="420"/>
      <c r="BU10" s="420"/>
      <c r="BV10" s="420"/>
      <c r="BW10" s="420"/>
      <c r="BX10" s="420"/>
      <c r="BY10" s="420"/>
      <c r="BZ10" s="420"/>
      <c r="CA10" s="420"/>
      <c r="CB10" s="420"/>
      <c r="CC10" s="420"/>
      <c r="CD10" s="420"/>
      <c r="CE10" s="420"/>
      <c r="CF10" s="420"/>
      <c r="CG10" s="432"/>
      <c r="CH10" s="444">
        <v>8</v>
      </c>
      <c r="CI10" s="456"/>
      <c r="CJ10" s="456"/>
      <c r="CK10" s="456"/>
      <c r="CL10" s="682"/>
      <c r="CM10" s="444">
        <v>608</v>
      </c>
      <c r="CN10" s="456"/>
      <c r="CO10" s="456"/>
      <c r="CP10" s="456"/>
      <c r="CQ10" s="682"/>
      <c r="CR10" s="444">
        <v>210</v>
      </c>
      <c r="CS10" s="456"/>
      <c r="CT10" s="456"/>
      <c r="CU10" s="456"/>
      <c r="CV10" s="682"/>
      <c r="CW10" s="444">
        <v>11</v>
      </c>
      <c r="CX10" s="456"/>
      <c r="CY10" s="456"/>
      <c r="CZ10" s="456"/>
      <c r="DA10" s="682"/>
      <c r="DB10" s="444" t="s">
        <v>548</v>
      </c>
      <c r="DC10" s="456"/>
      <c r="DD10" s="456"/>
      <c r="DE10" s="456"/>
      <c r="DF10" s="682"/>
      <c r="DG10" s="444" t="s">
        <v>548</v>
      </c>
      <c r="DH10" s="456"/>
      <c r="DI10" s="456"/>
      <c r="DJ10" s="456"/>
      <c r="DK10" s="682"/>
      <c r="DL10" s="444" t="s">
        <v>548</v>
      </c>
      <c r="DM10" s="456"/>
      <c r="DN10" s="456"/>
      <c r="DO10" s="456"/>
      <c r="DP10" s="682"/>
      <c r="DQ10" s="444" t="s">
        <v>548</v>
      </c>
      <c r="DR10" s="456"/>
      <c r="DS10" s="456"/>
      <c r="DT10" s="456"/>
      <c r="DU10" s="682"/>
      <c r="DV10" s="400"/>
      <c r="DW10" s="420"/>
      <c r="DX10" s="420"/>
      <c r="DY10" s="420"/>
      <c r="DZ10" s="718"/>
      <c r="EA10" s="577"/>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6"/>
      <c r="AV11" s="566"/>
      <c r="AW11" s="566"/>
      <c r="AX11" s="566"/>
      <c r="AY11" s="589"/>
      <c r="AZ11" s="378"/>
      <c r="BA11" s="378"/>
      <c r="BB11" s="378"/>
      <c r="BC11" s="378"/>
      <c r="BD11" s="378"/>
      <c r="BE11" s="577"/>
      <c r="BF11" s="577"/>
      <c r="BG11" s="577"/>
      <c r="BH11" s="577"/>
      <c r="BI11" s="577"/>
      <c r="BJ11" s="577"/>
      <c r="BK11" s="577"/>
      <c r="BL11" s="577"/>
      <c r="BM11" s="577"/>
      <c r="BN11" s="577"/>
      <c r="BO11" s="577"/>
      <c r="BP11" s="577"/>
      <c r="BQ11" s="373">
        <v>5</v>
      </c>
      <c r="BR11" s="638"/>
      <c r="BS11" s="400" t="s">
        <v>530</v>
      </c>
      <c r="BT11" s="420"/>
      <c r="BU11" s="420"/>
      <c r="BV11" s="420"/>
      <c r="BW11" s="420"/>
      <c r="BX11" s="420"/>
      <c r="BY11" s="420"/>
      <c r="BZ11" s="420"/>
      <c r="CA11" s="420"/>
      <c r="CB11" s="420"/>
      <c r="CC11" s="420"/>
      <c r="CD11" s="420"/>
      <c r="CE11" s="420"/>
      <c r="CF11" s="420"/>
      <c r="CG11" s="432"/>
      <c r="CH11" s="444">
        <v>-8</v>
      </c>
      <c r="CI11" s="456"/>
      <c r="CJ11" s="456"/>
      <c r="CK11" s="456"/>
      <c r="CL11" s="682"/>
      <c r="CM11" s="444">
        <v>118</v>
      </c>
      <c r="CN11" s="456"/>
      <c r="CO11" s="456"/>
      <c r="CP11" s="456"/>
      <c r="CQ11" s="682"/>
      <c r="CR11" s="444">
        <v>20</v>
      </c>
      <c r="CS11" s="456"/>
      <c r="CT11" s="456"/>
      <c r="CU11" s="456"/>
      <c r="CV11" s="682"/>
      <c r="CW11" s="444">
        <v>1086</v>
      </c>
      <c r="CX11" s="456"/>
      <c r="CY11" s="456"/>
      <c r="CZ11" s="456"/>
      <c r="DA11" s="682"/>
      <c r="DB11" s="444" t="s">
        <v>548</v>
      </c>
      <c r="DC11" s="456"/>
      <c r="DD11" s="456"/>
      <c r="DE11" s="456"/>
      <c r="DF11" s="682"/>
      <c r="DG11" s="444" t="s">
        <v>548</v>
      </c>
      <c r="DH11" s="456"/>
      <c r="DI11" s="456"/>
      <c r="DJ11" s="456"/>
      <c r="DK11" s="682"/>
      <c r="DL11" s="444" t="s">
        <v>548</v>
      </c>
      <c r="DM11" s="456"/>
      <c r="DN11" s="456"/>
      <c r="DO11" s="456"/>
      <c r="DP11" s="682"/>
      <c r="DQ11" s="444" t="s">
        <v>548</v>
      </c>
      <c r="DR11" s="456"/>
      <c r="DS11" s="456"/>
      <c r="DT11" s="456"/>
      <c r="DU11" s="682"/>
      <c r="DV11" s="400"/>
      <c r="DW11" s="420"/>
      <c r="DX11" s="420"/>
      <c r="DY11" s="420"/>
      <c r="DZ11" s="718"/>
      <c r="EA11" s="577"/>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6"/>
      <c r="AV12" s="566"/>
      <c r="AW12" s="566"/>
      <c r="AX12" s="566"/>
      <c r="AY12" s="589"/>
      <c r="AZ12" s="378"/>
      <c r="BA12" s="378"/>
      <c r="BB12" s="378"/>
      <c r="BC12" s="378"/>
      <c r="BD12" s="378"/>
      <c r="BE12" s="577"/>
      <c r="BF12" s="577"/>
      <c r="BG12" s="577"/>
      <c r="BH12" s="577"/>
      <c r="BI12" s="577"/>
      <c r="BJ12" s="577"/>
      <c r="BK12" s="577"/>
      <c r="BL12" s="577"/>
      <c r="BM12" s="577"/>
      <c r="BN12" s="577"/>
      <c r="BO12" s="577"/>
      <c r="BP12" s="577"/>
      <c r="BQ12" s="373">
        <v>6</v>
      </c>
      <c r="BR12" s="638"/>
      <c r="BS12" s="400" t="s">
        <v>547</v>
      </c>
      <c r="BT12" s="420"/>
      <c r="BU12" s="420"/>
      <c r="BV12" s="420"/>
      <c r="BW12" s="420"/>
      <c r="BX12" s="420"/>
      <c r="BY12" s="420"/>
      <c r="BZ12" s="420"/>
      <c r="CA12" s="420"/>
      <c r="CB12" s="420"/>
      <c r="CC12" s="420"/>
      <c r="CD12" s="420"/>
      <c r="CE12" s="420"/>
      <c r="CF12" s="420"/>
      <c r="CG12" s="432"/>
      <c r="CH12" s="444">
        <v>1</v>
      </c>
      <c r="CI12" s="456"/>
      <c r="CJ12" s="456"/>
      <c r="CK12" s="456"/>
      <c r="CL12" s="682"/>
      <c r="CM12" s="444">
        <v>19</v>
      </c>
      <c r="CN12" s="456"/>
      <c r="CO12" s="456"/>
      <c r="CP12" s="456"/>
      <c r="CQ12" s="682"/>
      <c r="CR12" s="444">
        <v>3</v>
      </c>
      <c r="CS12" s="456"/>
      <c r="CT12" s="456"/>
      <c r="CU12" s="456"/>
      <c r="CV12" s="682"/>
      <c r="CW12" s="444" t="s">
        <v>548</v>
      </c>
      <c r="CX12" s="456"/>
      <c r="CY12" s="456"/>
      <c r="CZ12" s="456"/>
      <c r="DA12" s="682"/>
      <c r="DB12" s="444" t="s">
        <v>548</v>
      </c>
      <c r="DC12" s="456"/>
      <c r="DD12" s="456"/>
      <c r="DE12" s="456"/>
      <c r="DF12" s="682"/>
      <c r="DG12" s="444" t="s">
        <v>548</v>
      </c>
      <c r="DH12" s="456"/>
      <c r="DI12" s="456"/>
      <c r="DJ12" s="456"/>
      <c r="DK12" s="682"/>
      <c r="DL12" s="444" t="s">
        <v>548</v>
      </c>
      <c r="DM12" s="456"/>
      <c r="DN12" s="456"/>
      <c r="DO12" s="456"/>
      <c r="DP12" s="682"/>
      <c r="DQ12" s="444" t="s">
        <v>548</v>
      </c>
      <c r="DR12" s="456"/>
      <c r="DS12" s="456"/>
      <c r="DT12" s="456"/>
      <c r="DU12" s="682"/>
      <c r="DV12" s="400"/>
      <c r="DW12" s="420"/>
      <c r="DX12" s="420"/>
      <c r="DY12" s="420"/>
      <c r="DZ12" s="718"/>
      <c r="EA12" s="577"/>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6"/>
      <c r="AV13" s="566"/>
      <c r="AW13" s="566"/>
      <c r="AX13" s="566"/>
      <c r="AY13" s="589"/>
      <c r="AZ13" s="378"/>
      <c r="BA13" s="378"/>
      <c r="BB13" s="378"/>
      <c r="BC13" s="378"/>
      <c r="BD13" s="378"/>
      <c r="BE13" s="577"/>
      <c r="BF13" s="577"/>
      <c r="BG13" s="577"/>
      <c r="BH13" s="577"/>
      <c r="BI13" s="577"/>
      <c r="BJ13" s="577"/>
      <c r="BK13" s="577"/>
      <c r="BL13" s="577"/>
      <c r="BM13" s="577"/>
      <c r="BN13" s="577"/>
      <c r="BO13" s="577"/>
      <c r="BP13" s="577"/>
      <c r="BQ13" s="373">
        <v>7</v>
      </c>
      <c r="BR13" s="638"/>
      <c r="BS13" s="400" t="s">
        <v>417</v>
      </c>
      <c r="BT13" s="420"/>
      <c r="BU13" s="420"/>
      <c r="BV13" s="420"/>
      <c r="BW13" s="420"/>
      <c r="BX13" s="420"/>
      <c r="BY13" s="420"/>
      <c r="BZ13" s="420"/>
      <c r="CA13" s="420"/>
      <c r="CB13" s="420"/>
      <c r="CC13" s="420"/>
      <c r="CD13" s="420"/>
      <c r="CE13" s="420"/>
      <c r="CF13" s="420"/>
      <c r="CG13" s="432"/>
      <c r="CH13" s="444">
        <v>0</v>
      </c>
      <c r="CI13" s="456"/>
      <c r="CJ13" s="456"/>
      <c r="CK13" s="456"/>
      <c r="CL13" s="682"/>
      <c r="CM13" s="444">
        <v>20</v>
      </c>
      <c r="CN13" s="456"/>
      <c r="CO13" s="456"/>
      <c r="CP13" s="456"/>
      <c r="CQ13" s="682"/>
      <c r="CR13" s="444">
        <v>20</v>
      </c>
      <c r="CS13" s="456"/>
      <c r="CT13" s="456"/>
      <c r="CU13" s="456"/>
      <c r="CV13" s="682"/>
      <c r="CW13" s="444">
        <v>0</v>
      </c>
      <c r="CX13" s="456"/>
      <c r="CY13" s="456"/>
      <c r="CZ13" s="456"/>
      <c r="DA13" s="682"/>
      <c r="DB13" s="444" t="s">
        <v>548</v>
      </c>
      <c r="DC13" s="456"/>
      <c r="DD13" s="456"/>
      <c r="DE13" s="456"/>
      <c r="DF13" s="682"/>
      <c r="DG13" s="444" t="s">
        <v>548</v>
      </c>
      <c r="DH13" s="456"/>
      <c r="DI13" s="456"/>
      <c r="DJ13" s="456"/>
      <c r="DK13" s="682"/>
      <c r="DL13" s="444" t="s">
        <v>548</v>
      </c>
      <c r="DM13" s="456"/>
      <c r="DN13" s="456"/>
      <c r="DO13" s="456"/>
      <c r="DP13" s="682"/>
      <c r="DQ13" s="444" t="s">
        <v>548</v>
      </c>
      <c r="DR13" s="456"/>
      <c r="DS13" s="456"/>
      <c r="DT13" s="456"/>
      <c r="DU13" s="682"/>
      <c r="DV13" s="400"/>
      <c r="DW13" s="420"/>
      <c r="DX13" s="420"/>
      <c r="DY13" s="420"/>
      <c r="DZ13" s="718"/>
      <c r="EA13" s="577"/>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6"/>
      <c r="AV14" s="566"/>
      <c r="AW14" s="566"/>
      <c r="AX14" s="566"/>
      <c r="AY14" s="589"/>
      <c r="AZ14" s="378"/>
      <c r="BA14" s="378"/>
      <c r="BB14" s="378"/>
      <c r="BC14" s="378"/>
      <c r="BD14" s="378"/>
      <c r="BE14" s="577"/>
      <c r="BF14" s="577"/>
      <c r="BG14" s="577"/>
      <c r="BH14" s="577"/>
      <c r="BI14" s="577"/>
      <c r="BJ14" s="577"/>
      <c r="BK14" s="577"/>
      <c r="BL14" s="577"/>
      <c r="BM14" s="577"/>
      <c r="BN14" s="577"/>
      <c r="BO14" s="577"/>
      <c r="BP14" s="577"/>
      <c r="BQ14" s="373">
        <v>8</v>
      </c>
      <c r="BR14" s="638"/>
      <c r="BS14" s="400" t="s">
        <v>209</v>
      </c>
      <c r="BT14" s="420"/>
      <c r="BU14" s="420"/>
      <c r="BV14" s="420"/>
      <c r="BW14" s="420"/>
      <c r="BX14" s="420"/>
      <c r="BY14" s="420"/>
      <c r="BZ14" s="420"/>
      <c r="CA14" s="420"/>
      <c r="CB14" s="420"/>
      <c r="CC14" s="420"/>
      <c r="CD14" s="420"/>
      <c r="CE14" s="420"/>
      <c r="CF14" s="420"/>
      <c r="CG14" s="432"/>
      <c r="CH14" s="444">
        <v>1</v>
      </c>
      <c r="CI14" s="456"/>
      <c r="CJ14" s="456"/>
      <c r="CK14" s="456"/>
      <c r="CL14" s="682"/>
      <c r="CM14" s="444">
        <v>17</v>
      </c>
      <c r="CN14" s="456"/>
      <c r="CO14" s="456"/>
      <c r="CP14" s="456"/>
      <c r="CQ14" s="682"/>
      <c r="CR14" s="444">
        <v>9</v>
      </c>
      <c r="CS14" s="456"/>
      <c r="CT14" s="456"/>
      <c r="CU14" s="456"/>
      <c r="CV14" s="682"/>
      <c r="CW14" s="444">
        <v>0</v>
      </c>
      <c r="CX14" s="456"/>
      <c r="CY14" s="456"/>
      <c r="CZ14" s="456"/>
      <c r="DA14" s="682"/>
      <c r="DB14" s="444" t="s">
        <v>548</v>
      </c>
      <c r="DC14" s="456"/>
      <c r="DD14" s="456"/>
      <c r="DE14" s="456"/>
      <c r="DF14" s="682"/>
      <c r="DG14" s="444" t="s">
        <v>548</v>
      </c>
      <c r="DH14" s="456"/>
      <c r="DI14" s="456"/>
      <c r="DJ14" s="456"/>
      <c r="DK14" s="682"/>
      <c r="DL14" s="444" t="s">
        <v>548</v>
      </c>
      <c r="DM14" s="456"/>
      <c r="DN14" s="456"/>
      <c r="DO14" s="456"/>
      <c r="DP14" s="682"/>
      <c r="DQ14" s="444" t="s">
        <v>548</v>
      </c>
      <c r="DR14" s="456"/>
      <c r="DS14" s="456"/>
      <c r="DT14" s="456"/>
      <c r="DU14" s="682"/>
      <c r="DV14" s="400"/>
      <c r="DW14" s="420"/>
      <c r="DX14" s="420"/>
      <c r="DY14" s="420"/>
      <c r="DZ14" s="718"/>
      <c r="EA14" s="577"/>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6"/>
      <c r="AV15" s="566"/>
      <c r="AW15" s="566"/>
      <c r="AX15" s="566"/>
      <c r="AY15" s="589"/>
      <c r="AZ15" s="378"/>
      <c r="BA15" s="378"/>
      <c r="BB15" s="378"/>
      <c r="BC15" s="378"/>
      <c r="BD15" s="378"/>
      <c r="BE15" s="577"/>
      <c r="BF15" s="577"/>
      <c r="BG15" s="577"/>
      <c r="BH15" s="577"/>
      <c r="BI15" s="577"/>
      <c r="BJ15" s="577"/>
      <c r="BK15" s="577"/>
      <c r="BL15" s="577"/>
      <c r="BM15" s="577"/>
      <c r="BN15" s="577"/>
      <c r="BO15" s="577"/>
      <c r="BP15" s="577"/>
      <c r="BQ15" s="373">
        <v>9</v>
      </c>
      <c r="BR15" s="638"/>
      <c r="BS15" s="400" t="s">
        <v>474</v>
      </c>
      <c r="BT15" s="420"/>
      <c r="BU15" s="420"/>
      <c r="BV15" s="420"/>
      <c r="BW15" s="420"/>
      <c r="BX15" s="420"/>
      <c r="BY15" s="420"/>
      <c r="BZ15" s="420"/>
      <c r="CA15" s="420"/>
      <c r="CB15" s="420"/>
      <c r="CC15" s="420"/>
      <c r="CD15" s="420"/>
      <c r="CE15" s="420"/>
      <c r="CF15" s="420"/>
      <c r="CG15" s="432"/>
      <c r="CH15" s="444">
        <v>3</v>
      </c>
      <c r="CI15" s="456"/>
      <c r="CJ15" s="456"/>
      <c r="CK15" s="456"/>
      <c r="CL15" s="682"/>
      <c r="CM15" s="444">
        <v>34</v>
      </c>
      <c r="CN15" s="456"/>
      <c r="CO15" s="456"/>
      <c r="CP15" s="456"/>
      <c r="CQ15" s="682"/>
      <c r="CR15" s="444">
        <v>30</v>
      </c>
      <c r="CS15" s="456"/>
      <c r="CT15" s="456"/>
      <c r="CU15" s="456"/>
      <c r="CV15" s="682"/>
      <c r="CW15" s="444" t="s">
        <v>548</v>
      </c>
      <c r="CX15" s="456"/>
      <c r="CY15" s="456"/>
      <c r="CZ15" s="456"/>
      <c r="DA15" s="682"/>
      <c r="DB15" s="444" t="s">
        <v>548</v>
      </c>
      <c r="DC15" s="456"/>
      <c r="DD15" s="456"/>
      <c r="DE15" s="456"/>
      <c r="DF15" s="682"/>
      <c r="DG15" s="444" t="s">
        <v>548</v>
      </c>
      <c r="DH15" s="456"/>
      <c r="DI15" s="456"/>
      <c r="DJ15" s="456"/>
      <c r="DK15" s="682"/>
      <c r="DL15" s="444" t="s">
        <v>548</v>
      </c>
      <c r="DM15" s="456"/>
      <c r="DN15" s="456"/>
      <c r="DO15" s="456"/>
      <c r="DP15" s="682"/>
      <c r="DQ15" s="444" t="s">
        <v>548</v>
      </c>
      <c r="DR15" s="456"/>
      <c r="DS15" s="456"/>
      <c r="DT15" s="456"/>
      <c r="DU15" s="682"/>
      <c r="DV15" s="400"/>
      <c r="DW15" s="420"/>
      <c r="DX15" s="420"/>
      <c r="DY15" s="420"/>
      <c r="DZ15" s="718"/>
      <c r="EA15" s="577"/>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6"/>
      <c r="AV16" s="566"/>
      <c r="AW16" s="566"/>
      <c r="AX16" s="566"/>
      <c r="AY16" s="589"/>
      <c r="AZ16" s="378"/>
      <c r="BA16" s="378"/>
      <c r="BB16" s="378"/>
      <c r="BC16" s="378"/>
      <c r="BD16" s="378"/>
      <c r="BE16" s="577"/>
      <c r="BF16" s="577"/>
      <c r="BG16" s="577"/>
      <c r="BH16" s="577"/>
      <c r="BI16" s="577"/>
      <c r="BJ16" s="577"/>
      <c r="BK16" s="577"/>
      <c r="BL16" s="577"/>
      <c r="BM16" s="577"/>
      <c r="BN16" s="577"/>
      <c r="BO16" s="577"/>
      <c r="BP16" s="577"/>
      <c r="BQ16" s="373">
        <v>10</v>
      </c>
      <c r="BR16" s="638"/>
      <c r="BS16" s="400" t="s">
        <v>276</v>
      </c>
      <c r="BT16" s="420"/>
      <c r="BU16" s="420"/>
      <c r="BV16" s="420"/>
      <c r="BW16" s="420"/>
      <c r="BX16" s="420"/>
      <c r="BY16" s="420"/>
      <c r="BZ16" s="420"/>
      <c r="CA16" s="420"/>
      <c r="CB16" s="420"/>
      <c r="CC16" s="420"/>
      <c r="CD16" s="420"/>
      <c r="CE16" s="420"/>
      <c r="CF16" s="420"/>
      <c r="CG16" s="432"/>
      <c r="CH16" s="444">
        <v>7</v>
      </c>
      <c r="CI16" s="456"/>
      <c r="CJ16" s="456"/>
      <c r="CK16" s="456"/>
      <c r="CL16" s="682"/>
      <c r="CM16" s="444">
        <v>6495</v>
      </c>
      <c r="CN16" s="456"/>
      <c r="CO16" s="456"/>
      <c r="CP16" s="456"/>
      <c r="CQ16" s="682"/>
      <c r="CR16" s="444">
        <v>5937</v>
      </c>
      <c r="CS16" s="456"/>
      <c r="CT16" s="456"/>
      <c r="CU16" s="456"/>
      <c r="CV16" s="682"/>
      <c r="CW16" s="444">
        <v>570</v>
      </c>
      <c r="CX16" s="456"/>
      <c r="CY16" s="456"/>
      <c r="CZ16" s="456"/>
      <c r="DA16" s="682"/>
      <c r="DB16" s="444" t="s">
        <v>548</v>
      </c>
      <c r="DC16" s="456"/>
      <c r="DD16" s="456"/>
      <c r="DE16" s="456"/>
      <c r="DF16" s="682"/>
      <c r="DG16" s="444" t="s">
        <v>548</v>
      </c>
      <c r="DH16" s="456"/>
      <c r="DI16" s="456"/>
      <c r="DJ16" s="456"/>
      <c r="DK16" s="682"/>
      <c r="DL16" s="444" t="s">
        <v>548</v>
      </c>
      <c r="DM16" s="456"/>
      <c r="DN16" s="456"/>
      <c r="DO16" s="456"/>
      <c r="DP16" s="682"/>
      <c r="DQ16" s="444" t="s">
        <v>548</v>
      </c>
      <c r="DR16" s="456"/>
      <c r="DS16" s="456"/>
      <c r="DT16" s="456"/>
      <c r="DU16" s="682"/>
      <c r="DV16" s="400"/>
      <c r="DW16" s="420"/>
      <c r="DX16" s="420"/>
      <c r="DY16" s="420"/>
      <c r="DZ16" s="718"/>
      <c r="EA16" s="577"/>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6"/>
      <c r="AV17" s="566"/>
      <c r="AW17" s="566"/>
      <c r="AX17" s="566"/>
      <c r="AY17" s="589"/>
      <c r="AZ17" s="378"/>
      <c r="BA17" s="378"/>
      <c r="BB17" s="378"/>
      <c r="BC17" s="378"/>
      <c r="BD17" s="378"/>
      <c r="BE17" s="577"/>
      <c r="BF17" s="577"/>
      <c r="BG17" s="577"/>
      <c r="BH17" s="577"/>
      <c r="BI17" s="577"/>
      <c r="BJ17" s="577"/>
      <c r="BK17" s="577"/>
      <c r="BL17" s="577"/>
      <c r="BM17" s="577"/>
      <c r="BN17" s="577"/>
      <c r="BO17" s="577"/>
      <c r="BP17" s="577"/>
      <c r="BQ17" s="373">
        <v>11</v>
      </c>
      <c r="BR17" s="638"/>
      <c r="BS17" s="400" t="s">
        <v>521</v>
      </c>
      <c r="BT17" s="420"/>
      <c r="BU17" s="420"/>
      <c r="BV17" s="420"/>
      <c r="BW17" s="420"/>
      <c r="BX17" s="420"/>
      <c r="BY17" s="420"/>
      <c r="BZ17" s="420"/>
      <c r="CA17" s="420"/>
      <c r="CB17" s="420"/>
      <c r="CC17" s="420"/>
      <c r="CD17" s="420"/>
      <c r="CE17" s="420"/>
      <c r="CF17" s="420"/>
      <c r="CG17" s="432"/>
      <c r="CH17" s="444">
        <v>30</v>
      </c>
      <c r="CI17" s="456"/>
      <c r="CJ17" s="456"/>
      <c r="CK17" s="456"/>
      <c r="CL17" s="682"/>
      <c r="CM17" s="444">
        <v>26</v>
      </c>
      <c r="CN17" s="456"/>
      <c r="CO17" s="456"/>
      <c r="CP17" s="456"/>
      <c r="CQ17" s="682"/>
      <c r="CR17" s="444">
        <v>5</v>
      </c>
      <c r="CS17" s="456"/>
      <c r="CT17" s="456"/>
      <c r="CU17" s="456"/>
      <c r="CV17" s="682"/>
      <c r="CW17" s="444" t="s">
        <v>548</v>
      </c>
      <c r="CX17" s="456"/>
      <c r="CY17" s="456"/>
      <c r="CZ17" s="456"/>
      <c r="DA17" s="682"/>
      <c r="DB17" s="444" t="s">
        <v>548</v>
      </c>
      <c r="DC17" s="456"/>
      <c r="DD17" s="456"/>
      <c r="DE17" s="456"/>
      <c r="DF17" s="682"/>
      <c r="DG17" s="444" t="s">
        <v>548</v>
      </c>
      <c r="DH17" s="456"/>
      <c r="DI17" s="456"/>
      <c r="DJ17" s="456"/>
      <c r="DK17" s="682"/>
      <c r="DL17" s="444" t="s">
        <v>548</v>
      </c>
      <c r="DM17" s="456"/>
      <c r="DN17" s="456"/>
      <c r="DO17" s="456"/>
      <c r="DP17" s="682"/>
      <c r="DQ17" s="444" t="s">
        <v>548</v>
      </c>
      <c r="DR17" s="456"/>
      <c r="DS17" s="456"/>
      <c r="DT17" s="456"/>
      <c r="DU17" s="682"/>
      <c r="DV17" s="400"/>
      <c r="DW17" s="420"/>
      <c r="DX17" s="420"/>
      <c r="DY17" s="420"/>
      <c r="DZ17" s="718"/>
      <c r="EA17" s="577"/>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6"/>
      <c r="AV18" s="566"/>
      <c r="AW18" s="566"/>
      <c r="AX18" s="566"/>
      <c r="AY18" s="589"/>
      <c r="AZ18" s="378"/>
      <c r="BA18" s="378"/>
      <c r="BB18" s="378"/>
      <c r="BC18" s="378"/>
      <c r="BD18" s="378"/>
      <c r="BE18" s="577"/>
      <c r="BF18" s="577"/>
      <c r="BG18" s="577"/>
      <c r="BH18" s="577"/>
      <c r="BI18" s="577"/>
      <c r="BJ18" s="577"/>
      <c r="BK18" s="577"/>
      <c r="BL18" s="577"/>
      <c r="BM18" s="577"/>
      <c r="BN18" s="577"/>
      <c r="BO18" s="577"/>
      <c r="BP18" s="577"/>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7"/>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6"/>
      <c r="AV19" s="566"/>
      <c r="AW19" s="566"/>
      <c r="AX19" s="566"/>
      <c r="AY19" s="589"/>
      <c r="AZ19" s="378"/>
      <c r="BA19" s="378"/>
      <c r="BB19" s="378"/>
      <c r="BC19" s="378"/>
      <c r="BD19" s="378"/>
      <c r="BE19" s="577"/>
      <c r="BF19" s="577"/>
      <c r="BG19" s="577"/>
      <c r="BH19" s="577"/>
      <c r="BI19" s="577"/>
      <c r="BJ19" s="577"/>
      <c r="BK19" s="577"/>
      <c r="BL19" s="577"/>
      <c r="BM19" s="577"/>
      <c r="BN19" s="577"/>
      <c r="BO19" s="577"/>
      <c r="BP19" s="577"/>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7"/>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6"/>
      <c r="AV20" s="566"/>
      <c r="AW20" s="566"/>
      <c r="AX20" s="566"/>
      <c r="AY20" s="589"/>
      <c r="AZ20" s="378"/>
      <c r="BA20" s="378"/>
      <c r="BB20" s="378"/>
      <c r="BC20" s="378"/>
      <c r="BD20" s="378"/>
      <c r="BE20" s="577"/>
      <c r="BF20" s="577"/>
      <c r="BG20" s="577"/>
      <c r="BH20" s="577"/>
      <c r="BI20" s="577"/>
      <c r="BJ20" s="577"/>
      <c r="BK20" s="577"/>
      <c r="BL20" s="577"/>
      <c r="BM20" s="577"/>
      <c r="BN20" s="577"/>
      <c r="BO20" s="577"/>
      <c r="BP20" s="577"/>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7"/>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6"/>
      <c r="AV21" s="566"/>
      <c r="AW21" s="566"/>
      <c r="AX21" s="566"/>
      <c r="AY21" s="589"/>
      <c r="AZ21" s="378"/>
      <c r="BA21" s="378"/>
      <c r="BB21" s="378"/>
      <c r="BC21" s="378"/>
      <c r="BD21" s="378"/>
      <c r="BE21" s="577"/>
      <c r="BF21" s="577"/>
      <c r="BG21" s="577"/>
      <c r="BH21" s="577"/>
      <c r="BI21" s="577"/>
      <c r="BJ21" s="577"/>
      <c r="BK21" s="577"/>
      <c r="BL21" s="577"/>
      <c r="BM21" s="577"/>
      <c r="BN21" s="577"/>
      <c r="BO21" s="577"/>
      <c r="BP21" s="577"/>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7"/>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7"/>
      <c r="AV22" s="567"/>
      <c r="AW22" s="567"/>
      <c r="AX22" s="567"/>
      <c r="AY22" s="590"/>
      <c r="AZ22" s="595" t="s">
        <v>461</v>
      </c>
      <c r="BA22" s="595"/>
      <c r="BB22" s="595"/>
      <c r="BC22" s="595"/>
      <c r="BD22" s="606"/>
      <c r="BE22" s="577"/>
      <c r="BF22" s="577"/>
      <c r="BG22" s="577"/>
      <c r="BH22" s="577"/>
      <c r="BI22" s="577"/>
      <c r="BJ22" s="577"/>
      <c r="BK22" s="577"/>
      <c r="BL22" s="577"/>
      <c r="BM22" s="577"/>
      <c r="BN22" s="577"/>
      <c r="BO22" s="577"/>
      <c r="BP22" s="577"/>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7"/>
    </row>
    <row r="23" spans="1:131" s="364" customFormat="1" ht="26.25" customHeight="1">
      <c r="A23" s="374" t="s">
        <v>253</v>
      </c>
      <c r="B23" s="401" t="s">
        <v>307</v>
      </c>
      <c r="C23" s="421"/>
      <c r="D23" s="421"/>
      <c r="E23" s="421"/>
      <c r="F23" s="421"/>
      <c r="G23" s="421"/>
      <c r="H23" s="421"/>
      <c r="I23" s="421"/>
      <c r="J23" s="421"/>
      <c r="K23" s="421"/>
      <c r="L23" s="421"/>
      <c r="M23" s="421"/>
      <c r="N23" s="421"/>
      <c r="O23" s="421"/>
      <c r="P23" s="433"/>
      <c r="Q23" s="440">
        <v>183448</v>
      </c>
      <c r="R23" s="452"/>
      <c r="S23" s="452"/>
      <c r="T23" s="452"/>
      <c r="U23" s="452"/>
      <c r="V23" s="452">
        <v>177051</v>
      </c>
      <c r="W23" s="452"/>
      <c r="X23" s="452"/>
      <c r="Y23" s="452"/>
      <c r="Z23" s="452"/>
      <c r="AA23" s="452">
        <v>6396</v>
      </c>
      <c r="AB23" s="452"/>
      <c r="AC23" s="452"/>
      <c r="AD23" s="452"/>
      <c r="AE23" s="494"/>
      <c r="AF23" s="508">
        <v>5989</v>
      </c>
      <c r="AG23" s="452"/>
      <c r="AH23" s="452"/>
      <c r="AI23" s="452"/>
      <c r="AJ23" s="526"/>
      <c r="AK23" s="534"/>
      <c r="AL23" s="455"/>
      <c r="AM23" s="455"/>
      <c r="AN23" s="455"/>
      <c r="AO23" s="455"/>
      <c r="AP23" s="452">
        <v>145868</v>
      </c>
      <c r="AQ23" s="452"/>
      <c r="AR23" s="452"/>
      <c r="AS23" s="452"/>
      <c r="AT23" s="452"/>
      <c r="AU23" s="568"/>
      <c r="AV23" s="568"/>
      <c r="AW23" s="568"/>
      <c r="AX23" s="568"/>
      <c r="AY23" s="591"/>
      <c r="AZ23" s="596" t="s">
        <v>200</v>
      </c>
      <c r="BA23" s="604"/>
      <c r="BB23" s="604"/>
      <c r="BC23" s="604"/>
      <c r="BD23" s="607"/>
      <c r="BE23" s="577"/>
      <c r="BF23" s="577"/>
      <c r="BG23" s="577"/>
      <c r="BH23" s="577"/>
      <c r="BI23" s="577"/>
      <c r="BJ23" s="577"/>
      <c r="BK23" s="577"/>
      <c r="BL23" s="577"/>
      <c r="BM23" s="577"/>
      <c r="BN23" s="577"/>
      <c r="BO23" s="577"/>
      <c r="BP23" s="577"/>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7"/>
    </row>
    <row r="24" spans="1:131" s="364" customFormat="1" ht="26.25" customHeight="1">
      <c r="A24" s="375" t="s">
        <v>392</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7"/>
      <c r="BF24" s="577"/>
      <c r="BG24" s="577"/>
      <c r="BH24" s="577"/>
      <c r="BI24" s="577"/>
      <c r="BJ24" s="577"/>
      <c r="BK24" s="577"/>
      <c r="BL24" s="577"/>
      <c r="BM24" s="577"/>
      <c r="BN24" s="577"/>
      <c r="BO24" s="577"/>
      <c r="BP24" s="577"/>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7"/>
    </row>
    <row r="25" spans="1:131" ht="26.25" customHeight="1">
      <c r="A25" s="369" t="s">
        <v>429</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448</v>
      </c>
      <c r="B26" s="397"/>
      <c r="C26" s="397"/>
      <c r="D26" s="397"/>
      <c r="E26" s="397"/>
      <c r="F26" s="397"/>
      <c r="G26" s="397"/>
      <c r="H26" s="397"/>
      <c r="I26" s="397"/>
      <c r="J26" s="397"/>
      <c r="K26" s="397"/>
      <c r="L26" s="397"/>
      <c r="M26" s="397"/>
      <c r="N26" s="397"/>
      <c r="O26" s="397"/>
      <c r="P26" s="429"/>
      <c r="Q26" s="435" t="s">
        <v>463</v>
      </c>
      <c r="R26" s="447"/>
      <c r="S26" s="447"/>
      <c r="T26" s="447"/>
      <c r="U26" s="458"/>
      <c r="V26" s="435" t="s">
        <v>464</v>
      </c>
      <c r="W26" s="447"/>
      <c r="X26" s="447"/>
      <c r="Y26" s="447"/>
      <c r="Z26" s="458"/>
      <c r="AA26" s="435" t="s">
        <v>466</v>
      </c>
      <c r="AB26" s="447"/>
      <c r="AC26" s="447"/>
      <c r="AD26" s="447"/>
      <c r="AE26" s="447"/>
      <c r="AF26" s="509" t="s">
        <v>249</v>
      </c>
      <c r="AG26" s="520"/>
      <c r="AH26" s="520"/>
      <c r="AI26" s="520"/>
      <c r="AJ26" s="527"/>
      <c r="AK26" s="447" t="s">
        <v>396</v>
      </c>
      <c r="AL26" s="447"/>
      <c r="AM26" s="447"/>
      <c r="AN26" s="447"/>
      <c r="AO26" s="458"/>
      <c r="AP26" s="435" t="s">
        <v>362</v>
      </c>
      <c r="AQ26" s="447"/>
      <c r="AR26" s="447"/>
      <c r="AS26" s="447"/>
      <c r="AT26" s="458"/>
      <c r="AU26" s="435" t="s">
        <v>467</v>
      </c>
      <c r="AV26" s="447"/>
      <c r="AW26" s="447"/>
      <c r="AX26" s="447"/>
      <c r="AY26" s="458"/>
      <c r="AZ26" s="435" t="s">
        <v>468</v>
      </c>
      <c r="BA26" s="447"/>
      <c r="BB26" s="447"/>
      <c r="BC26" s="447"/>
      <c r="BD26" s="458"/>
      <c r="BE26" s="435" t="s">
        <v>454</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469</v>
      </c>
      <c r="C28" s="419"/>
      <c r="D28" s="419"/>
      <c r="E28" s="419"/>
      <c r="F28" s="419"/>
      <c r="G28" s="419"/>
      <c r="H28" s="419"/>
      <c r="I28" s="419"/>
      <c r="J28" s="419"/>
      <c r="K28" s="419"/>
      <c r="L28" s="419"/>
      <c r="M28" s="419"/>
      <c r="N28" s="419"/>
      <c r="O28" s="419"/>
      <c r="P28" s="431"/>
      <c r="Q28" s="441">
        <v>34405</v>
      </c>
      <c r="R28" s="453"/>
      <c r="S28" s="453"/>
      <c r="T28" s="453"/>
      <c r="U28" s="453"/>
      <c r="V28" s="453">
        <v>34205</v>
      </c>
      <c r="W28" s="453"/>
      <c r="X28" s="453"/>
      <c r="Y28" s="453"/>
      <c r="Z28" s="453"/>
      <c r="AA28" s="453">
        <v>200</v>
      </c>
      <c r="AB28" s="453"/>
      <c r="AC28" s="453"/>
      <c r="AD28" s="453"/>
      <c r="AE28" s="495"/>
      <c r="AF28" s="511">
        <v>200</v>
      </c>
      <c r="AG28" s="453"/>
      <c r="AH28" s="453"/>
      <c r="AI28" s="453"/>
      <c r="AJ28" s="529"/>
      <c r="AK28" s="535">
        <v>3372</v>
      </c>
      <c r="AL28" s="453"/>
      <c r="AM28" s="453"/>
      <c r="AN28" s="453"/>
      <c r="AO28" s="453"/>
      <c r="AP28" s="453" t="s">
        <v>200</v>
      </c>
      <c r="AQ28" s="453"/>
      <c r="AR28" s="453"/>
      <c r="AS28" s="453"/>
      <c r="AT28" s="453"/>
      <c r="AU28" s="453" t="s">
        <v>200</v>
      </c>
      <c r="AV28" s="453"/>
      <c r="AW28" s="453"/>
      <c r="AX28" s="453"/>
      <c r="AY28" s="453"/>
      <c r="AZ28" s="597" t="s">
        <v>200</v>
      </c>
      <c r="BA28" s="597"/>
      <c r="BB28" s="597"/>
      <c r="BC28" s="597"/>
      <c r="BD28" s="597"/>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28</v>
      </c>
      <c r="C29" s="420"/>
      <c r="D29" s="420"/>
      <c r="E29" s="420"/>
      <c r="F29" s="420"/>
      <c r="G29" s="420"/>
      <c r="H29" s="420"/>
      <c r="I29" s="420"/>
      <c r="J29" s="420"/>
      <c r="K29" s="420"/>
      <c r="L29" s="420"/>
      <c r="M29" s="420"/>
      <c r="N29" s="420"/>
      <c r="O29" s="420"/>
      <c r="P29" s="432"/>
      <c r="Q29" s="438">
        <v>38976</v>
      </c>
      <c r="R29" s="450"/>
      <c r="S29" s="450"/>
      <c r="T29" s="450"/>
      <c r="U29" s="450"/>
      <c r="V29" s="450">
        <v>38485</v>
      </c>
      <c r="W29" s="450"/>
      <c r="X29" s="450"/>
      <c r="Y29" s="450"/>
      <c r="Z29" s="450"/>
      <c r="AA29" s="450">
        <v>491</v>
      </c>
      <c r="AB29" s="450"/>
      <c r="AC29" s="450"/>
      <c r="AD29" s="450"/>
      <c r="AE29" s="461"/>
      <c r="AF29" s="507">
        <v>491</v>
      </c>
      <c r="AG29" s="456"/>
      <c r="AH29" s="456"/>
      <c r="AI29" s="456"/>
      <c r="AJ29" s="525"/>
      <c r="AK29" s="460">
        <v>6490</v>
      </c>
      <c r="AL29" s="450"/>
      <c r="AM29" s="450"/>
      <c r="AN29" s="450"/>
      <c r="AO29" s="450"/>
      <c r="AP29" s="450" t="s">
        <v>200</v>
      </c>
      <c r="AQ29" s="450"/>
      <c r="AR29" s="450"/>
      <c r="AS29" s="450"/>
      <c r="AT29" s="450"/>
      <c r="AU29" s="450" t="s">
        <v>200</v>
      </c>
      <c r="AV29" s="450"/>
      <c r="AW29" s="450"/>
      <c r="AX29" s="450"/>
      <c r="AY29" s="450"/>
      <c r="AZ29" s="538" t="s">
        <v>200</v>
      </c>
      <c r="BA29" s="538"/>
      <c r="BB29" s="538"/>
      <c r="BC29" s="538"/>
      <c r="BD29" s="538"/>
      <c r="BE29" s="566"/>
      <c r="BF29" s="566"/>
      <c r="BG29" s="566"/>
      <c r="BH29" s="566"/>
      <c r="BI29" s="589"/>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225</v>
      </c>
      <c r="C30" s="420"/>
      <c r="D30" s="420"/>
      <c r="E30" s="420"/>
      <c r="F30" s="420"/>
      <c r="G30" s="420"/>
      <c r="H30" s="420"/>
      <c r="I30" s="420"/>
      <c r="J30" s="420"/>
      <c r="K30" s="420"/>
      <c r="L30" s="420"/>
      <c r="M30" s="420"/>
      <c r="N30" s="420"/>
      <c r="O30" s="420"/>
      <c r="P30" s="432"/>
      <c r="Q30" s="438">
        <v>6279</v>
      </c>
      <c r="R30" s="450"/>
      <c r="S30" s="450"/>
      <c r="T30" s="450"/>
      <c r="U30" s="450"/>
      <c r="V30" s="450">
        <v>6215</v>
      </c>
      <c r="W30" s="450"/>
      <c r="X30" s="450"/>
      <c r="Y30" s="450"/>
      <c r="Z30" s="450"/>
      <c r="AA30" s="450">
        <v>64</v>
      </c>
      <c r="AB30" s="450"/>
      <c r="AC30" s="450"/>
      <c r="AD30" s="450"/>
      <c r="AE30" s="461"/>
      <c r="AF30" s="507">
        <v>64</v>
      </c>
      <c r="AG30" s="456"/>
      <c r="AH30" s="456"/>
      <c r="AI30" s="456"/>
      <c r="AJ30" s="525"/>
      <c r="AK30" s="460">
        <v>1206</v>
      </c>
      <c r="AL30" s="450"/>
      <c r="AM30" s="450"/>
      <c r="AN30" s="450"/>
      <c r="AO30" s="450"/>
      <c r="AP30" s="450" t="s">
        <v>200</v>
      </c>
      <c r="AQ30" s="450"/>
      <c r="AR30" s="450"/>
      <c r="AS30" s="450"/>
      <c r="AT30" s="450"/>
      <c r="AU30" s="450" t="s">
        <v>200</v>
      </c>
      <c r="AV30" s="450"/>
      <c r="AW30" s="450"/>
      <c r="AX30" s="450"/>
      <c r="AY30" s="450"/>
      <c r="AZ30" s="538" t="s">
        <v>200</v>
      </c>
      <c r="BA30" s="538"/>
      <c r="BB30" s="538"/>
      <c r="BC30" s="538"/>
      <c r="BD30" s="538"/>
      <c r="BE30" s="566"/>
      <c r="BF30" s="566"/>
      <c r="BG30" s="566"/>
      <c r="BH30" s="566"/>
      <c r="BI30" s="589"/>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470</v>
      </c>
      <c r="C31" s="420"/>
      <c r="D31" s="420"/>
      <c r="E31" s="420"/>
      <c r="F31" s="420"/>
      <c r="G31" s="420"/>
      <c r="H31" s="420"/>
      <c r="I31" s="420"/>
      <c r="J31" s="420"/>
      <c r="K31" s="420"/>
      <c r="L31" s="420"/>
      <c r="M31" s="420"/>
      <c r="N31" s="420"/>
      <c r="O31" s="420"/>
      <c r="P31" s="432"/>
      <c r="Q31" s="438">
        <v>6561</v>
      </c>
      <c r="R31" s="450"/>
      <c r="S31" s="450"/>
      <c r="T31" s="450"/>
      <c r="U31" s="450"/>
      <c r="V31" s="450">
        <v>5834</v>
      </c>
      <c r="W31" s="450"/>
      <c r="X31" s="450"/>
      <c r="Y31" s="450"/>
      <c r="Z31" s="450"/>
      <c r="AA31" s="450">
        <v>727</v>
      </c>
      <c r="AB31" s="450"/>
      <c r="AC31" s="450"/>
      <c r="AD31" s="450"/>
      <c r="AE31" s="461"/>
      <c r="AF31" s="507">
        <v>7129</v>
      </c>
      <c r="AG31" s="456"/>
      <c r="AH31" s="456"/>
      <c r="AI31" s="456"/>
      <c r="AJ31" s="525"/>
      <c r="AK31" s="460">
        <v>54</v>
      </c>
      <c r="AL31" s="450"/>
      <c r="AM31" s="450"/>
      <c r="AN31" s="450"/>
      <c r="AO31" s="450"/>
      <c r="AP31" s="450">
        <v>16074</v>
      </c>
      <c r="AQ31" s="450"/>
      <c r="AR31" s="450"/>
      <c r="AS31" s="450"/>
      <c r="AT31" s="450"/>
      <c r="AU31" s="450">
        <v>177</v>
      </c>
      <c r="AV31" s="450"/>
      <c r="AW31" s="450"/>
      <c r="AX31" s="450"/>
      <c r="AY31" s="450"/>
      <c r="AZ31" s="538" t="s">
        <v>200</v>
      </c>
      <c r="BA31" s="538"/>
      <c r="BB31" s="538"/>
      <c r="BC31" s="538"/>
      <c r="BD31" s="538"/>
      <c r="BE31" s="566" t="s">
        <v>471</v>
      </c>
      <c r="BF31" s="566"/>
      <c r="BG31" s="566"/>
      <c r="BH31" s="566"/>
      <c r="BI31" s="589"/>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204</v>
      </c>
      <c r="C32" s="420"/>
      <c r="D32" s="420"/>
      <c r="E32" s="420"/>
      <c r="F32" s="420"/>
      <c r="G32" s="420"/>
      <c r="H32" s="420"/>
      <c r="I32" s="420"/>
      <c r="J32" s="420"/>
      <c r="K32" s="420"/>
      <c r="L32" s="420"/>
      <c r="M32" s="420"/>
      <c r="N32" s="420"/>
      <c r="O32" s="420"/>
      <c r="P32" s="432"/>
      <c r="Q32" s="438">
        <v>7608</v>
      </c>
      <c r="R32" s="450"/>
      <c r="S32" s="450"/>
      <c r="T32" s="450"/>
      <c r="U32" s="450"/>
      <c r="V32" s="450">
        <v>7161</v>
      </c>
      <c r="W32" s="450"/>
      <c r="X32" s="450"/>
      <c r="Y32" s="450"/>
      <c r="Z32" s="450"/>
      <c r="AA32" s="450">
        <v>447</v>
      </c>
      <c r="AB32" s="450"/>
      <c r="AC32" s="450"/>
      <c r="AD32" s="450"/>
      <c r="AE32" s="461"/>
      <c r="AF32" s="507">
        <v>4881</v>
      </c>
      <c r="AG32" s="456"/>
      <c r="AH32" s="456"/>
      <c r="AI32" s="456"/>
      <c r="AJ32" s="525"/>
      <c r="AK32" s="460">
        <v>2446</v>
      </c>
      <c r="AL32" s="450"/>
      <c r="AM32" s="450"/>
      <c r="AN32" s="450"/>
      <c r="AO32" s="450"/>
      <c r="AP32" s="450">
        <v>33294</v>
      </c>
      <c r="AQ32" s="450"/>
      <c r="AR32" s="450"/>
      <c r="AS32" s="450"/>
      <c r="AT32" s="450"/>
      <c r="AU32" s="450">
        <v>12752</v>
      </c>
      <c r="AV32" s="450"/>
      <c r="AW32" s="450"/>
      <c r="AX32" s="450"/>
      <c r="AY32" s="450"/>
      <c r="AZ32" s="538" t="s">
        <v>200</v>
      </c>
      <c r="BA32" s="538"/>
      <c r="BB32" s="538"/>
      <c r="BC32" s="538"/>
      <c r="BD32" s="538"/>
      <c r="BE32" s="566" t="s">
        <v>471</v>
      </c>
      <c r="BF32" s="566"/>
      <c r="BG32" s="566"/>
      <c r="BH32" s="566"/>
      <c r="BI32" s="589"/>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472</v>
      </c>
      <c r="C33" s="420"/>
      <c r="D33" s="420"/>
      <c r="E33" s="420"/>
      <c r="F33" s="420"/>
      <c r="G33" s="420"/>
      <c r="H33" s="420"/>
      <c r="I33" s="420"/>
      <c r="J33" s="420"/>
      <c r="K33" s="420"/>
      <c r="L33" s="420"/>
      <c r="M33" s="420"/>
      <c r="N33" s="420"/>
      <c r="O33" s="420"/>
      <c r="P33" s="432"/>
      <c r="Q33" s="438">
        <v>115</v>
      </c>
      <c r="R33" s="450"/>
      <c r="S33" s="450"/>
      <c r="T33" s="450"/>
      <c r="U33" s="450"/>
      <c r="V33" s="450">
        <v>111</v>
      </c>
      <c r="W33" s="450"/>
      <c r="X33" s="450"/>
      <c r="Y33" s="450"/>
      <c r="Z33" s="450"/>
      <c r="AA33" s="450">
        <v>4</v>
      </c>
      <c r="AB33" s="450"/>
      <c r="AC33" s="450"/>
      <c r="AD33" s="450"/>
      <c r="AE33" s="461"/>
      <c r="AF33" s="507">
        <v>4</v>
      </c>
      <c r="AG33" s="456"/>
      <c r="AH33" s="456"/>
      <c r="AI33" s="456"/>
      <c r="AJ33" s="525"/>
      <c r="AK33" s="460">
        <v>74</v>
      </c>
      <c r="AL33" s="450"/>
      <c r="AM33" s="450"/>
      <c r="AN33" s="450"/>
      <c r="AO33" s="450"/>
      <c r="AP33" s="450">
        <v>35</v>
      </c>
      <c r="AQ33" s="450"/>
      <c r="AR33" s="450"/>
      <c r="AS33" s="450"/>
      <c r="AT33" s="450"/>
      <c r="AU33" s="450">
        <v>35</v>
      </c>
      <c r="AV33" s="450"/>
      <c r="AW33" s="450"/>
      <c r="AX33" s="450"/>
      <c r="AY33" s="450"/>
      <c r="AZ33" s="538" t="s">
        <v>200</v>
      </c>
      <c r="BA33" s="538"/>
      <c r="BB33" s="538"/>
      <c r="BC33" s="538"/>
      <c r="BD33" s="538"/>
      <c r="BE33" s="566" t="s">
        <v>23</v>
      </c>
      <c r="BF33" s="566"/>
      <c r="BG33" s="566"/>
      <c r="BH33" s="566"/>
      <c r="BI33" s="589"/>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t="s">
        <v>360</v>
      </c>
      <c r="C34" s="420"/>
      <c r="D34" s="420"/>
      <c r="E34" s="420"/>
      <c r="F34" s="420"/>
      <c r="G34" s="420"/>
      <c r="H34" s="420"/>
      <c r="I34" s="420"/>
      <c r="J34" s="420"/>
      <c r="K34" s="420"/>
      <c r="L34" s="420"/>
      <c r="M34" s="420"/>
      <c r="N34" s="420"/>
      <c r="O34" s="420"/>
      <c r="P34" s="432"/>
      <c r="Q34" s="438">
        <v>174</v>
      </c>
      <c r="R34" s="450"/>
      <c r="S34" s="450"/>
      <c r="T34" s="450"/>
      <c r="U34" s="450"/>
      <c r="V34" s="450">
        <v>152</v>
      </c>
      <c r="W34" s="450"/>
      <c r="X34" s="450"/>
      <c r="Y34" s="450"/>
      <c r="Z34" s="450"/>
      <c r="AA34" s="450">
        <v>22</v>
      </c>
      <c r="AB34" s="450"/>
      <c r="AC34" s="450"/>
      <c r="AD34" s="450"/>
      <c r="AE34" s="461"/>
      <c r="AF34" s="507">
        <v>22</v>
      </c>
      <c r="AG34" s="456"/>
      <c r="AH34" s="456"/>
      <c r="AI34" s="456"/>
      <c r="AJ34" s="525"/>
      <c r="AK34" s="460">
        <v>63</v>
      </c>
      <c r="AL34" s="450"/>
      <c r="AM34" s="450"/>
      <c r="AN34" s="450"/>
      <c r="AO34" s="450"/>
      <c r="AP34" s="538" t="s">
        <v>200</v>
      </c>
      <c r="AQ34" s="538"/>
      <c r="AR34" s="538"/>
      <c r="AS34" s="538"/>
      <c r="AT34" s="538"/>
      <c r="AU34" s="538" t="s">
        <v>200</v>
      </c>
      <c r="AV34" s="538"/>
      <c r="AW34" s="538"/>
      <c r="AX34" s="538"/>
      <c r="AY34" s="538"/>
      <c r="AZ34" s="538" t="s">
        <v>200</v>
      </c>
      <c r="BA34" s="538"/>
      <c r="BB34" s="538"/>
      <c r="BC34" s="538"/>
      <c r="BD34" s="538"/>
      <c r="BE34" s="566" t="s">
        <v>23</v>
      </c>
      <c r="BF34" s="566"/>
      <c r="BG34" s="566"/>
      <c r="BH34" s="566"/>
      <c r="BI34" s="589"/>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38"/>
      <c r="BA35" s="538"/>
      <c r="BB35" s="538"/>
      <c r="BC35" s="538"/>
      <c r="BD35" s="538"/>
      <c r="BE35" s="566"/>
      <c r="BF35" s="566"/>
      <c r="BG35" s="566"/>
      <c r="BH35" s="566"/>
      <c r="BI35" s="589"/>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38"/>
      <c r="BA36" s="538"/>
      <c r="BB36" s="538"/>
      <c r="BC36" s="538"/>
      <c r="BD36" s="538"/>
      <c r="BE36" s="566"/>
      <c r="BF36" s="566"/>
      <c r="BG36" s="566"/>
      <c r="BH36" s="566"/>
      <c r="BI36" s="589"/>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38"/>
      <c r="BA37" s="538"/>
      <c r="BB37" s="538"/>
      <c r="BC37" s="538"/>
      <c r="BD37" s="538"/>
      <c r="BE37" s="566"/>
      <c r="BF37" s="566"/>
      <c r="BG37" s="566"/>
      <c r="BH37" s="566"/>
      <c r="BI37" s="589"/>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38"/>
      <c r="BA38" s="538"/>
      <c r="BB38" s="538"/>
      <c r="BC38" s="538"/>
      <c r="BD38" s="538"/>
      <c r="BE38" s="566"/>
      <c r="BF38" s="566"/>
      <c r="BG38" s="566"/>
      <c r="BH38" s="566"/>
      <c r="BI38" s="589"/>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38"/>
      <c r="BA39" s="538"/>
      <c r="BB39" s="538"/>
      <c r="BC39" s="538"/>
      <c r="BD39" s="538"/>
      <c r="BE39" s="566"/>
      <c r="BF39" s="566"/>
      <c r="BG39" s="566"/>
      <c r="BH39" s="566"/>
      <c r="BI39" s="589"/>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38"/>
      <c r="BA40" s="538"/>
      <c r="BB40" s="538"/>
      <c r="BC40" s="538"/>
      <c r="BD40" s="538"/>
      <c r="BE40" s="566"/>
      <c r="BF40" s="566"/>
      <c r="BG40" s="566"/>
      <c r="BH40" s="566"/>
      <c r="BI40" s="589"/>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38"/>
      <c r="BA41" s="538"/>
      <c r="BB41" s="538"/>
      <c r="BC41" s="538"/>
      <c r="BD41" s="538"/>
      <c r="BE41" s="566"/>
      <c r="BF41" s="566"/>
      <c r="BG41" s="566"/>
      <c r="BH41" s="566"/>
      <c r="BI41" s="589"/>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38"/>
      <c r="BA42" s="538"/>
      <c r="BB42" s="538"/>
      <c r="BC42" s="538"/>
      <c r="BD42" s="538"/>
      <c r="BE42" s="566"/>
      <c r="BF42" s="566"/>
      <c r="BG42" s="566"/>
      <c r="BH42" s="566"/>
      <c r="BI42" s="589"/>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38"/>
      <c r="BA43" s="538"/>
      <c r="BB43" s="538"/>
      <c r="BC43" s="538"/>
      <c r="BD43" s="538"/>
      <c r="BE43" s="566"/>
      <c r="BF43" s="566"/>
      <c r="BG43" s="566"/>
      <c r="BH43" s="566"/>
      <c r="BI43" s="589"/>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38"/>
      <c r="BA44" s="538"/>
      <c r="BB44" s="538"/>
      <c r="BC44" s="538"/>
      <c r="BD44" s="538"/>
      <c r="BE44" s="566"/>
      <c r="BF44" s="566"/>
      <c r="BG44" s="566"/>
      <c r="BH44" s="566"/>
      <c r="BI44" s="589"/>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38"/>
      <c r="BA45" s="538"/>
      <c r="BB45" s="538"/>
      <c r="BC45" s="538"/>
      <c r="BD45" s="538"/>
      <c r="BE45" s="566"/>
      <c r="BF45" s="566"/>
      <c r="BG45" s="566"/>
      <c r="BH45" s="566"/>
      <c r="BI45" s="589"/>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38"/>
      <c r="BA46" s="538"/>
      <c r="BB46" s="538"/>
      <c r="BC46" s="538"/>
      <c r="BD46" s="538"/>
      <c r="BE46" s="566"/>
      <c r="BF46" s="566"/>
      <c r="BG46" s="566"/>
      <c r="BH46" s="566"/>
      <c r="BI46" s="589"/>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38"/>
      <c r="BA47" s="538"/>
      <c r="BB47" s="538"/>
      <c r="BC47" s="538"/>
      <c r="BD47" s="538"/>
      <c r="BE47" s="566"/>
      <c r="BF47" s="566"/>
      <c r="BG47" s="566"/>
      <c r="BH47" s="566"/>
      <c r="BI47" s="589"/>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38"/>
      <c r="BA48" s="538"/>
      <c r="BB48" s="538"/>
      <c r="BC48" s="538"/>
      <c r="BD48" s="538"/>
      <c r="BE48" s="566"/>
      <c r="BF48" s="566"/>
      <c r="BG48" s="566"/>
      <c r="BH48" s="566"/>
      <c r="BI48" s="589"/>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38"/>
      <c r="BA49" s="538"/>
      <c r="BB49" s="538"/>
      <c r="BC49" s="538"/>
      <c r="BD49" s="538"/>
      <c r="BE49" s="566"/>
      <c r="BF49" s="566"/>
      <c r="BG49" s="566"/>
      <c r="BH49" s="566"/>
      <c r="BI49" s="589"/>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6"/>
      <c r="BF50" s="566"/>
      <c r="BG50" s="566"/>
      <c r="BH50" s="566"/>
      <c r="BI50" s="589"/>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6"/>
      <c r="BF51" s="566"/>
      <c r="BG51" s="566"/>
      <c r="BH51" s="566"/>
      <c r="BI51" s="589"/>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6"/>
      <c r="BF52" s="566"/>
      <c r="BG52" s="566"/>
      <c r="BH52" s="566"/>
      <c r="BI52" s="589"/>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6"/>
      <c r="BF53" s="566"/>
      <c r="BG53" s="566"/>
      <c r="BH53" s="566"/>
      <c r="BI53" s="589"/>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6"/>
      <c r="BF54" s="566"/>
      <c r="BG54" s="566"/>
      <c r="BH54" s="566"/>
      <c r="BI54" s="589"/>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6"/>
      <c r="BF55" s="566"/>
      <c r="BG55" s="566"/>
      <c r="BH55" s="566"/>
      <c r="BI55" s="589"/>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6"/>
      <c r="BF56" s="566"/>
      <c r="BG56" s="566"/>
      <c r="BH56" s="566"/>
      <c r="BI56" s="589"/>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6"/>
      <c r="BF57" s="566"/>
      <c r="BG57" s="566"/>
      <c r="BH57" s="566"/>
      <c r="BI57" s="589"/>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6"/>
      <c r="BF58" s="566"/>
      <c r="BG58" s="566"/>
      <c r="BH58" s="566"/>
      <c r="BI58" s="589"/>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6"/>
      <c r="BF59" s="566"/>
      <c r="BG59" s="566"/>
      <c r="BH59" s="566"/>
      <c r="BI59" s="589"/>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6"/>
      <c r="BF60" s="566"/>
      <c r="BG60" s="566"/>
      <c r="BH60" s="566"/>
      <c r="BI60" s="589"/>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6"/>
      <c r="BF61" s="566"/>
      <c r="BG61" s="566"/>
      <c r="BH61" s="566"/>
      <c r="BI61" s="589"/>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6"/>
      <c r="BF62" s="566"/>
      <c r="BG62" s="566"/>
      <c r="BH62" s="566"/>
      <c r="BI62" s="589"/>
      <c r="BJ62" s="622" t="s">
        <v>475</v>
      </c>
      <c r="BK62" s="595"/>
      <c r="BL62" s="595"/>
      <c r="BM62" s="595"/>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253</v>
      </c>
      <c r="B63" s="401" t="s">
        <v>383</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12792</v>
      </c>
      <c r="AG63" s="452"/>
      <c r="AH63" s="452"/>
      <c r="AI63" s="452"/>
      <c r="AJ63" s="526"/>
      <c r="AK63" s="534"/>
      <c r="AL63" s="455"/>
      <c r="AM63" s="455"/>
      <c r="AN63" s="455"/>
      <c r="AO63" s="455"/>
      <c r="AP63" s="452"/>
      <c r="AQ63" s="452"/>
      <c r="AR63" s="452"/>
      <c r="AS63" s="452"/>
      <c r="AT63" s="452"/>
      <c r="AU63" s="452">
        <v>12963</v>
      </c>
      <c r="AV63" s="452"/>
      <c r="AW63" s="452"/>
      <c r="AX63" s="452"/>
      <c r="AY63" s="452"/>
      <c r="AZ63" s="599"/>
      <c r="BA63" s="599"/>
      <c r="BB63" s="599"/>
      <c r="BC63" s="599"/>
      <c r="BD63" s="599"/>
      <c r="BE63" s="568"/>
      <c r="BF63" s="568"/>
      <c r="BG63" s="568"/>
      <c r="BH63" s="568"/>
      <c r="BI63" s="591"/>
      <c r="BJ63" s="596" t="s">
        <v>200</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460</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428</v>
      </c>
      <c r="B66" s="397"/>
      <c r="C66" s="397"/>
      <c r="D66" s="397"/>
      <c r="E66" s="397"/>
      <c r="F66" s="397"/>
      <c r="G66" s="397"/>
      <c r="H66" s="397"/>
      <c r="I66" s="397"/>
      <c r="J66" s="397"/>
      <c r="K66" s="397"/>
      <c r="L66" s="397"/>
      <c r="M66" s="397"/>
      <c r="N66" s="397"/>
      <c r="O66" s="397"/>
      <c r="P66" s="429"/>
      <c r="Q66" s="435" t="s">
        <v>463</v>
      </c>
      <c r="R66" s="447"/>
      <c r="S66" s="447"/>
      <c r="T66" s="447"/>
      <c r="U66" s="458"/>
      <c r="V66" s="435" t="s">
        <v>464</v>
      </c>
      <c r="W66" s="447"/>
      <c r="X66" s="447"/>
      <c r="Y66" s="447"/>
      <c r="Z66" s="458"/>
      <c r="AA66" s="435" t="s">
        <v>466</v>
      </c>
      <c r="AB66" s="447"/>
      <c r="AC66" s="447"/>
      <c r="AD66" s="447"/>
      <c r="AE66" s="458"/>
      <c r="AF66" s="512" t="s">
        <v>249</v>
      </c>
      <c r="AG66" s="520"/>
      <c r="AH66" s="520"/>
      <c r="AI66" s="520"/>
      <c r="AJ66" s="530"/>
      <c r="AK66" s="435" t="s">
        <v>396</v>
      </c>
      <c r="AL66" s="397"/>
      <c r="AM66" s="397"/>
      <c r="AN66" s="397"/>
      <c r="AO66" s="429"/>
      <c r="AP66" s="435" t="s">
        <v>362</v>
      </c>
      <c r="AQ66" s="447"/>
      <c r="AR66" s="447"/>
      <c r="AS66" s="447"/>
      <c r="AT66" s="458"/>
      <c r="AU66" s="435" t="s">
        <v>476</v>
      </c>
      <c r="AV66" s="447"/>
      <c r="AW66" s="447"/>
      <c r="AX66" s="447"/>
      <c r="AY66" s="458"/>
      <c r="AZ66" s="435" t="s">
        <v>454</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515</v>
      </c>
      <c r="C68" s="419"/>
      <c r="D68" s="419"/>
      <c r="E68" s="419"/>
      <c r="F68" s="419"/>
      <c r="G68" s="419"/>
      <c r="H68" s="419"/>
      <c r="I68" s="419"/>
      <c r="J68" s="419"/>
      <c r="K68" s="419"/>
      <c r="L68" s="419"/>
      <c r="M68" s="419"/>
      <c r="N68" s="419"/>
      <c r="O68" s="419"/>
      <c r="P68" s="431"/>
      <c r="Q68" s="437">
        <v>3074</v>
      </c>
      <c r="R68" s="449"/>
      <c r="S68" s="449"/>
      <c r="T68" s="449"/>
      <c r="U68" s="449"/>
      <c r="V68" s="449">
        <v>2362</v>
      </c>
      <c r="W68" s="449"/>
      <c r="X68" s="449"/>
      <c r="Y68" s="449"/>
      <c r="Z68" s="449"/>
      <c r="AA68" s="449">
        <v>712</v>
      </c>
      <c r="AB68" s="449"/>
      <c r="AC68" s="449"/>
      <c r="AD68" s="449"/>
      <c r="AE68" s="449"/>
      <c r="AF68" s="449" t="s">
        <v>548</v>
      </c>
      <c r="AG68" s="449"/>
      <c r="AH68" s="449"/>
      <c r="AI68" s="449"/>
      <c r="AJ68" s="449"/>
      <c r="AK68" s="449" t="s">
        <v>548</v>
      </c>
      <c r="AL68" s="449"/>
      <c r="AM68" s="449"/>
      <c r="AN68" s="449"/>
      <c r="AO68" s="449"/>
      <c r="AP68" s="449">
        <v>3470</v>
      </c>
      <c r="AQ68" s="449"/>
      <c r="AR68" s="449"/>
      <c r="AS68" s="449"/>
      <c r="AT68" s="449"/>
      <c r="AU68" s="449" t="s">
        <v>548</v>
      </c>
      <c r="AV68" s="449"/>
      <c r="AW68" s="449"/>
      <c r="AX68" s="449"/>
      <c r="AY68" s="449"/>
      <c r="AZ68" s="565"/>
      <c r="BA68" s="565"/>
      <c r="BB68" s="565"/>
      <c r="BC68" s="565"/>
      <c r="BD68" s="588"/>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13</v>
      </c>
      <c r="C69" s="420"/>
      <c r="D69" s="420"/>
      <c r="E69" s="420"/>
      <c r="F69" s="420"/>
      <c r="G69" s="420"/>
      <c r="H69" s="420"/>
      <c r="I69" s="420"/>
      <c r="J69" s="420"/>
      <c r="K69" s="420"/>
      <c r="L69" s="420"/>
      <c r="M69" s="420"/>
      <c r="N69" s="420"/>
      <c r="O69" s="420"/>
      <c r="P69" s="432"/>
      <c r="Q69" s="438">
        <v>5940</v>
      </c>
      <c r="R69" s="450"/>
      <c r="S69" s="450"/>
      <c r="T69" s="450"/>
      <c r="U69" s="450"/>
      <c r="V69" s="450">
        <v>5894</v>
      </c>
      <c r="W69" s="450"/>
      <c r="X69" s="450"/>
      <c r="Y69" s="450"/>
      <c r="Z69" s="450"/>
      <c r="AA69" s="450">
        <v>47</v>
      </c>
      <c r="AB69" s="450"/>
      <c r="AC69" s="450"/>
      <c r="AD69" s="450"/>
      <c r="AE69" s="450"/>
      <c r="AF69" s="450">
        <v>47</v>
      </c>
      <c r="AG69" s="450"/>
      <c r="AH69" s="450"/>
      <c r="AI69" s="450"/>
      <c r="AJ69" s="450"/>
      <c r="AK69" s="450" t="s">
        <v>548</v>
      </c>
      <c r="AL69" s="450"/>
      <c r="AM69" s="450"/>
      <c r="AN69" s="450"/>
      <c r="AO69" s="450"/>
      <c r="AP69" s="450">
        <v>788</v>
      </c>
      <c r="AQ69" s="450"/>
      <c r="AR69" s="450"/>
      <c r="AS69" s="450"/>
      <c r="AT69" s="450"/>
      <c r="AU69" s="450">
        <v>656</v>
      </c>
      <c r="AV69" s="450"/>
      <c r="AW69" s="450"/>
      <c r="AX69" s="450"/>
      <c r="AY69" s="450"/>
      <c r="AZ69" s="566"/>
      <c r="BA69" s="566"/>
      <c r="BB69" s="566"/>
      <c r="BC69" s="566"/>
      <c r="BD69" s="589"/>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46</v>
      </c>
      <c r="C70" s="420"/>
      <c r="D70" s="420"/>
      <c r="E70" s="420"/>
      <c r="F70" s="420"/>
      <c r="G70" s="420"/>
      <c r="H70" s="420"/>
      <c r="I70" s="420"/>
      <c r="J70" s="420"/>
      <c r="K70" s="420"/>
      <c r="L70" s="420"/>
      <c r="M70" s="420"/>
      <c r="N70" s="420"/>
      <c r="O70" s="420"/>
      <c r="P70" s="432"/>
      <c r="Q70" s="438">
        <v>227</v>
      </c>
      <c r="R70" s="450"/>
      <c r="S70" s="450"/>
      <c r="T70" s="450"/>
      <c r="U70" s="450"/>
      <c r="V70" s="450">
        <v>199</v>
      </c>
      <c r="W70" s="450"/>
      <c r="X70" s="450"/>
      <c r="Y70" s="450"/>
      <c r="Z70" s="450"/>
      <c r="AA70" s="450">
        <v>28</v>
      </c>
      <c r="AB70" s="450"/>
      <c r="AC70" s="450"/>
      <c r="AD70" s="450"/>
      <c r="AE70" s="450"/>
      <c r="AF70" s="450">
        <v>28</v>
      </c>
      <c r="AG70" s="450"/>
      <c r="AH70" s="450"/>
      <c r="AI70" s="450"/>
      <c r="AJ70" s="450"/>
      <c r="AK70" s="450">
        <v>75</v>
      </c>
      <c r="AL70" s="450"/>
      <c r="AM70" s="450"/>
      <c r="AN70" s="450"/>
      <c r="AO70" s="450"/>
      <c r="AP70" s="450" t="s">
        <v>548</v>
      </c>
      <c r="AQ70" s="450"/>
      <c r="AR70" s="450"/>
      <c r="AS70" s="450"/>
      <c r="AT70" s="450"/>
      <c r="AU70" s="450" t="s">
        <v>548</v>
      </c>
      <c r="AV70" s="450"/>
      <c r="AW70" s="450"/>
      <c r="AX70" s="450"/>
      <c r="AY70" s="450"/>
      <c r="AZ70" s="566"/>
      <c r="BA70" s="566"/>
      <c r="BB70" s="566"/>
      <c r="BC70" s="566"/>
      <c r="BD70" s="589"/>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300</v>
      </c>
      <c r="C71" s="420"/>
      <c r="D71" s="420"/>
      <c r="E71" s="420"/>
      <c r="F71" s="420"/>
      <c r="G71" s="420"/>
      <c r="H71" s="420"/>
      <c r="I71" s="420"/>
      <c r="J71" s="420"/>
      <c r="K71" s="420"/>
      <c r="L71" s="420"/>
      <c r="M71" s="420"/>
      <c r="N71" s="420"/>
      <c r="O71" s="420"/>
      <c r="P71" s="432"/>
      <c r="Q71" s="438">
        <v>4539</v>
      </c>
      <c r="R71" s="450"/>
      <c r="S71" s="450"/>
      <c r="T71" s="450"/>
      <c r="U71" s="450"/>
      <c r="V71" s="450">
        <v>4239</v>
      </c>
      <c r="W71" s="450"/>
      <c r="X71" s="450"/>
      <c r="Y71" s="450"/>
      <c r="Z71" s="450"/>
      <c r="AA71" s="450">
        <v>300</v>
      </c>
      <c r="AB71" s="450"/>
      <c r="AC71" s="450"/>
      <c r="AD71" s="450"/>
      <c r="AE71" s="450"/>
      <c r="AF71" s="450">
        <v>300</v>
      </c>
      <c r="AG71" s="450"/>
      <c r="AH71" s="450"/>
      <c r="AI71" s="450"/>
      <c r="AJ71" s="450"/>
      <c r="AK71" s="450" t="s">
        <v>548</v>
      </c>
      <c r="AL71" s="450"/>
      <c r="AM71" s="450"/>
      <c r="AN71" s="450"/>
      <c r="AO71" s="450"/>
      <c r="AP71" s="450" t="s">
        <v>548</v>
      </c>
      <c r="AQ71" s="450"/>
      <c r="AR71" s="450"/>
      <c r="AS71" s="450"/>
      <c r="AT71" s="450"/>
      <c r="AU71" s="450" t="s">
        <v>548</v>
      </c>
      <c r="AV71" s="450"/>
      <c r="AW71" s="450"/>
      <c r="AX71" s="450"/>
      <c r="AY71" s="450"/>
      <c r="AZ71" s="566"/>
      <c r="BA71" s="566"/>
      <c r="BB71" s="566"/>
      <c r="BC71" s="566"/>
      <c r="BD71" s="589"/>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377</v>
      </c>
      <c r="C72" s="420"/>
      <c r="D72" s="420"/>
      <c r="E72" s="420"/>
      <c r="F72" s="420"/>
      <c r="G72" s="420"/>
      <c r="H72" s="420"/>
      <c r="I72" s="420"/>
      <c r="J72" s="420"/>
      <c r="K72" s="420"/>
      <c r="L72" s="420"/>
      <c r="M72" s="420"/>
      <c r="N72" s="420"/>
      <c r="O72" s="420"/>
      <c r="P72" s="432"/>
      <c r="Q72" s="438">
        <v>103</v>
      </c>
      <c r="R72" s="450"/>
      <c r="S72" s="450"/>
      <c r="T72" s="450"/>
      <c r="U72" s="450"/>
      <c r="V72" s="450">
        <v>91</v>
      </c>
      <c r="W72" s="450"/>
      <c r="X72" s="450"/>
      <c r="Y72" s="450"/>
      <c r="Z72" s="450"/>
      <c r="AA72" s="450">
        <v>11</v>
      </c>
      <c r="AB72" s="450"/>
      <c r="AC72" s="450"/>
      <c r="AD72" s="450"/>
      <c r="AE72" s="450"/>
      <c r="AF72" s="450">
        <v>11</v>
      </c>
      <c r="AG72" s="450"/>
      <c r="AH72" s="450"/>
      <c r="AI72" s="450"/>
      <c r="AJ72" s="450"/>
      <c r="AK72" s="450" t="s">
        <v>548</v>
      </c>
      <c r="AL72" s="450"/>
      <c r="AM72" s="450"/>
      <c r="AN72" s="450"/>
      <c r="AO72" s="450"/>
      <c r="AP72" s="450" t="s">
        <v>548</v>
      </c>
      <c r="AQ72" s="450"/>
      <c r="AR72" s="450"/>
      <c r="AS72" s="450"/>
      <c r="AT72" s="450"/>
      <c r="AU72" s="450" t="s">
        <v>548</v>
      </c>
      <c r="AV72" s="450"/>
      <c r="AW72" s="450"/>
      <c r="AX72" s="450"/>
      <c r="AY72" s="450"/>
      <c r="AZ72" s="566"/>
      <c r="BA72" s="566"/>
      <c r="BB72" s="566"/>
      <c r="BC72" s="566"/>
      <c r="BD72" s="589"/>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543</v>
      </c>
      <c r="C73" s="420"/>
      <c r="D73" s="420"/>
      <c r="E73" s="420"/>
      <c r="F73" s="420"/>
      <c r="G73" s="420"/>
      <c r="H73" s="420"/>
      <c r="I73" s="420"/>
      <c r="J73" s="420"/>
      <c r="K73" s="420"/>
      <c r="L73" s="420"/>
      <c r="M73" s="420"/>
      <c r="N73" s="420"/>
      <c r="O73" s="420"/>
      <c r="P73" s="432"/>
      <c r="Q73" s="438">
        <v>276838</v>
      </c>
      <c r="R73" s="450"/>
      <c r="S73" s="450"/>
      <c r="T73" s="450"/>
      <c r="U73" s="450"/>
      <c r="V73" s="450">
        <v>269931</v>
      </c>
      <c r="W73" s="450"/>
      <c r="X73" s="450"/>
      <c r="Y73" s="450"/>
      <c r="Z73" s="450"/>
      <c r="AA73" s="450">
        <v>6907</v>
      </c>
      <c r="AB73" s="450"/>
      <c r="AC73" s="450"/>
      <c r="AD73" s="450"/>
      <c r="AE73" s="450"/>
      <c r="AF73" s="450">
        <v>6907</v>
      </c>
      <c r="AG73" s="450"/>
      <c r="AH73" s="450"/>
      <c r="AI73" s="450"/>
      <c r="AJ73" s="450"/>
      <c r="AK73" s="450">
        <v>2277</v>
      </c>
      <c r="AL73" s="450"/>
      <c r="AM73" s="450"/>
      <c r="AN73" s="450"/>
      <c r="AO73" s="450"/>
      <c r="AP73" s="450" t="s">
        <v>548</v>
      </c>
      <c r="AQ73" s="450"/>
      <c r="AR73" s="450"/>
      <c r="AS73" s="450"/>
      <c r="AT73" s="450"/>
      <c r="AU73" s="450" t="s">
        <v>548</v>
      </c>
      <c r="AV73" s="450"/>
      <c r="AW73" s="450"/>
      <c r="AX73" s="450"/>
      <c r="AY73" s="450"/>
      <c r="AZ73" s="566"/>
      <c r="BA73" s="566"/>
      <c r="BB73" s="566"/>
      <c r="BC73" s="566"/>
      <c r="BD73" s="589"/>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223</v>
      </c>
      <c r="C74" s="420"/>
      <c r="D74" s="420"/>
      <c r="E74" s="420"/>
      <c r="F74" s="420"/>
      <c r="G74" s="420"/>
      <c r="H74" s="420"/>
      <c r="I74" s="420"/>
      <c r="J74" s="420"/>
      <c r="K74" s="420"/>
      <c r="L74" s="420"/>
      <c r="M74" s="420"/>
      <c r="N74" s="420"/>
      <c r="O74" s="420"/>
      <c r="P74" s="432"/>
      <c r="Q74" s="438">
        <v>2333</v>
      </c>
      <c r="R74" s="450"/>
      <c r="S74" s="450"/>
      <c r="T74" s="450"/>
      <c r="U74" s="450"/>
      <c r="V74" s="450">
        <v>2292</v>
      </c>
      <c r="W74" s="450"/>
      <c r="X74" s="450"/>
      <c r="Y74" s="450"/>
      <c r="Z74" s="450"/>
      <c r="AA74" s="450">
        <v>41</v>
      </c>
      <c r="AB74" s="450"/>
      <c r="AC74" s="450"/>
      <c r="AD74" s="450"/>
      <c r="AE74" s="450"/>
      <c r="AF74" s="450">
        <v>41</v>
      </c>
      <c r="AG74" s="450"/>
      <c r="AH74" s="450"/>
      <c r="AI74" s="450"/>
      <c r="AJ74" s="450"/>
      <c r="AK74" s="450">
        <v>15</v>
      </c>
      <c r="AL74" s="450"/>
      <c r="AM74" s="450"/>
      <c r="AN74" s="450"/>
      <c r="AO74" s="450"/>
      <c r="AP74" s="450">
        <v>1289</v>
      </c>
      <c r="AQ74" s="450"/>
      <c r="AR74" s="450"/>
      <c r="AS74" s="450"/>
      <c r="AT74" s="450"/>
      <c r="AU74" s="450">
        <v>288</v>
      </c>
      <c r="AV74" s="450"/>
      <c r="AW74" s="450"/>
      <c r="AX74" s="450"/>
      <c r="AY74" s="450"/>
      <c r="AZ74" s="566"/>
      <c r="BA74" s="566"/>
      <c r="BB74" s="566"/>
      <c r="BC74" s="566"/>
      <c r="BD74" s="589"/>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544</v>
      </c>
      <c r="C75" s="420"/>
      <c r="D75" s="420"/>
      <c r="E75" s="420"/>
      <c r="F75" s="420"/>
      <c r="G75" s="420"/>
      <c r="H75" s="420"/>
      <c r="I75" s="420"/>
      <c r="J75" s="420"/>
      <c r="K75" s="420"/>
      <c r="L75" s="420"/>
      <c r="M75" s="420"/>
      <c r="N75" s="420"/>
      <c r="O75" s="420"/>
      <c r="P75" s="432"/>
      <c r="Q75" s="444">
        <v>12062</v>
      </c>
      <c r="R75" s="456"/>
      <c r="S75" s="456"/>
      <c r="T75" s="456"/>
      <c r="U75" s="460"/>
      <c r="V75" s="461">
        <v>13476</v>
      </c>
      <c r="W75" s="456"/>
      <c r="X75" s="456"/>
      <c r="Y75" s="456"/>
      <c r="Z75" s="460"/>
      <c r="AA75" s="461">
        <v>-1415</v>
      </c>
      <c r="AB75" s="456"/>
      <c r="AC75" s="456"/>
      <c r="AD75" s="456"/>
      <c r="AE75" s="460"/>
      <c r="AF75" s="461">
        <v>1584</v>
      </c>
      <c r="AG75" s="456"/>
      <c r="AH75" s="456"/>
      <c r="AI75" s="456"/>
      <c r="AJ75" s="460"/>
      <c r="AK75" s="461" t="s">
        <v>548</v>
      </c>
      <c r="AL75" s="456"/>
      <c r="AM75" s="456"/>
      <c r="AN75" s="456"/>
      <c r="AO75" s="460"/>
      <c r="AP75" s="461">
        <v>14782</v>
      </c>
      <c r="AQ75" s="456"/>
      <c r="AR75" s="456"/>
      <c r="AS75" s="456"/>
      <c r="AT75" s="460"/>
      <c r="AU75" s="461">
        <v>445</v>
      </c>
      <c r="AV75" s="456"/>
      <c r="AW75" s="456"/>
      <c r="AX75" s="456"/>
      <c r="AY75" s="460"/>
      <c r="AZ75" s="566"/>
      <c r="BA75" s="566"/>
      <c r="BB75" s="566"/>
      <c r="BC75" s="566"/>
      <c r="BD75" s="589"/>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228</v>
      </c>
      <c r="C76" s="420"/>
      <c r="D76" s="420"/>
      <c r="E76" s="420"/>
      <c r="F76" s="420"/>
      <c r="G76" s="420"/>
      <c r="H76" s="420"/>
      <c r="I76" s="420"/>
      <c r="J76" s="420"/>
      <c r="K76" s="420"/>
      <c r="L76" s="420"/>
      <c r="M76" s="420"/>
      <c r="N76" s="420"/>
      <c r="O76" s="420"/>
      <c r="P76" s="432"/>
      <c r="Q76" s="444">
        <v>123</v>
      </c>
      <c r="R76" s="456"/>
      <c r="S76" s="456"/>
      <c r="T76" s="456"/>
      <c r="U76" s="460"/>
      <c r="V76" s="461">
        <v>251</v>
      </c>
      <c r="W76" s="456"/>
      <c r="X76" s="456"/>
      <c r="Y76" s="456"/>
      <c r="Z76" s="460"/>
      <c r="AA76" s="461">
        <v>-128</v>
      </c>
      <c r="AB76" s="456"/>
      <c r="AC76" s="456"/>
      <c r="AD76" s="456"/>
      <c r="AE76" s="460"/>
      <c r="AF76" s="461">
        <v>361</v>
      </c>
      <c r="AG76" s="456"/>
      <c r="AH76" s="456"/>
      <c r="AI76" s="456"/>
      <c r="AJ76" s="460"/>
      <c r="AK76" s="461" t="s">
        <v>548</v>
      </c>
      <c r="AL76" s="456"/>
      <c r="AM76" s="456"/>
      <c r="AN76" s="456"/>
      <c r="AO76" s="460"/>
      <c r="AP76" s="461" t="s">
        <v>548</v>
      </c>
      <c r="AQ76" s="456"/>
      <c r="AR76" s="456"/>
      <c r="AS76" s="456"/>
      <c r="AT76" s="460"/>
      <c r="AU76" s="461" t="s">
        <v>548</v>
      </c>
      <c r="AV76" s="456"/>
      <c r="AW76" s="456"/>
      <c r="AX76" s="456"/>
      <c r="AY76" s="460"/>
      <c r="AZ76" s="566"/>
      <c r="BA76" s="566"/>
      <c r="BB76" s="566"/>
      <c r="BC76" s="566"/>
      <c r="BD76" s="589"/>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6"/>
      <c r="BA77" s="566"/>
      <c r="BB77" s="566"/>
      <c r="BC77" s="566"/>
      <c r="BD77" s="589"/>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6"/>
      <c r="BA78" s="566"/>
      <c r="BB78" s="566"/>
      <c r="BC78" s="566"/>
      <c r="BD78" s="589"/>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6"/>
      <c r="BA79" s="566"/>
      <c r="BB79" s="566"/>
      <c r="BC79" s="566"/>
      <c r="BD79" s="589"/>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6"/>
      <c r="BA80" s="566"/>
      <c r="BB80" s="566"/>
      <c r="BC80" s="566"/>
      <c r="BD80" s="589"/>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6"/>
      <c r="BA81" s="566"/>
      <c r="BB81" s="566"/>
      <c r="BC81" s="566"/>
      <c r="BD81" s="589"/>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6"/>
      <c r="BA82" s="566"/>
      <c r="BB82" s="566"/>
      <c r="BC82" s="566"/>
      <c r="BD82" s="589"/>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6"/>
      <c r="BA83" s="566"/>
      <c r="BB83" s="566"/>
      <c r="BC83" s="566"/>
      <c r="BD83" s="589"/>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6"/>
      <c r="BA84" s="566"/>
      <c r="BB84" s="566"/>
      <c r="BC84" s="566"/>
      <c r="BD84" s="589"/>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6"/>
      <c r="BA85" s="566"/>
      <c r="BB85" s="566"/>
      <c r="BC85" s="566"/>
      <c r="BD85" s="589"/>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6"/>
      <c r="BA86" s="566"/>
      <c r="BB86" s="566"/>
      <c r="BC86" s="566"/>
      <c r="BD86" s="589"/>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253</v>
      </c>
      <c r="B88" s="401" t="s">
        <v>182</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9279</v>
      </c>
      <c r="AG88" s="452"/>
      <c r="AH88" s="452"/>
      <c r="AI88" s="452"/>
      <c r="AJ88" s="452"/>
      <c r="AK88" s="455"/>
      <c r="AL88" s="455"/>
      <c r="AM88" s="455"/>
      <c r="AN88" s="455"/>
      <c r="AO88" s="455"/>
      <c r="AP88" s="452">
        <v>20328</v>
      </c>
      <c r="AQ88" s="452"/>
      <c r="AR88" s="452"/>
      <c r="AS88" s="452"/>
      <c r="AT88" s="452"/>
      <c r="AU88" s="452">
        <v>1388</v>
      </c>
      <c r="AV88" s="452"/>
      <c r="AW88" s="452"/>
      <c r="AX88" s="452"/>
      <c r="AY88" s="452"/>
      <c r="AZ88" s="568"/>
      <c r="BA88" s="568"/>
      <c r="BB88" s="568"/>
      <c r="BC88" s="568"/>
      <c r="BD88" s="591"/>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253</v>
      </c>
      <c r="BR102" s="401" t="s">
        <v>457</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v>6267</v>
      </c>
      <c r="CS102" s="604"/>
      <c r="CT102" s="604"/>
      <c r="CU102" s="604"/>
      <c r="CV102" s="697"/>
      <c r="CW102" s="696">
        <v>1722</v>
      </c>
      <c r="CX102" s="604"/>
      <c r="CY102" s="604"/>
      <c r="CZ102" s="604"/>
      <c r="DA102" s="697"/>
      <c r="DB102" s="696">
        <v>1119</v>
      </c>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477</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478</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420</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284</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479</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5"/>
      <c r="AU108" s="382" t="s">
        <v>201</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5"/>
    </row>
    <row r="109" spans="1:131" s="365" customFormat="1" ht="26.25" customHeight="1">
      <c r="A109" s="383" t="s">
        <v>480</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481</v>
      </c>
      <c r="AB109" s="406"/>
      <c r="AC109" s="406"/>
      <c r="AD109" s="406"/>
      <c r="AE109" s="469"/>
      <c r="AF109" s="480" t="s">
        <v>483</v>
      </c>
      <c r="AG109" s="406"/>
      <c r="AH109" s="406"/>
      <c r="AI109" s="406"/>
      <c r="AJ109" s="469"/>
      <c r="AK109" s="480" t="s">
        <v>187</v>
      </c>
      <c r="AL109" s="406"/>
      <c r="AM109" s="406"/>
      <c r="AN109" s="406"/>
      <c r="AO109" s="469"/>
      <c r="AP109" s="480" t="s">
        <v>484</v>
      </c>
      <c r="AQ109" s="406"/>
      <c r="AR109" s="406"/>
      <c r="AS109" s="406"/>
      <c r="AT109" s="556"/>
      <c r="AU109" s="383" t="s">
        <v>480</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481</v>
      </c>
      <c r="BR109" s="406"/>
      <c r="BS109" s="406"/>
      <c r="BT109" s="406"/>
      <c r="BU109" s="469"/>
      <c r="BV109" s="480" t="s">
        <v>483</v>
      </c>
      <c r="BW109" s="406"/>
      <c r="BX109" s="406"/>
      <c r="BY109" s="406"/>
      <c r="BZ109" s="469"/>
      <c r="CA109" s="480" t="s">
        <v>187</v>
      </c>
      <c r="CB109" s="406"/>
      <c r="CC109" s="406"/>
      <c r="CD109" s="406"/>
      <c r="CE109" s="469"/>
      <c r="CF109" s="655" t="s">
        <v>484</v>
      </c>
      <c r="CG109" s="655"/>
      <c r="CH109" s="655"/>
      <c r="CI109" s="655"/>
      <c r="CJ109" s="655"/>
      <c r="CK109" s="480" t="s">
        <v>97</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481</v>
      </c>
      <c r="DH109" s="406"/>
      <c r="DI109" s="406"/>
      <c r="DJ109" s="406"/>
      <c r="DK109" s="469"/>
      <c r="DL109" s="480" t="s">
        <v>483</v>
      </c>
      <c r="DM109" s="406"/>
      <c r="DN109" s="406"/>
      <c r="DO109" s="406"/>
      <c r="DP109" s="469"/>
      <c r="DQ109" s="480" t="s">
        <v>187</v>
      </c>
      <c r="DR109" s="406"/>
      <c r="DS109" s="406"/>
      <c r="DT109" s="406"/>
      <c r="DU109" s="469"/>
      <c r="DV109" s="480" t="s">
        <v>484</v>
      </c>
      <c r="DW109" s="406"/>
      <c r="DX109" s="406"/>
      <c r="DY109" s="406"/>
      <c r="DZ109" s="556"/>
    </row>
    <row r="110" spans="1:131" s="365" customFormat="1" ht="26.25" customHeight="1">
      <c r="A110" s="384" t="s">
        <v>331</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14161398</v>
      </c>
      <c r="AB110" s="487"/>
      <c r="AC110" s="487"/>
      <c r="AD110" s="487"/>
      <c r="AE110" s="498"/>
      <c r="AF110" s="514">
        <v>14145435</v>
      </c>
      <c r="AG110" s="487"/>
      <c r="AH110" s="487"/>
      <c r="AI110" s="487"/>
      <c r="AJ110" s="498"/>
      <c r="AK110" s="514">
        <v>13877895</v>
      </c>
      <c r="AL110" s="487"/>
      <c r="AM110" s="487"/>
      <c r="AN110" s="487"/>
      <c r="AO110" s="498"/>
      <c r="AP110" s="539">
        <v>17.3</v>
      </c>
      <c r="AQ110" s="547"/>
      <c r="AR110" s="547"/>
      <c r="AS110" s="547"/>
      <c r="AT110" s="557"/>
      <c r="AU110" s="569" t="s">
        <v>124</v>
      </c>
      <c r="AV110" s="578"/>
      <c r="AW110" s="578"/>
      <c r="AX110" s="578"/>
      <c r="AY110" s="578"/>
      <c r="AZ110" s="424" t="s">
        <v>485</v>
      </c>
      <c r="BA110" s="407"/>
      <c r="BB110" s="407"/>
      <c r="BC110" s="407"/>
      <c r="BD110" s="407"/>
      <c r="BE110" s="407"/>
      <c r="BF110" s="407"/>
      <c r="BG110" s="407"/>
      <c r="BH110" s="407"/>
      <c r="BI110" s="407"/>
      <c r="BJ110" s="407"/>
      <c r="BK110" s="407"/>
      <c r="BL110" s="407"/>
      <c r="BM110" s="407"/>
      <c r="BN110" s="407"/>
      <c r="BO110" s="407"/>
      <c r="BP110" s="470"/>
      <c r="BQ110" s="632">
        <v>147580648</v>
      </c>
      <c r="BR110" s="640"/>
      <c r="BS110" s="640"/>
      <c r="BT110" s="640"/>
      <c r="BU110" s="640"/>
      <c r="BV110" s="640">
        <v>148681362</v>
      </c>
      <c r="BW110" s="640"/>
      <c r="BX110" s="640"/>
      <c r="BY110" s="640"/>
      <c r="BZ110" s="640"/>
      <c r="CA110" s="640">
        <v>145868201</v>
      </c>
      <c r="CB110" s="640"/>
      <c r="CC110" s="640"/>
      <c r="CD110" s="640"/>
      <c r="CE110" s="640"/>
      <c r="CF110" s="656">
        <v>181.4</v>
      </c>
      <c r="CG110" s="660"/>
      <c r="CH110" s="660"/>
      <c r="CI110" s="660"/>
      <c r="CJ110" s="660"/>
      <c r="CK110" s="672" t="s">
        <v>393</v>
      </c>
      <c r="CL110" s="412"/>
      <c r="CM110" s="424" t="s">
        <v>64</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200</v>
      </c>
      <c r="DH110" s="640"/>
      <c r="DI110" s="640"/>
      <c r="DJ110" s="640"/>
      <c r="DK110" s="640"/>
      <c r="DL110" s="640" t="s">
        <v>200</v>
      </c>
      <c r="DM110" s="640"/>
      <c r="DN110" s="640"/>
      <c r="DO110" s="640"/>
      <c r="DP110" s="640"/>
      <c r="DQ110" s="640" t="s">
        <v>200</v>
      </c>
      <c r="DR110" s="640"/>
      <c r="DS110" s="640"/>
      <c r="DT110" s="640"/>
      <c r="DU110" s="640"/>
      <c r="DV110" s="712" t="s">
        <v>200</v>
      </c>
      <c r="DW110" s="712"/>
      <c r="DX110" s="712"/>
      <c r="DY110" s="712"/>
      <c r="DZ110" s="721"/>
    </row>
    <row r="111" spans="1:131" s="365" customFormat="1" ht="26.25" customHeight="1">
      <c r="A111" s="385" t="s">
        <v>462</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200</v>
      </c>
      <c r="AB111" s="446"/>
      <c r="AC111" s="446"/>
      <c r="AD111" s="446"/>
      <c r="AE111" s="499"/>
      <c r="AF111" s="515" t="s">
        <v>200</v>
      </c>
      <c r="AG111" s="446"/>
      <c r="AH111" s="446"/>
      <c r="AI111" s="446"/>
      <c r="AJ111" s="499"/>
      <c r="AK111" s="515" t="s">
        <v>200</v>
      </c>
      <c r="AL111" s="446"/>
      <c r="AM111" s="446"/>
      <c r="AN111" s="446"/>
      <c r="AO111" s="499"/>
      <c r="AP111" s="540" t="s">
        <v>200</v>
      </c>
      <c r="AQ111" s="548"/>
      <c r="AR111" s="548"/>
      <c r="AS111" s="548"/>
      <c r="AT111" s="558"/>
      <c r="AU111" s="570"/>
      <c r="AV111" s="579"/>
      <c r="AW111" s="579"/>
      <c r="AX111" s="579"/>
      <c r="AY111" s="579"/>
      <c r="AZ111" s="425" t="s">
        <v>486</v>
      </c>
      <c r="BA111" s="378"/>
      <c r="BB111" s="378"/>
      <c r="BC111" s="378"/>
      <c r="BD111" s="378"/>
      <c r="BE111" s="378"/>
      <c r="BF111" s="378"/>
      <c r="BG111" s="378"/>
      <c r="BH111" s="378"/>
      <c r="BI111" s="378"/>
      <c r="BJ111" s="378"/>
      <c r="BK111" s="378"/>
      <c r="BL111" s="378"/>
      <c r="BM111" s="378"/>
      <c r="BN111" s="378"/>
      <c r="BO111" s="378"/>
      <c r="BP111" s="472"/>
      <c r="BQ111" s="633" t="s">
        <v>200</v>
      </c>
      <c r="BR111" s="641"/>
      <c r="BS111" s="641"/>
      <c r="BT111" s="641"/>
      <c r="BU111" s="641"/>
      <c r="BV111" s="641" t="s">
        <v>200</v>
      </c>
      <c r="BW111" s="641"/>
      <c r="BX111" s="641"/>
      <c r="BY111" s="641"/>
      <c r="BZ111" s="641"/>
      <c r="CA111" s="641" t="s">
        <v>200</v>
      </c>
      <c r="CB111" s="641"/>
      <c r="CC111" s="641"/>
      <c r="CD111" s="641"/>
      <c r="CE111" s="641"/>
      <c r="CF111" s="657" t="s">
        <v>200</v>
      </c>
      <c r="CG111" s="661"/>
      <c r="CH111" s="661"/>
      <c r="CI111" s="661"/>
      <c r="CJ111" s="661"/>
      <c r="CK111" s="673"/>
      <c r="CL111" s="413"/>
      <c r="CM111" s="425" t="s">
        <v>139</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200</v>
      </c>
      <c r="DH111" s="641"/>
      <c r="DI111" s="641"/>
      <c r="DJ111" s="641"/>
      <c r="DK111" s="641"/>
      <c r="DL111" s="641" t="s">
        <v>200</v>
      </c>
      <c r="DM111" s="641"/>
      <c r="DN111" s="641"/>
      <c r="DO111" s="641"/>
      <c r="DP111" s="641"/>
      <c r="DQ111" s="641" t="s">
        <v>200</v>
      </c>
      <c r="DR111" s="641"/>
      <c r="DS111" s="641"/>
      <c r="DT111" s="641"/>
      <c r="DU111" s="641"/>
      <c r="DV111" s="713" t="s">
        <v>200</v>
      </c>
      <c r="DW111" s="713"/>
      <c r="DX111" s="713"/>
      <c r="DY111" s="713"/>
      <c r="DZ111" s="722"/>
    </row>
    <row r="112" spans="1:131" s="365" customFormat="1" ht="26.25" customHeight="1">
      <c r="A112" s="386" t="s">
        <v>155</v>
      </c>
      <c r="B112" s="409"/>
      <c r="C112" s="378" t="s">
        <v>488</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200</v>
      </c>
      <c r="AB112" s="446"/>
      <c r="AC112" s="446"/>
      <c r="AD112" s="446"/>
      <c r="AE112" s="499"/>
      <c r="AF112" s="515" t="s">
        <v>200</v>
      </c>
      <c r="AG112" s="446"/>
      <c r="AH112" s="446"/>
      <c r="AI112" s="446"/>
      <c r="AJ112" s="499"/>
      <c r="AK112" s="515" t="s">
        <v>200</v>
      </c>
      <c r="AL112" s="446"/>
      <c r="AM112" s="446"/>
      <c r="AN112" s="446"/>
      <c r="AO112" s="499"/>
      <c r="AP112" s="540" t="s">
        <v>200</v>
      </c>
      <c r="AQ112" s="548"/>
      <c r="AR112" s="548"/>
      <c r="AS112" s="548"/>
      <c r="AT112" s="558"/>
      <c r="AU112" s="570"/>
      <c r="AV112" s="579"/>
      <c r="AW112" s="579"/>
      <c r="AX112" s="579"/>
      <c r="AY112" s="579"/>
      <c r="AZ112" s="425" t="s">
        <v>271</v>
      </c>
      <c r="BA112" s="378"/>
      <c r="BB112" s="378"/>
      <c r="BC112" s="378"/>
      <c r="BD112" s="378"/>
      <c r="BE112" s="378"/>
      <c r="BF112" s="378"/>
      <c r="BG112" s="378"/>
      <c r="BH112" s="378"/>
      <c r="BI112" s="378"/>
      <c r="BJ112" s="378"/>
      <c r="BK112" s="378"/>
      <c r="BL112" s="378"/>
      <c r="BM112" s="378"/>
      <c r="BN112" s="378"/>
      <c r="BO112" s="378"/>
      <c r="BP112" s="472"/>
      <c r="BQ112" s="633">
        <v>16498860</v>
      </c>
      <c r="BR112" s="641"/>
      <c r="BS112" s="641"/>
      <c r="BT112" s="641"/>
      <c r="BU112" s="641"/>
      <c r="BV112" s="641">
        <v>14829810</v>
      </c>
      <c r="BW112" s="641"/>
      <c r="BX112" s="641"/>
      <c r="BY112" s="641"/>
      <c r="BZ112" s="641"/>
      <c r="CA112" s="641">
        <v>12963075</v>
      </c>
      <c r="CB112" s="641"/>
      <c r="CC112" s="641"/>
      <c r="CD112" s="641"/>
      <c r="CE112" s="641"/>
      <c r="CF112" s="657">
        <v>16.100000000000001</v>
      </c>
      <c r="CG112" s="661"/>
      <c r="CH112" s="661"/>
      <c r="CI112" s="661"/>
      <c r="CJ112" s="661"/>
      <c r="CK112" s="673"/>
      <c r="CL112" s="413"/>
      <c r="CM112" s="425" t="s">
        <v>401</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200</v>
      </c>
      <c r="DH112" s="641"/>
      <c r="DI112" s="641"/>
      <c r="DJ112" s="641"/>
      <c r="DK112" s="641"/>
      <c r="DL112" s="641" t="s">
        <v>200</v>
      </c>
      <c r="DM112" s="641"/>
      <c r="DN112" s="641"/>
      <c r="DO112" s="641"/>
      <c r="DP112" s="641"/>
      <c r="DQ112" s="641" t="s">
        <v>200</v>
      </c>
      <c r="DR112" s="641"/>
      <c r="DS112" s="641"/>
      <c r="DT112" s="641"/>
      <c r="DU112" s="641"/>
      <c r="DV112" s="713" t="s">
        <v>200</v>
      </c>
      <c r="DW112" s="713"/>
      <c r="DX112" s="713"/>
      <c r="DY112" s="713"/>
      <c r="DZ112" s="722"/>
    </row>
    <row r="113" spans="1:130" s="365" customFormat="1" ht="26.25" customHeight="1">
      <c r="A113" s="387"/>
      <c r="B113" s="410"/>
      <c r="C113" s="378" t="s">
        <v>489</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1618828</v>
      </c>
      <c r="AB113" s="446"/>
      <c r="AC113" s="446"/>
      <c r="AD113" s="446"/>
      <c r="AE113" s="499"/>
      <c r="AF113" s="515">
        <v>1402880</v>
      </c>
      <c r="AG113" s="446"/>
      <c r="AH113" s="446"/>
      <c r="AI113" s="446"/>
      <c r="AJ113" s="499"/>
      <c r="AK113" s="515">
        <v>1211243</v>
      </c>
      <c r="AL113" s="446"/>
      <c r="AM113" s="446"/>
      <c r="AN113" s="446"/>
      <c r="AO113" s="499"/>
      <c r="AP113" s="540">
        <v>1.5</v>
      </c>
      <c r="AQ113" s="548"/>
      <c r="AR113" s="548"/>
      <c r="AS113" s="548"/>
      <c r="AT113" s="558"/>
      <c r="AU113" s="570"/>
      <c r="AV113" s="579"/>
      <c r="AW113" s="579"/>
      <c r="AX113" s="579"/>
      <c r="AY113" s="579"/>
      <c r="AZ113" s="425" t="s">
        <v>205</v>
      </c>
      <c r="BA113" s="378"/>
      <c r="BB113" s="378"/>
      <c r="BC113" s="378"/>
      <c r="BD113" s="378"/>
      <c r="BE113" s="378"/>
      <c r="BF113" s="378"/>
      <c r="BG113" s="378"/>
      <c r="BH113" s="378"/>
      <c r="BI113" s="378"/>
      <c r="BJ113" s="378"/>
      <c r="BK113" s="378"/>
      <c r="BL113" s="378"/>
      <c r="BM113" s="378"/>
      <c r="BN113" s="378"/>
      <c r="BO113" s="378"/>
      <c r="BP113" s="472"/>
      <c r="BQ113" s="633">
        <v>1367256</v>
      </c>
      <c r="BR113" s="641"/>
      <c r="BS113" s="641"/>
      <c r="BT113" s="641"/>
      <c r="BU113" s="641"/>
      <c r="BV113" s="641">
        <v>1192768</v>
      </c>
      <c r="BW113" s="641"/>
      <c r="BX113" s="641"/>
      <c r="BY113" s="641"/>
      <c r="BZ113" s="641"/>
      <c r="CA113" s="641">
        <v>1388455</v>
      </c>
      <c r="CB113" s="641"/>
      <c r="CC113" s="641"/>
      <c r="CD113" s="641"/>
      <c r="CE113" s="641"/>
      <c r="CF113" s="657">
        <v>1.7</v>
      </c>
      <c r="CG113" s="661"/>
      <c r="CH113" s="661"/>
      <c r="CI113" s="661"/>
      <c r="CJ113" s="661"/>
      <c r="CK113" s="673"/>
      <c r="CL113" s="413"/>
      <c r="CM113" s="425" t="s">
        <v>411</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200</v>
      </c>
      <c r="DH113" s="446"/>
      <c r="DI113" s="446"/>
      <c r="DJ113" s="446"/>
      <c r="DK113" s="499"/>
      <c r="DL113" s="515" t="s">
        <v>200</v>
      </c>
      <c r="DM113" s="446"/>
      <c r="DN113" s="446"/>
      <c r="DO113" s="446"/>
      <c r="DP113" s="499"/>
      <c r="DQ113" s="515" t="s">
        <v>200</v>
      </c>
      <c r="DR113" s="446"/>
      <c r="DS113" s="446"/>
      <c r="DT113" s="446"/>
      <c r="DU113" s="499"/>
      <c r="DV113" s="540" t="s">
        <v>200</v>
      </c>
      <c r="DW113" s="548"/>
      <c r="DX113" s="548"/>
      <c r="DY113" s="548"/>
      <c r="DZ113" s="558"/>
    </row>
    <row r="114" spans="1:130" s="365" customFormat="1" ht="26.25" customHeight="1">
      <c r="A114" s="387"/>
      <c r="B114" s="410"/>
      <c r="C114" s="378" t="s">
        <v>491</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344260</v>
      </c>
      <c r="AB114" s="446"/>
      <c r="AC114" s="446"/>
      <c r="AD114" s="446"/>
      <c r="AE114" s="499"/>
      <c r="AF114" s="515">
        <v>316613</v>
      </c>
      <c r="AG114" s="446"/>
      <c r="AH114" s="446"/>
      <c r="AI114" s="446"/>
      <c r="AJ114" s="499"/>
      <c r="AK114" s="515">
        <v>289156</v>
      </c>
      <c r="AL114" s="446"/>
      <c r="AM114" s="446"/>
      <c r="AN114" s="446"/>
      <c r="AO114" s="499"/>
      <c r="AP114" s="540">
        <v>0.4</v>
      </c>
      <c r="AQ114" s="548"/>
      <c r="AR114" s="548"/>
      <c r="AS114" s="548"/>
      <c r="AT114" s="558"/>
      <c r="AU114" s="570"/>
      <c r="AV114" s="579"/>
      <c r="AW114" s="579"/>
      <c r="AX114" s="579"/>
      <c r="AY114" s="579"/>
      <c r="AZ114" s="425" t="s">
        <v>492</v>
      </c>
      <c r="BA114" s="378"/>
      <c r="BB114" s="378"/>
      <c r="BC114" s="378"/>
      <c r="BD114" s="378"/>
      <c r="BE114" s="378"/>
      <c r="BF114" s="378"/>
      <c r="BG114" s="378"/>
      <c r="BH114" s="378"/>
      <c r="BI114" s="378"/>
      <c r="BJ114" s="378"/>
      <c r="BK114" s="378"/>
      <c r="BL114" s="378"/>
      <c r="BM114" s="378"/>
      <c r="BN114" s="378"/>
      <c r="BO114" s="378"/>
      <c r="BP114" s="472"/>
      <c r="BQ114" s="633">
        <v>15371184</v>
      </c>
      <c r="BR114" s="641"/>
      <c r="BS114" s="641"/>
      <c r="BT114" s="641"/>
      <c r="BU114" s="641"/>
      <c r="BV114" s="641">
        <v>16080405</v>
      </c>
      <c r="BW114" s="641"/>
      <c r="BX114" s="641"/>
      <c r="BY114" s="641"/>
      <c r="BZ114" s="641"/>
      <c r="CA114" s="641">
        <v>16663554</v>
      </c>
      <c r="CB114" s="641"/>
      <c r="CC114" s="641"/>
      <c r="CD114" s="641"/>
      <c r="CE114" s="641"/>
      <c r="CF114" s="657">
        <v>20.7</v>
      </c>
      <c r="CG114" s="661"/>
      <c r="CH114" s="661"/>
      <c r="CI114" s="661"/>
      <c r="CJ114" s="661"/>
      <c r="CK114" s="673"/>
      <c r="CL114" s="413"/>
      <c r="CM114" s="425" t="s">
        <v>493</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200</v>
      </c>
      <c r="DH114" s="446"/>
      <c r="DI114" s="446"/>
      <c r="DJ114" s="446"/>
      <c r="DK114" s="499"/>
      <c r="DL114" s="515" t="s">
        <v>200</v>
      </c>
      <c r="DM114" s="446"/>
      <c r="DN114" s="446"/>
      <c r="DO114" s="446"/>
      <c r="DP114" s="499"/>
      <c r="DQ114" s="515" t="s">
        <v>200</v>
      </c>
      <c r="DR114" s="446"/>
      <c r="DS114" s="446"/>
      <c r="DT114" s="446"/>
      <c r="DU114" s="499"/>
      <c r="DV114" s="540" t="s">
        <v>200</v>
      </c>
      <c r="DW114" s="548"/>
      <c r="DX114" s="548"/>
      <c r="DY114" s="548"/>
      <c r="DZ114" s="558"/>
    </row>
    <row r="115" spans="1:130" s="365" customFormat="1" ht="26.25" customHeight="1">
      <c r="A115" s="387"/>
      <c r="B115" s="410"/>
      <c r="C115" s="378" t="s">
        <v>381</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200</v>
      </c>
      <c r="AB115" s="446"/>
      <c r="AC115" s="446"/>
      <c r="AD115" s="446"/>
      <c r="AE115" s="499"/>
      <c r="AF115" s="515" t="s">
        <v>200</v>
      </c>
      <c r="AG115" s="446"/>
      <c r="AH115" s="446"/>
      <c r="AI115" s="446"/>
      <c r="AJ115" s="499"/>
      <c r="AK115" s="515" t="s">
        <v>200</v>
      </c>
      <c r="AL115" s="446"/>
      <c r="AM115" s="446"/>
      <c r="AN115" s="446"/>
      <c r="AO115" s="499"/>
      <c r="AP115" s="540" t="s">
        <v>200</v>
      </c>
      <c r="AQ115" s="548"/>
      <c r="AR115" s="548"/>
      <c r="AS115" s="548"/>
      <c r="AT115" s="558"/>
      <c r="AU115" s="570"/>
      <c r="AV115" s="579"/>
      <c r="AW115" s="579"/>
      <c r="AX115" s="579"/>
      <c r="AY115" s="579"/>
      <c r="AZ115" s="425" t="s">
        <v>350</v>
      </c>
      <c r="BA115" s="378"/>
      <c r="BB115" s="378"/>
      <c r="BC115" s="378"/>
      <c r="BD115" s="378"/>
      <c r="BE115" s="378"/>
      <c r="BF115" s="378"/>
      <c r="BG115" s="378"/>
      <c r="BH115" s="378"/>
      <c r="BI115" s="378"/>
      <c r="BJ115" s="378"/>
      <c r="BK115" s="378"/>
      <c r="BL115" s="378"/>
      <c r="BM115" s="378"/>
      <c r="BN115" s="378"/>
      <c r="BO115" s="378"/>
      <c r="BP115" s="472"/>
      <c r="BQ115" s="633">
        <v>31000</v>
      </c>
      <c r="BR115" s="641"/>
      <c r="BS115" s="641"/>
      <c r="BT115" s="641"/>
      <c r="BU115" s="641"/>
      <c r="BV115" s="641">
        <v>83557</v>
      </c>
      <c r="BW115" s="641"/>
      <c r="BX115" s="641"/>
      <c r="BY115" s="641"/>
      <c r="BZ115" s="641"/>
      <c r="CA115" s="641">
        <v>85768</v>
      </c>
      <c r="CB115" s="641"/>
      <c r="CC115" s="641"/>
      <c r="CD115" s="641"/>
      <c r="CE115" s="641"/>
      <c r="CF115" s="657">
        <v>0.1</v>
      </c>
      <c r="CG115" s="661"/>
      <c r="CH115" s="661"/>
      <c r="CI115" s="661"/>
      <c r="CJ115" s="661"/>
      <c r="CK115" s="673"/>
      <c r="CL115" s="413"/>
      <c r="CM115" s="425" t="s">
        <v>33</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200</v>
      </c>
      <c r="DH115" s="446"/>
      <c r="DI115" s="446"/>
      <c r="DJ115" s="446"/>
      <c r="DK115" s="499"/>
      <c r="DL115" s="515" t="s">
        <v>200</v>
      </c>
      <c r="DM115" s="446"/>
      <c r="DN115" s="446"/>
      <c r="DO115" s="446"/>
      <c r="DP115" s="499"/>
      <c r="DQ115" s="515" t="s">
        <v>200</v>
      </c>
      <c r="DR115" s="446"/>
      <c r="DS115" s="446"/>
      <c r="DT115" s="446"/>
      <c r="DU115" s="499"/>
      <c r="DV115" s="540" t="s">
        <v>200</v>
      </c>
      <c r="DW115" s="548"/>
      <c r="DX115" s="548"/>
      <c r="DY115" s="548"/>
      <c r="DZ115" s="558"/>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200</v>
      </c>
      <c r="AB116" s="446"/>
      <c r="AC116" s="446"/>
      <c r="AD116" s="446"/>
      <c r="AE116" s="499"/>
      <c r="AF116" s="515" t="s">
        <v>200</v>
      </c>
      <c r="AG116" s="446"/>
      <c r="AH116" s="446"/>
      <c r="AI116" s="446"/>
      <c r="AJ116" s="499"/>
      <c r="AK116" s="515" t="s">
        <v>200</v>
      </c>
      <c r="AL116" s="446"/>
      <c r="AM116" s="446"/>
      <c r="AN116" s="446"/>
      <c r="AO116" s="499"/>
      <c r="AP116" s="540" t="s">
        <v>200</v>
      </c>
      <c r="AQ116" s="548"/>
      <c r="AR116" s="548"/>
      <c r="AS116" s="548"/>
      <c r="AT116" s="558"/>
      <c r="AU116" s="570"/>
      <c r="AV116" s="579"/>
      <c r="AW116" s="579"/>
      <c r="AX116" s="579"/>
      <c r="AY116" s="579"/>
      <c r="AZ116" s="602" t="s">
        <v>222</v>
      </c>
      <c r="BA116" s="605"/>
      <c r="BB116" s="605"/>
      <c r="BC116" s="605"/>
      <c r="BD116" s="605"/>
      <c r="BE116" s="605"/>
      <c r="BF116" s="605"/>
      <c r="BG116" s="605"/>
      <c r="BH116" s="605"/>
      <c r="BI116" s="605"/>
      <c r="BJ116" s="605"/>
      <c r="BK116" s="605"/>
      <c r="BL116" s="605"/>
      <c r="BM116" s="605"/>
      <c r="BN116" s="605"/>
      <c r="BO116" s="605"/>
      <c r="BP116" s="628"/>
      <c r="BQ116" s="633" t="s">
        <v>200</v>
      </c>
      <c r="BR116" s="641"/>
      <c r="BS116" s="641"/>
      <c r="BT116" s="641"/>
      <c r="BU116" s="641"/>
      <c r="BV116" s="641" t="s">
        <v>200</v>
      </c>
      <c r="BW116" s="641"/>
      <c r="BX116" s="641"/>
      <c r="BY116" s="641"/>
      <c r="BZ116" s="641"/>
      <c r="CA116" s="641" t="s">
        <v>200</v>
      </c>
      <c r="CB116" s="641"/>
      <c r="CC116" s="641"/>
      <c r="CD116" s="641"/>
      <c r="CE116" s="641"/>
      <c r="CF116" s="657" t="s">
        <v>200</v>
      </c>
      <c r="CG116" s="661"/>
      <c r="CH116" s="661"/>
      <c r="CI116" s="661"/>
      <c r="CJ116" s="661"/>
      <c r="CK116" s="673"/>
      <c r="CL116" s="413"/>
      <c r="CM116" s="425" t="s">
        <v>12</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200</v>
      </c>
      <c r="DH116" s="446"/>
      <c r="DI116" s="446"/>
      <c r="DJ116" s="446"/>
      <c r="DK116" s="499"/>
      <c r="DL116" s="515" t="s">
        <v>200</v>
      </c>
      <c r="DM116" s="446"/>
      <c r="DN116" s="446"/>
      <c r="DO116" s="446"/>
      <c r="DP116" s="499"/>
      <c r="DQ116" s="515" t="s">
        <v>200</v>
      </c>
      <c r="DR116" s="446"/>
      <c r="DS116" s="446"/>
      <c r="DT116" s="446"/>
      <c r="DU116" s="499"/>
      <c r="DV116" s="540" t="s">
        <v>200</v>
      </c>
      <c r="DW116" s="548"/>
      <c r="DX116" s="548"/>
      <c r="DY116" s="548"/>
      <c r="DZ116" s="558"/>
    </row>
    <row r="117" spans="1:130" s="365" customFormat="1" ht="26.25" customHeight="1">
      <c r="A117" s="383" t="s">
        <v>277</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326</v>
      </c>
      <c r="Z117" s="469"/>
      <c r="AA117" s="483">
        <v>16124486</v>
      </c>
      <c r="AB117" s="488"/>
      <c r="AC117" s="488"/>
      <c r="AD117" s="488"/>
      <c r="AE117" s="500"/>
      <c r="AF117" s="516">
        <v>15864928</v>
      </c>
      <c r="AG117" s="488"/>
      <c r="AH117" s="488"/>
      <c r="AI117" s="488"/>
      <c r="AJ117" s="500"/>
      <c r="AK117" s="516">
        <v>15378294</v>
      </c>
      <c r="AL117" s="488"/>
      <c r="AM117" s="488"/>
      <c r="AN117" s="488"/>
      <c r="AO117" s="500"/>
      <c r="AP117" s="541"/>
      <c r="AQ117" s="549"/>
      <c r="AR117" s="549"/>
      <c r="AS117" s="549"/>
      <c r="AT117" s="559"/>
      <c r="AU117" s="570"/>
      <c r="AV117" s="579"/>
      <c r="AW117" s="579"/>
      <c r="AX117" s="579"/>
      <c r="AY117" s="579"/>
      <c r="AZ117" s="426" t="s">
        <v>494</v>
      </c>
      <c r="BA117" s="428"/>
      <c r="BB117" s="428"/>
      <c r="BC117" s="428"/>
      <c r="BD117" s="428"/>
      <c r="BE117" s="428"/>
      <c r="BF117" s="428"/>
      <c r="BG117" s="428"/>
      <c r="BH117" s="428"/>
      <c r="BI117" s="428"/>
      <c r="BJ117" s="428"/>
      <c r="BK117" s="428"/>
      <c r="BL117" s="428"/>
      <c r="BM117" s="428"/>
      <c r="BN117" s="428"/>
      <c r="BO117" s="428"/>
      <c r="BP117" s="474"/>
      <c r="BQ117" s="633" t="s">
        <v>200</v>
      </c>
      <c r="BR117" s="641"/>
      <c r="BS117" s="641"/>
      <c r="BT117" s="641"/>
      <c r="BU117" s="641"/>
      <c r="BV117" s="641" t="s">
        <v>200</v>
      </c>
      <c r="BW117" s="641"/>
      <c r="BX117" s="641"/>
      <c r="BY117" s="641"/>
      <c r="BZ117" s="641"/>
      <c r="CA117" s="641" t="s">
        <v>200</v>
      </c>
      <c r="CB117" s="641"/>
      <c r="CC117" s="641"/>
      <c r="CD117" s="641"/>
      <c r="CE117" s="641"/>
      <c r="CF117" s="657" t="s">
        <v>200</v>
      </c>
      <c r="CG117" s="661"/>
      <c r="CH117" s="661"/>
      <c r="CI117" s="661"/>
      <c r="CJ117" s="661"/>
      <c r="CK117" s="673"/>
      <c r="CL117" s="413"/>
      <c r="CM117" s="425" t="s">
        <v>341</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200</v>
      </c>
      <c r="DH117" s="446"/>
      <c r="DI117" s="446"/>
      <c r="DJ117" s="446"/>
      <c r="DK117" s="499"/>
      <c r="DL117" s="515" t="s">
        <v>200</v>
      </c>
      <c r="DM117" s="446"/>
      <c r="DN117" s="446"/>
      <c r="DO117" s="446"/>
      <c r="DP117" s="499"/>
      <c r="DQ117" s="515" t="s">
        <v>200</v>
      </c>
      <c r="DR117" s="446"/>
      <c r="DS117" s="446"/>
      <c r="DT117" s="446"/>
      <c r="DU117" s="499"/>
      <c r="DV117" s="540" t="s">
        <v>200</v>
      </c>
      <c r="DW117" s="548"/>
      <c r="DX117" s="548"/>
      <c r="DY117" s="548"/>
      <c r="DZ117" s="558"/>
    </row>
    <row r="118" spans="1:130" s="365" customFormat="1" ht="26.25" customHeight="1">
      <c r="A118" s="383" t="s">
        <v>97</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481</v>
      </c>
      <c r="AB118" s="406"/>
      <c r="AC118" s="406"/>
      <c r="AD118" s="406"/>
      <c r="AE118" s="469"/>
      <c r="AF118" s="480" t="s">
        <v>483</v>
      </c>
      <c r="AG118" s="406"/>
      <c r="AH118" s="406"/>
      <c r="AI118" s="406"/>
      <c r="AJ118" s="469"/>
      <c r="AK118" s="480" t="s">
        <v>187</v>
      </c>
      <c r="AL118" s="406"/>
      <c r="AM118" s="406"/>
      <c r="AN118" s="406"/>
      <c r="AO118" s="469"/>
      <c r="AP118" s="480" t="s">
        <v>484</v>
      </c>
      <c r="AQ118" s="406"/>
      <c r="AR118" s="406"/>
      <c r="AS118" s="406"/>
      <c r="AT118" s="556"/>
      <c r="AU118" s="570"/>
      <c r="AV118" s="579"/>
      <c r="AW118" s="579"/>
      <c r="AX118" s="579"/>
      <c r="AY118" s="579"/>
      <c r="AZ118" s="427" t="s">
        <v>495</v>
      </c>
      <c r="BA118" s="423"/>
      <c r="BB118" s="423"/>
      <c r="BC118" s="423"/>
      <c r="BD118" s="423"/>
      <c r="BE118" s="423"/>
      <c r="BF118" s="423"/>
      <c r="BG118" s="423"/>
      <c r="BH118" s="423"/>
      <c r="BI118" s="423"/>
      <c r="BJ118" s="423"/>
      <c r="BK118" s="423"/>
      <c r="BL118" s="423"/>
      <c r="BM118" s="423"/>
      <c r="BN118" s="423"/>
      <c r="BO118" s="423"/>
      <c r="BP118" s="473"/>
      <c r="BQ118" s="634" t="s">
        <v>200</v>
      </c>
      <c r="BR118" s="642"/>
      <c r="BS118" s="642"/>
      <c r="BT118" s="642"/>
      <c r="BU118" s="642"/>
      <c r="BV118" s="642" t="s">
        <v>200</v>
      </c>
      <c r="BW118" s="642"/>
      <c r="BX118" s="642"/>
      <c r="BY118" s="642"/>
      <c r="BZ118" s="642"/>
      <c r="CA118" s="642" t="s">
        <v>200</v>
      </c>
      <c r="CB118" s="642"/>
      <c r="CC118" s="642"/>
      <c r="CD118" s="642"/>
      <c r="CE118" s="642"/>
      <c r="CF118" s="657" t="s">
        <v>200</v>
      </c>
      <c r="CG118" s="661"/>
      <c r="CH118" s="661"/>
      <c r="CI118" s="661"/>
      <c r="CJ118" s="661"/>
      <c r="CK118" s="673"/>
      <c r="CL118" s="413"/>
      <c r="CM118" s="425" t="s">
        <v>496</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200</v>
      </c>
      <c r="DH118" s="446"/>
      <c r="DI118" s="446"/>
      <c r="DJ118" s="446"/>
      <c r="DK118" s="499"/>
      <c r="DL118" s="515" t="s">
        <v>200</v>
      </c>
      <c r="DM118" s="446"/>
      <c r="DN118" s="446"/>
      <c r="DO118" s="446"/>
      <c r="DP118" s="499"/>
      <c r="DQ118" s="515" t="s">
        <v>200</v>
      </c>
      <c r="DR118" s="446"/>
      <c r="DS118" s="446"/>
      <c r="DT118" s="446"/>
      <c r="DU118" s="499"/>
      <c r="DV118" s="540" t="s">
        <v>200</v>
      </c>
      <c r="DW118" s="548"/>
      <c r="DX118" s="548"/>
      <c r="DY118" s="548"/>
      <c r="DZ118" s="558"/>
    </row>
    <row r="119" spans="1:130" s="365" customFormat="1" ht="26.25" customHeight="1">
      <c r="A119" s="389" t="s">
        <v>393</v>
      </c>
      <c r="B119" s="412"/>
      <c r="C119" s="424" t="s">
        <v>64</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200</v>
      </c>
      <c r="AB119" s="487"/>
      <c r="AC119" s="487"/>
      <c r="AD119" s="487"/>
      <c r="AE119" s="498"/>
      <c r="AF119" s="514" t="s">
        <v>200</v>
      </c>
      <c r="AG119" s="487"/>
      <c r="AH119" s="487"/>
      <c r="AI119" s="487"/>
      <c r="AJ119" s="498"/>
      <c r="AK119" s="514" t="s">
        <v>200</v>
      </c>
      <c r="AL119" s="487"/>
      <c r="AM119" s="487"/>
      <c r="AN119" s="487"/>
      <c r="AO119" s="498"/>
      <c r="AP119" s="539" t="s">
        <v>200</v>
      </c>
      <c r="AQ119" s="547"/>
      <c r="AR119" s="547"/>
      <c r="AS119" s="547"/>
      <c r="AT119" s="557"/>
      <c r="AU119" s="571"/>
      <c r="AV119" s="580"/>
      <c r="AW119" s="580"/>
      <c r="AX119" s="580"/>
      <c r="AY119" s="580"/>
      <c r="AZ119" s="603" t="s">
        <v>277</v>
      </c>
      <c r="BA119" s="603"/>
      <c r="BB119" s="603"/>
      <c r="BC119" s="603"/>
      <c r="BD119" s="603"/>
      <c r="BE119" s="603"/>
      <c r="BF119" s="603"/>
      <c r="BG119" s="603"/>
      <c r="BH119" s="603"/>
      <c r="BI119" s="603"/>
      <c r="BJ119" s="603"/>
      <c r="BK119" s="603"/>
      <c r="BL119" s="603"/>
      <c r="BM119" s="603"/>
      <c r="BN119" s="603"/>
      <c r="BO119" s="468" t="s">
        <v>166</v>
      </c>
      <c r="BP119" s="629"/>
      <c r="BQ119" s="634">
        <v>180848948</v>
      </c>
      <c r="BR119" s="642"/>
      <c r="BS119" s="642"/>
      <c r="BT119" s="642"/>
      <c r="BU119" s="642"/>
      <c r="BV119" s="642">
        <v>180867902</v>
      </c>
      <c r="BW119" s="642"/>
      <c r="BX119" s="642"/>
      <c r="BY119" s="642"/>
      <c r="BZ119" s="642"/>
      <c r="CA119" s="642">
        <v>176969053</v>
      </c>
      <c r="CB119" s="642"/>
      <c r="CC119" s="642"/>
      <c r="CD119" s="642"/>
      <c r="CE119" s="642"/>
      <c r="CF119" s="545"/>
      <c r="CG119" s="553"/>
      <c r="CH119" s="553"/>
      <c r="CI119" s="553"/>
      <c r="CJ119" s="669"/>
      <c r="CK119" s="674"/>
      <c r="CL119" s="414"/>
      <c r="CM119" s="427" t="s">
        <v>497</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200</v>
      </c>
      <c r="DH119" s="489"/>
      <c r="DI119" s="489"/>
      <c r="DJ119" s="489"/>
      <c r="DK119" s="501"/>
      <c r="DL119" s="517" t="s">
        <v>200</v>
      </c>
      <c r="DM119" s="489"/>
      <c r="DN119" s="489"/>
      <c r="DO119" s="489"/>
      <c r="DP119" s="501"/>
      <c r="DQ119" s="517" t="s">
        <v>200</v>
      </c>
      <c r="DR119" s="489"/>
      <c r="DS119" s="489"/>
      <c r="DT119" s="489"/>
      <c r="DU119" s="501"/>
      <c r="DV119" s="714" t="s">
        <v>200</v>
      </c>
      <c r="DW119" s="716"/>
      <c r="DX119" s="716"/>
      <c r="DY119" s="716"/>
      <c r="DZ119" s="723"/>
    </row>
    <row r="120" spans="1:130" s="365" customFormat="1" ht="26.25" customHeight="1">
      <c r="A120" s="390"/>
      <c r="B120" s="413"/>
      <c r="C120" s="425" t="s">
        <v>139</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200</v>
      </c>
      <c r="AB120" s="446"/>
      <c r="AC120" s="446"/>
      <c r="AD120" s="446"/>
      <c r="AE120" s="499"/>
      <c r="AF120" s="515" t="s">
        <v>200</v>
      </c>
      <c r="AG120" s="446"/>
      <c r="AH120" s="446"/>
      <c r="AI120" s="446"/>
      <c r="AJ120" s="499"/>
      <c r="AK120" s="515" t="s">
        <v>200</v>
      </c>
      <c r="AL120" s="446"/>
      <c r="AM120" s="446"/>
      <c r="AN120" s="446"/>
      <c r="AO120" s="499"/>
      <c r="AP120" s="540" t="s">
        <v>200</v>
      </c>
      <c r="AQ120" s="548"/>
      <c r="AR120" s="548"/>
      <c r="AS120" s="548"/>
      <c r="AT120" s="558"/>
      <c r="AU120" s="572" t="s">
        <v>487</v>
      </c>
      <c r="AV120" s="581"/>
      <c r="AW120" s="581"/>
      <c r="AX120" s="581"/>
      <c r="AY120" s="592"/>
      <c r="AZ120" s="424" t="s">
        <v>216</v>
      </c>
      <c r="BA120" s="407"/>
      <c r="BB120" s="407"/>
      <c r="BC120" s="407"/>
      <c r="BD120" s="407"/>
      <c r="BE120" s="407"/>
      <c r="BF120" s="407"/>
      <c r="BG120" s="407"/>
      <c r="BH120" s="407"/>
      <c r="BI120" s="407"/>
      <c r="BJ120" s="407"/>
      <c r="BK120" s="407"/>
      <c r="BL120" s="407"/>
      <c r="BM120" s="407"/>
      <c r="BN120" s="407"/>
      <c r="BO120" s="407"/>
      <c r="BP120" s="470"/>
      <c r="BQ120" s="632">
        <v>23505477</v>
      </c>
      <c r="BR120" s="640"/>
      <c r="BS120" s="640"/>
      <c r="BT120" s="640"/>
      <c r="BU120" s="640"/>
      <c r="BV120" s="640">
        <v>22373457</v>
      </c>
      <c r="BW120" s="640"/>
      <c r="BX120" s="640"/>
      <c r="BY120" s="640"/>
      <c r="BZ120" s="640"/>
      <c r="CA120" s="640">
        <v>18804765</v>
      </c>
      <c r="CB120" s="640"/>
      <c r="CC120" s="640"/>
      <c r="CD120" s="640"/>
      <c r="CE120" s="640"/>
      <c r="CF120" s="656">
        <v>23.4</v>
      </c>
      <c r="CG120" s="660"/>
      <c r="CH120" s="660"/>
      <c r="CI120" s="660"/>
      <c r="CJ120" s="660"/>
      <c r="CK120" s="675" t="s">
        <v>272</v>
      </c>
      <c r="CL120" s="685"/>
      <c r="CM120" s="685"/>
      <c r="CN120" s="685"/>
      <c r="CO120" s="688"/>
      <c r="CP120" s="692" t="s">
        <v>204</v>
      </c>
      <c r="CQ120" s="695"/>
      <c r="CR120" s="695"/>
      <c r="CS120" s="695"/>
      <c r="CT120" s="695"/>
      <c r="CU120" s="695"/>
      <c r="CV120" s="695"/>
      <c r="CW120" s="695"/>
      <c r="CX120" s="695"/>
      <c r="CY120" s="695"/>
      <c r="CZ120" s="695"/>
      <c r="DA120" s="695"/>
      <c r="DB120" s="695"/>
      <c r="DC120" s="695"/>
      <c r="DD120" s="695"/>
      <c r="DE120" s="695"/>
      <c r="DF120" s="698"/>
      <c r="DG120" s="632">
        <v>16179799</v>
      </c>
      <c r="DH120" s="640"/>
      <c r="DI120" s="640"/>
      <c r="DJ120" s="640"/>
      <c r="DK120" s="640"/>
      <c r="DL120" s="640">
        <v>14589015</v>
      </c>
      <c r="DM120" s="640"/>
      <c r="DN120" s="640"/>
      <c r="DO120" s="640"/>
      <c r="DP120" s="640"/>
      <c r="DQ120" s="640">
        <v>12751717</v>
      </c>
      <c r="DR120" s="640"/>
      <c r="DS120" s="640"/>
      <c r="DT120" s="640"/>
      <c r="DU120" s="640"/>
      <c r="DV120" s="712">
        <v>15.9</v>
      </c>
      <c r="DW120" s="712"/>
      <c r="DX120" s="712"/>
      <c r="DY120" s="712"/>
      <c r="DZ120" s="721"/>
    </row>
    <row r="121" spans="1:130" s="365" customFormat="1" ht="26.25" customHeight="1">
      <c r="A121" s="390"/>
      <c r="B121" s="413"/>
      <c r="C121" s="426" t="s">
        <v>137</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200</v>
      </c>
      <c r="AB121" s="446"/>
      <c r="AC121" s="446"/>
      <c r="AD121" s="446"/>
      <c r="AE121" s="499"/>
      <c r="AF121" s="515" t="s">
        <v>200</v>
      </c>
      <c r="AG121" s="446"/>
      <c r="AH121" s="446"/>
      <c r="AI121" s="446"/>
      <c r="AJ121" s="499"/>
      <c r="AK121" s="515" t="s">
        <v>200</v>
      </c>
      <c r="AL121" s="446"/>
      <c r="AM121" s="446"/>
      <c r="AN121" s="446"/>
      <c r="AO121" s="499"/>
      <c r="AP121" s="540" t="s">
        <v>200</v>
      </c>
      <c r="AQ121" s="548"/>
      <c r="AR121" s="548"/>
      <c r="AS121" s="548"/>
      <c r="AT121" s="558"/>
      <c r="AU121" s="573"/>
      <c r="AV121" s="582"/>
      <c r="AW121" s="582"/>
      <c r="AX121" s="582"/>
      <c r="AY121" s="593"/>
      <c r="AZ121" s="425" t="s">
        <v>482</v>
      </c>
      <c r="BA121" s="378"/>
      <c r="BB121" s="378"/>
      <c r="BC121" s="378"/>
      <c r="BD121" s="378"/>
      <c r="BE121" s="378"/>
      <c r="BF121" s="378"/>
      <c r="BG121" s="378"/>
      <c r="BH121" s="378"/>
      <c r="BI121" s="378"/>
      <c r="BJ121" s="378"/>
      <c r="BK121" s="378"/>
      <c r="BL121" s="378"/>
      <c r="BM121" s="378"/>
      <c r="BN121" s="378"/>
      <c r="BO121" s="378"/>
      <c r="BP121" s="472"/>
      <c r="BQ121" s="633">
        <v>18369922</v>
      </c>
      <c r="BR121" s="641"/>
      <c r="BS121" s="641"/>
      <c r="BT121" s="641"/>
      <c r="BU121" s="641"/>
      <c r="BV121" s="641">
        <v>16777976</v>
      </c>
      <c r="BW121" s="641"/>
      <c r="BX121" s="641"/>
      <c r="BY121" s="641"/>
      <c r="BZ121" s="641"/>
      <c r="CA121" s="641">
        <v>15343481</v>
      </c>
      <c r="CB121" s="641"/>
      <c r="CC121" s="641"/>
      <c r="CD121" s="641"/>
      <c r="CE121" s="641"/>
      <c r="CF121" s="657">
        <v>19.100000000000001</v>
      </c>
      <c r="CG121" s="661"/>
      <c r="CH121" s="661"/>
      <c r="CI121" s="661"/>
      <c r="CJ121" s="661"/>
      <c r="CK121" s="676"/>
      <c r="CL121" s="686"/>
      <c r="CM121" s="686"/>
      <c r="CN121" s="686"/>
      <c r="CO121" s="689"/>
      <c r="CP121" s="693" t="s">
        <v>470</v>
      </c>
      <c r="CQ121" s="403"/>
      <c r="CR121" s="403"/>
      <c r="CS121" s="403"/>
      <c r="CT121" s="403"/>
      <c r="CU121" s="403"/>
      <c r="CV121" s="403"/>
      <c r="CW121" s="403"/>
      <c r="CX121" s="403"/>
      <c r="CY121" s="403"/>
      <c r="CZ121" s="403"/>
      <c r="DA121" s="403"/>
      <c r="DB121" s="403"/>
      <c r="DC121" s="403"/>
      <c r="DD121" s="403"/>
      <c r="DE121" s="403"/>
      <c r="DF121" s="699"/>
      <c r="DG121" s="633">
        <v>205843</v>
      </c>
      <c r="DH121" s="641"/>
      <c r="DI121" s="641"/>
      <c r="DJ121" s="641"/>
      <c r="DK121" s="641"/>
      <c r="DL121" s="641">
        <v>173783</v>
      </c>
      <c r="DM121" s="641"/>
      <c r="DN121" s="641"/>
      <c r="DO121" s="641"/>
      <c r="DP121" s="641"/>
      <c r="DQ121" s="641">
        <v>176810</v>
      </c>
      <c r="DR121" s="641"/>
      <c r="DS121" s="641"/>
      <c r="DT121" s="641"/>
      <c r="DU121" s="641"/>
      <c r="DV121" s="713">
        <v>0.2</v>
      </c>
      <c r="DW121" s="713"/>
      <c r="DX121" s="713"/>
      <c r="DY121" s="713"/>
      <c r="DZ121" s="722"/>
    </row>
    <row r="122" spans="1:130" s="365" customFormat="1" ht="26.25" customHeight="1">
      <c r="A122" s="390"/>
      <c r="B122" s="413"/>
      <c r="C122" s="425" t="s">
        <v>493</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200</v>
      </c>
      <c r="AB122" s="446"/>
      <c r="AC122" s="446"/>
      <c r="AD122" s="446"/>
      <c r="AE122" s="499"/>
      <c r="AF122" s="515" t="s">
        <v>200</v>
      </c>
      <c r="AG122" s="446"/>
      <c r="AH122" s="446"/>
      <c r="AI122" s="446"/>
      <c r="AJ122" s="499"/>
      <c r="AK122" s="515" t="s">
        <v>200</v>
      </c>
      <c r="AL122" s="446"/>
      <c r="AM122" s="446"/>
      <c r="AN122" s="446"/>
      <c r="AO122" s="499"/>
      <c r="AP122" s="540" t="s">
        <v>200</v>
      </c>
      <c r="AQ122" s="548"/>
      <c r="AR122" s="548"/>
      <c r="AS122" s="548"/>
      <c r="AT122" s="558"/>
      <c r="AU122" s="573"/>
      <c r="AV122" s="582"/>
      <c r="AW122" s="582"/>
      <c r="AX122" s="582"/>
      <c r="AY122" s="593"/>
      <c r="AZ122" s="427" t="s">
        <v>304</v>
      </c>
      <c r="BA122" s="423"/>
      <c r="BB122" s="423"/>
      <c r="BC122" s="423"/>
      <c r="BD122" s="423"/>
      <c r="BE122" s="423"/>
      <c r="BF122" s="423"/>
      <c r="BG122" s="423"/>
      <c r="BH122" s="423"/>
      <c r="BI122" s="423"/>
      <c r="BJ122" s="423"/>
      <c r="BK122" s="423"/>
      <c r="BL122" s="423"/>
      <c r="BM122" s="423"/>
      <c r="BN122" s="423"/>
      <c r="BO122" s="423"/>
      <c r="BP122" s="473"/>
      <c r="BQ122" s="634">
        <v>116512999</v>
      </c>
      <c r="BR122" s="642"/>
      <c r="BS122" s="642"/>
      <c r="BT122" s="642"/>
      <c r="BU122" s="642"/>
      <c r="BV122" s="642">
        <v>114814015</v>
      </c>
      <c r="BW122" s="642"/>
      <c r="BX122" s="642"/>
      <c r="BY122" s="642"/>
      <c r="BZ122" s="642"/>
      <c r="CA122" s="642">
        <v>109812148</v>
      </c>
      <c r="CB122" s="642"/>
      <c r="CC122" s="642"/>
      <c r="CD122" s="642"/>
      <c r="CE122" s="642"/>
      <c r="CF122" s="658">
        <v>136.6</v>
      </c>
      <c r="CG122" s="662"/>
      <c r="CH122" s="662"/>
      <c r="CI122" s="662"/>
      <c r="CJ122" s="662"/>
      <c r="CK122" s="676"/>
      <c r="CL122" s="686"/>
      <c r="CM122" s="686"/>
      <c r="CN122" s="686"/>
      <c r="CO122" s="689"/>
      <c r="CP122" s="693" t="s">
        <v>472</v>
      </c>
      <c r="CQ122" s="403"/>
      <c r="CR122" s="403"/>
      <c r="CS122" s="403"/>
      <c r="CT122" s="403"/>
      <c r="CU122" s="403"/>
      <c r="CV122" s="403"/>
      <c r="CW122" s="403"/>
      <c r="CX122" s="403"/>
      <c r="CY122" s="403"/>
      <c r="CZ122" s="403"/>
      <c r="DA122" s="403"/>
      <c r="DB122" s="403"/>
      <c r="DC122" s="403"/>
      <c r="DD122" s="403"/>
      <c r="DE122" s="403"/>
      <c r="DF122" s="699"/>
      <c r="DG122" s="633">
        <v>113218</v>
      </c>
      <c r="DH122" s="641"/>
      <c r="DI122" s="641"/>
      <c r="DJ122" s="641"/>
      <c r="DK122" s="641"/>
      <c r="DL122" s="641">
        <v>67012</v>
      </c>
      <c r="DM122" s="641"/>
      <c r="DN122" s="641"/>
      <c r="DO122" s="641"/>
      <c r="DP122" s="641"/>
      <c r="DQ122" s="641">
        <v>34548</v>
      </c>
      <c r="DR122" s="641"/>
      <c r="DS122" s="641"/>
      <c r="DT122" s="641"/>
      <c r="DU122" s="641"/>
      <c r="DV122" s="713">
        <v>0</v>
      </c>
      <c r="DW122" s="713"/>
      <c r="DX122" s="713"/>
      <c r="DY122" s="713"/>
      <c r="DZ122" s="722"/>
    </row>
    <row r="123" spans="1:130" s="365" customFormat="1" ht="26.25" customHeight="1">
      <c r="A123" s="390"/>
      <c r="B123" s="413"/>
      <c r="C123" s="425" t="s">
        <v>12</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200</v>
      </c>
      <c r="AB123" s="446"/>
      <c r="AC123" s="446"/>
      <c r="AD123" s="446"/>
      <c r="AE123" s="499"/>
      <c r="AF123" s="515" t="s">
        <v>200</v>
      </c>
      <c r="AG123" s="446"/>
      <c r="AH123" s="446"/>
      <c r="AI123" s="446"/>
      <c r="AJ123" s="499"/>
      <c r="AK123" s="515" t="s">
        <v>200</v>
      </c>
      <c r="AL123" s="446"/>
      <c r="AM123" s="446"/>
      <c r="AN123" s="446"/>
      <c r="AO123" s="499"/>
      <c r="AP123" s="540" t="s">
        <v>200</v>
      </c>
      <c r="AQ123" s="548"/>
      <c r="AR123" s="548"/>
      <c r="AS123" s="548"/>
      <c r="AT123" s="558"/>
      <c r="AU123" s="574"/>
      <c r="AV123" s="583"/>
      <c r="AW123" s="583"/>
      <c r="AX123" s="583"/>
      <c r="AY123" s="583"/>
      <c r="AZ123" s="603" t="s">
        <v>277</v>
      </c>
      <c r="BA123" s="603"/>
      <c r="BB123" s="603"/>
      <c r="BC123" s="603"/>
      <c r="BD123" s="603"/>
      <c r="BE123" s="603"/>
      <c r="BF123" s="603"/>
      <c r="BG123" s="603"/>
      <c r="BH123" s="603"/>
      <c r="BI123" s="603"/>
      <c r="BJ123" s="603"/>
      <c r="BK123" s="603"/>
      <c r="BL123" s="603"/>
      <c r="BM123" s="603"/>
      <c r="BN123" s="603"/>
      <c r="BO123" s="468" t="s">
        <v>498</v>
      </c>
      <c r="BP123" s="629"/>
      <c r="BQ123" s="635">
        <v>158388398</v>
      </c>
      <c r="BR123" s="643"/>
      <c r="BS123" s="643"/>
      <c r="BT123" s="643"/>
      <c r="BU123" s="643"/>
      <c r="BV123" s="643">
        <v>153965448</v>
      </c>
      <c r="BW123" s="643"/>
      <c r="BX123" s="643"/>
      <c r="BY123" s="643"/>
      <c r="BZ123" s="643"/>
      <c r="CA123" s="643">
        <v>143960394</v>
      </c>
      <c r="CB123" s="643"/>
      <c r="CC123" s="643"/>
      <c r="CD123" s="643"/>
      <c r="CE123" s="643"/>
      <c r="CF123" s="545"/>
      <c r="CG123" s="553"/>
      <c r="CH123" s="553"/>
      <c r="CI123" s="553"/>
      <c r="CJ123" s="669"/>
      <c r="CK123" s="676"/>
      <c r="CL123" s="686"/>
      <c r="CM123" s="686"/>
      <c r="CN123" s="686"/>
      <c r="CO123" s="689"/>
      <c r="CP123" s="693" t="s">
        <v>28</v>
      </c>
      <c r="CQ123" s="403"/>
      <c r="CR123" s="403"/>
      <c r="CS123" s="403"/>
      <c r="CT123" s="403"/>
      <c r="CU123" s="403"/>
      <c r="CV123" s="403"/>
      <c r="CW123" s="403"/>
      <c r="CX123" s="403"/>
      <c r="CY123" s="403"/>
      <c r="CZ123" s="403"/>
      <c r="DA123" s="403"/>
      <c r="DB123" s="403"/>
      <c r="DC123" s="403"/>
      <c r="DD123" s="403"/>
      <c r="DE123" s="403"/>
      <c r="DF123" s="699"/>
      <c r="DG123" s="482" t="s">
        <v>200</v>
      </c>
      <c r="DH123" s="446"/>
      <c r="DI123" s="446"/>
      <c r="DJ123" s="446"/>
      <c r="DK123" s="499"/>
      <c r="DL123" s="515" t="s">
        <v>200</v>
      </c>
      <c r="DM123" s="446"/>
      <c r="DN123" s="446"/>
      <c r="DO123" s="446"/>
      <c r="DP123" s="499"/>
      <c r="DQ123" s="515" t="s">
        <v>200</v>
      </c>
      <c r="DR123" s="446"/>
      <c r="DS123" s="446"/>
      <c r="DT123" s="446"/>
      <c r="DU123" s="499"/>
      <c r="DV123" s="540" t="s">
        <v>200</v>
      </c>
      <c r="DW123" s="548"/>
      <c r="DX123" s="548"/>
      <c r="DY123" s="548"/>
      <c r="DZ123" s="558"/>
    </row>
    <row r="124" spans="1:130" s="365" customFormat="1" ht="26.25" customHeight="1">
      <c r="A124" s="390"/>
      <c r="B124" s="413"/>
      <c r="C124" s="425" t="s">
        <v>341</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200</v>
      </c>
      <c r="AB124" s="446"/>
      <c r="AC124" s="446"/>
      <c r="AD124" s="446"/>
      <c r="AE124" s="499"/>
      <c r="AF124" s="515" t="s">
        <v>200</v>
      </c>
      <c r="AG124" s="446"/>
      <c r="AH124" s="446"/>
      <c r="AI124" s="446"/>
      <c r="AJ124" s="499"/>
      <c r="AK124" s="515" t="s">
        <v>200</v>
      </c>
      <c r="AL124" s="446"/>
      <c r="AM124" s="446"/>
      <c r="AN124" s="446"/>
      <c r="AO124" s="499"/>
      <c r="AP124" s="540" t="s">
        <v>200</v>
      </c>
      <c r="AQ124" s="548"/>
      <c r="AR124" s="548"/>
      <c r="AS124" s="548"/>
      <c r="AT124" s="558"/>
      <c r="AU124" s="575" t="s">
        <v>499</v>
      </c>
      <c r="AV124" s="584"/>
      <c r="AW124" s="584"/>
      <c r="AX124" s="584"/>
      <c r="AY124" s="584"/>
      <c r="AZ124" s="584"/>
      <c r="BA124" s="584"/>
      <c r="BB124" s="584"/>
      <c r="BC124" s="584"/>
      <c r="BD124" s="584"/>
      <c r="BE124" s="584"/>
      <c r="BF124" s="584"/>
      <c r="BG124" s="584"/>
      <c r="BH124" s="584"/>
      <c r="BI124" s="584"/>
      <c r="BJ124" s="584"/>
      <c r="BK124" s="584"/>
      <c r="BL124" s="584"/>
      <c r="BM124" s="584"/>
      <c r="BN124" s="584"/>
      <c r="BO124" s="584"/>
      <c r="BP124" s="630"/>
      <c r="BQ124" s="636">
        <v>29.5</v>
      </c>
      <c r="BR124" s="644"/>
      <c r="BS124" s="644"/>
      <c r="BT124" s="644"/>
      <c r="BU124" s="644"/>
      <c r="BV124" s="644">
        <v>34.6</v>
      </c>
      <c r="BW124" s="644"/>
      <c r="BX124" s="644"/>
      <c r="BY124" s="644"/>
      <c r="BZ124" s="644"/>
      <c r="CA124" s="644">
        <v>41</v>
      </c>
      <c r="CB124" s="644"/>
      <c r="CC124" s="644"/>
      <c r="CD124" s="644"/>
      <c r="CE124" s="644"/>
      <c r="CF124" s="546"/>
      <c r="CG124" s="554"/>
      <c r="CH124" s="554"/>
      <c r="CI124" s="554"/>
      <c r="CJ124" s="670"/>
      <c r="CK124" s="677"/>
      <c r="CL124" s="677"/>
      <c r="CM124" s="677"/>
      <c r="CN124" s="677"/>
      <c r="CO124" s="690"/>
      <c r="CP124" s="693" t="s">
        <v>500</v>
      </c>
      <c r="CQ124" s="403"/>
      <c r="CR124" s="403"/>
      <c r="CS124" s="403"/>
      <c r="CT124" s="403"/>
      <c r="CU124" s="403"/>
      <c r="CV124" s="403"/>
      <c r="CW124" s="403"/>
      <c r="CX124" s="403"/>
      <c r="CY124" s="403"/>
      <c r="CZ124" s="403"/>
      <c r="DA124" s="403"/>
      <c r="DB124" s="403"/>
      <c r="DC124" s="403"/>
      <c r="DD124" s="403"/>
      <c r="DE124" s="403"/>
      <c r="DF124" s="699"/>
      <c r="DG124" s="484" t="s">
        <v>200</v>
      </c>
      <c r="DH124" s="489"/>
      <c r="DI124" s="489"/>
      <c r="DJ124" s="489"/>
      <c r="DK124" s="501"/>
      <c r="DL124" s="517" t="s">
        <v>200</v>
      </c>
      <c r="DM124" s="489"/>
      <c r="DN124" s="489"/>
      <c r="DO124" s="489"/>
      <c r="DP124" s="501"/>
      <c r="DQ124" s="517" t="s">
        <v>200</v>
      </c>
      <c r="DR124" s="489"/>
      <c r="DS124" s="489"/>
      <c r="DT124" s="489"/>
      <c r="DU124" s="501"/>
      <c r="DV124" s="714" t="s">
        <v>200</v>
      </c>
      <c r="DW124" s="716"/>
      <c r="DX124" s="716"/>
      <c r="DY124" s="716"/>
      <c r="DZ124" s="723"/>
    </row>
    <row r="125" spans="1:130" s="365" customFormat="1" ht="26.25" customHeight="1">
      <c r="A125" s="390"/>
      <c r="B125" s="413"/>
      <c r="C125" s="425" t="s">
        <v>496</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200</v>
      </c>
      <c r="AB125" s="446"/>
      <c r="AC125" s="446"/>
      <c r="AD125" s="446"/>
      <c r="AE125" s="499"/>
      <c r="AF125" s="515" t="s">
        <v>200</v>
      </c>
      <c r="AG125" s="446"/>
      <c r="AH125" s="446"/>
      <c r="AI125" s="446"/>
      <c r="AJ125" s="499"/>
      <c r="AK125" s="515" t="s">
        <v>200</v>
      </c>
      <c r="AL125" s="446"/>
      <c r="AM125" s="446"/>
      <c r="AN125" s="446"/>
      <c r="AO125" s="499"/>
      <c r="AP125" s="540" t="s">
        <v>200</v>
      </c>
      <c r="AQ125" s="548"/>
      <c r="AR125" s="548"/>
      <c r="AS125" s="548"/>
      <c r="AT125" s="558"/>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503</v>
      </c>
      <c r="CL125" s="685"/>
      <c r="CM125" s="685"/>
      <c r="CN125" s="685"/>
      <c r="CO125" s="688"/>
      <c r="CP125" s="424" t="s">
        <v>141</v>
      </c>
      <c r="CQ125" s="407"/>
      <c r="CR125" s="407"/>
      <c r="CS125" s="407"/>
      <c r="CT125" s="407"/>
      <c r="CU125" s="407"/>
      <c r="CV125" s="407"/>
      <c r="CW125" s="407"/>
      <c r="CX125" s="407"/>
      <c r="CY125" s="407"/>
      <c r="CZ125" s="407"/>
      <c r="DA125" s="407"/>
      <c r="DB125" s="407"/>
      <c r="DC125" s="407"/>
      <c r="DD125" s="407"/>
      <c r="DE125" s="407"/>
      <c r="DF125" s="470"/>
      <c r="DG125" s="632" t="s">
        <v>200</v>
      </c>
      <c r="DH125" s="640"/>
      <c r="DI125" s="640"/>
      <c r="DJ125" s="640"/>
      <c r="DK125" s="640"/>
      <c r="DL125" s="640" t="s">
        <v>200</v>
      </c>
      <c r="DM125" s="640"/>
      <c r="DN125" s="640"/>
      <c r="DO125" s="640"/>
      <c r="DP125" s="640"/>
      <c r="DQ125" s="640" t="s">
        <v>200</v>
      </c>
      <c r="DR125" s="640"/>
      <c r="DS125" s="640"/>
      <c r="DT125" s="640"/>
      <c r="DU125" s="640"/>
      <c r="DV125" s="712" t="s">
        <v>200</v>
      </c>
      <c r="DW125" s="712"/>
      <c r="DX125" s="712"/>
      <c r="DY125" s="712"/>
      <c r="DZ125" s="721"/>
    </row>
    <row r="126" spans="1:130" s="365" customFormat="1" ht="26.25" customHeight="1">
      <c r="A126" s="390"/>
      <c r="B126" s="413"/>
      <c r="C126" s="425" t="s">
        <v>497</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200</v>
      </c>
      <c r="AB126" s="446"/>
      <c r="AC126" s="446"/>
      <c r="AD126" s="446"/>
      <c r="AE126" s="499"/>
      <c r="AF126" s="515" t="s">
        <v>200</v>
      </c>
      <c r="AG126" s="446"/>
      <c r="AH126" s="446"/>
      <c r="AI126" s="446"/>
      <c r="AJ126" s="499"/>
      <c r="AK126" s="515" t="s">
        <v>200</v>
      </c>
      <c r="AL126" s="446"/>
      <c r="AM126" s="446"/>
      <c r="AN126" s="446"/>
      <c r="AO126" s="499"/>
      <c r="AP126" s="540" t="s">
        <v>200</v>
      </c>
      <c r="AQ126" s="548"/>
      <c r="AR126" s="548"/>
      <c r="AS126" s="548"/>
      <c r="AT126" s="558"/>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430</v>
      </c>
      <c r="CQ126" s="378"/>
      <c r="CR126" s="378"/>
      <c r="CS126" s="378"/>
      <c r="CT126" s="378"/>
      <c r="CU126" s="378"/>
      <c r="CV126" s="378"/>
      <c r="CW126" s="378"/>
      <c r="CX126" s="378"/>
      <c r="CY126" s="378"/>
      <c r="CZ126" s="378"/>
      <c r="DA126" s="378"/>
      <c r="DB126" s="378"/>
      <c r="DC126" s="378"/>
      <c r="DD126" s="378"/>
      <c r="DE126" s="378"/>
      <c r="DF126" s="472"/>
      <c r="DG126" s="633" t="s">
        <v>200</v>
      </c>
      <c r="DH126" s="641"/>
      <c r="DI126" s="641"/>
      <c r="DJ126" s="641"/>
      <c r="DK126" s="641"/>
      <c r="DL126" s="641" t="s">
        <v>200</v>
      </c>
      <c r="DM126" s="641"/>
      <c r="DN126" s="641"/>
      <c r="DO126" s="641"/>
      <c r="DP126" s="641"/>
      <c r="DQ126" s="641" t="s">
        <v>200</v>
      </c>
      <c r="DR126" s="641"/>
      <c r="DS126" s="641"/>
      <c r="DT126" s="641"/>
      <c r="DU126" s="641"/>
      <c r="DV126" s="713" t="s">
        <v>200</v>
      </c>
      <c r="DW126" s="713"/>
      <c r="DX126" s="713"/>
      <c r="DY126" s="713"/>
      <c r="DZ126" s="722"/>
    </row>
    <row r="127" spans="1:130" s="365" customFormat="1" ht="26.25" customHeight="1">
      <c r="A127" s="391"/>
      <c r="B127" s="414"/>
      <c r="C127" s="427" t="s">
        <v>79</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200</v>
      </c>
      <c r="AB127" s="446"/>
      <c r="AC127" s="446"/>
      <c r="AD127" s="446"/>
      <c r="AE127" s="499"/>
      <c r="AF127" s="515" t="s">
        <v>200</v>
      </c>
      <c r="AG127" s="446"/>
      <c r="AH127" s="446"/>
      <c r="AI127" s="446"/>
      <c r="AJ127" s="499"/>
      <c r="AK127" s="515" t="s">
        <v>200</v>
      </c>
      <c r="AL127" s="446"/>
      <c r="AM127" s="446"/>
      <c r="AN127" s="446"/>
      <c r="AO127" s="499"/>
      <c r="AP127" s="540" t="s">
        <v>200</v>
      </c>
      <c r="AQ127" s="548"/>
      <c r="AR127" s="548"/>
      <c r="AS127" s="548"/>
      <c r="AT127" s="558"/>
      <c r="AU127" s="378"/>
      <c r="AV127" s="378"/>
      <c r="AW127" s="378"/>
      <c r="AX127" s="585" t="s">
        <v>504</v>
      </c>
      <c r="AY127" s="594"/>
      <c r="AZ127" s="594"/>
      <c r="BA127" s="594"/>
      <c r="BB127" s="594"/>
      <c r="BC127" s="594"/>
      <c r="BD127" s="594"/>
      <c r="BE127" s="610"/>
      <c r="BF127" s="612" t="s">
        <v>241</v>
      </c>
      <c r="BG127" s="594"/>
      <c r="BH127" s="594"/>
      <c r="BI127" s="594"/>
      <c r="BJ127" s="594"/>
      <c r="BK127" s="594"/>
      <c r="BL127" s="610"/>
      <c r="BM127" s="612" t="s">
        <v>431</v>
      </c>
      <c r="BN127" s="594"/>
      <c r="BO127" s="594"/>
      <c r="BP127" s="594"/>
      <c r="BQ127" s="594"/>
      <c r="BR127" s="594"/>
      <c r="BS127" s="610"/>
      <c r="BT127" s="612" t="s">
        <v>415</v>
      </c>
      <c r="BU127" s="594"/>
      <c r="BV127" s="594"/>
      <c r="BW127" s="594"/>
      <c r="BX127" s="594"/>
      <c r="BY127" s="594"/>
      <c r="BZ127" s="649"/>
      <c r="CA127" s="378"/>
      <c r="CB127" s="378"/>
      <c r="CC127" s="378"/>
      <c r="CD127" s="654"/>
      <c r="CE127" s="654"/>
      <c r="CF127" s="654"/>
      <c r="CG127" s="378"/>
      <c r="CH127" s="378"/>
      <c r="CI127" s="378"/>
      <c r="CJ127" s="671"/>
      <c r="CK127" s="679"/>
      <c r="CL127" s="686"/>
      <c r="CM127" s="686"/>
      <c r="CN127" s="686"/>
      <c r="CO127" s="689"/>
      <c r="CP127" s="425" t="s">
        <v>426</v>
      </c>
      <c r="CQ127" s="378"/>
      <c r="CR127" s="378"/>
      <c r="CS127" s="378"/>
      <c r="CT127" s="378"/>
      <c r="CU127" s="378"/>
      <c r="CV127" s="378"/>
      <c r="CW127" s="378"/>
      <c r="CX127" s="378"/>
      <c r="CY127" s="378"/>
      <c r="CZ127" s="378"/>
      <c r="DA127" s="378"/>
      <c r="DB127" s="378"/>
      <c r="DC127" s="378"/>
      <c r="DD127" s="378"/>
      <c r="DE127" s="378"/>
      <c r="DF127" s="472"/>
      <c r="DG127" s="633" t="s">
        <v>200</v>
      </c>
      <c r="DH127" s="641"/>
      <c r="DI127" s="641"/>
      <c r="DJ127" s="641"/>
      <c r="DK127" s="641"/>
      <c r="DL127" s="641" t="s">
        <v>200</v>
      </c>
      <c r="DM127" s="641"/>
      <c r="DN127" s="641"/>
      <c r="DO127" s="641"/>
      <c r="DP127" s="641"/>
      <c r="DQ127" s="641" t="s">
        <v>200</v>
      </c>
      <c r="DR127" s="641"/>
      <c r="DS127" s="641"/>
      <c r="DT127" s="641"/>
      <c r="DU127" s="641"/>
      <c r="DV127" s="713" t="s">
        <v>200</v>
      </c>
      <c r="DW127" s="713"/>
      <c r="DX127" s="713"/>
      <c r="DY127" s="713"/>
      <c r="DZ127" s="722"/>
    </row>
    <row r="128" spans="1:130" s="365" customFormat="1" ht="26.25" customHeight="1">
      <c r="A128" s="392" t="s">
        <v>505</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7</v>
      </c>
      <c r="X128" s="463"/>
      <c r="Y128" s="463"/>
      <c r="Z128" s="475"/>
      <c r="AA128" s="481">
        <v>1949650</v>
      </c>
      <c r="AB128" s="487"/>
      <c r="AC128" s="487"/>
      <c r="AD128" s="487"/>
      <c r="AE128" s="498"/>
      <c r="AF128" s="514">
        <v>1839573</v>
      </c>
      <c r="AG128" s="487"/>
      <c r="AH128" s="487"/>
      <c r="AI128" s="487"/>
      <c r="AJ128" s="498"/>
      <c r="AK128" s="514">
        <v>1916087</v>
      </c>
      <c r="AL128" s="487"/>
      <c r="AM128" s="487"/>
      <c r="AN128" s="487"/>
      <c r="AO128" s="498"/>
      <c r="AP128" s="542"/>
      <c r="AQ128" s="550"/>
      <c r="AR128" s="550"/>
      <c r="AS128" s="550"/>
      <c r="AT128" s="560"/>
      <c r="AU128" s="378"/>
      <c r="AV128" s="378"/>
      <c r="AW128" s="378"/>
      <c r="AX128" s="384" t="s">
        <v>312</v>
      </c>
      <c r="AY128" s="407"/>
      <c r="AZ128" s="407"/>
      <c r="BA128" s="407"/>
      <c r="BB128" s="407"/>
      <c r="BC128" s="407"/>
      <c r="BD128" s="407"/>
      <c r="BE128" s="470"/>
      <c r="BF128" s="613" t="s">
        <v>200</v>
      </c>
      <c r="BG128" s="617"/>
      <c r="BH128" s="617"/>
      <c r="BI128" s="617"/>
      <c r="BJ128" s="617"/>
      <c r="BK128" s="617"/>
      <c r="BL128" s="623"/>
      <c r="BM128" s="613">
        <v>11.25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407</v>
      </c>
      <c r="CQ128" s="381"/>
      <c r="CR128" s="381"/>
      <c r="CS128" s="381"/>
      <c r="CT128" s="381"/>
      <c r="CU128" s="381"/>
      <c r="CV128" s="381"/>
      <c r="CW128" s="381"/>
      <c r="CX128" s="381"/>
      <c r="CY128" s="381"/>
      <c r="CZ128" s="381"/>
      <c r="DA128" s="381"/>
      <c r="DB128" s="381"/>
      <c r="DC128" s="381"/>
      <c r="DD128" s="381"/>
      <c r="DE128" s="381"/>
      <c r="DF128" s="611"/>
      <c r="DG128" s="702">
        <v>31000</v>
      </c>
      <c r="DH128" s="705"/>
      <c r="DI128" s="705"/>
      <c r="DJ128" s="705"/>
      <c r="DK128" s="705"/>
      <c r="DL128" s="705">
        <v>83557</v>
      </c>
      <c r="DM128" s="705"/>
      <c r="DN128" s="705"/>
      <c r="DO128" s="705"/>
      <c r="DP128" s="705"/>
      <c r="DQ128" s="705">
        <v>85768</v>
      </c>
      <c r="DR128" s="705"/>
      <c r="DS128" s="705"/>
      <c r="DT128" s="705"/>
      <c r="DU128" s="705"/>
      <c r="DV128" s="715">
        <v>0.1</v>
      </c>
      <c r="DW128" s="715"/>
      <c r="DX128" s="715"/>
      <c r="DY128" s="715"/>
      <c r="DZ128" s="724"/>
    </row>
    <row r="129" spans="1:131" s="365" customFormat="1" ht="26.25" customHeight="1">
      <c r="A129" s="385" t="s">
        <v>172</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239</v>
      </c>
      <c r="X129" s="466"/>
      <c r="Y129" s="466"/>
      <c r="Z129" s="476"/>
      <c r="AA129" s="482">
        <v>86922140</v>
      </c>
      <c r="AB129" s="446"/>
      <c r="AC129" s="446"/>
      <c r="AD129" s="446"/>
      <c r="AE129" s="499"/>
      <c r="AF129" s="515">
        <v>88304953</v>
      </c>
      <c r="AG129" s="446"/>
      <c r="AH129" s="446"/>
      <c r="AI129" s="446"/>
      <c r="AJ129" s="499"/>
      <c r="AK129" s="515">
        <v>90469794</v>
      </c>
      <c r="AL129" s="446"/>
      <c r="AM129" s="446"/>
      <c r="AN129" s="446"/>
      <c r="AO129" s="499"/>
      <c r="AP129" s="543"/>
      <c r="AQ129" s="551"/>
      <c r="AR129" s="551"/>
      <c r="AS129" s="551"/>
      <c r="AT129" s="561"/>
      <c r="AU129" s="577"/>
      <c r="AV129" s="577"/>
      <c r="AW129" s="577"/>
      <c r="AX129" s="586" t="s">
        <v>118</v>
      </c>
      <c r="AY129" s="378"/>
      <c r="AZ129" s="378"/>
      <c r="BA129" s="378"/>
      <c r="BB129" s="378"/>
      <c r="BC129" s="378"/>
      <c r="BD129" s="378"/>
      <c r="BE129" s="472"/>
      <c r="BF129" s="614" t="s">
        <v>200</v>
      </c>
      <c r="BG129" s="618"/>
      <c r="BH129" s="618"/>
      <c r="BI129" s="618"/>
      <c r="BJ129" s="618"/>
      <c r="BK129" s="618"/>
      <c r="BL129" s="624"/>
      <c r="BM129" s="614">
        <v>16.25</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7"/>
      <c r="DQ129" s="577"/>
      <c r="DR129" s="577"/>
      <c r="DS129" s="577"/>
      <c r="DT129" s="577"/>
      <c r="DU129" s="577"/>
      <c r="DV129" s="577"/>
      <c r="DW129" s="577"/>
      <c r="DX129" s="577"/>
      <c r="DY129" s="577"/>
      <c r="DZ129" s="577"/>
    </row>
    <row r="130" spans="1:131" s="365" customFormat="1" ht="26.25" customHeight="1">
      <c r="A130" s="385" t="s">
        <v>153</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506</v>
      </c>
      <c r="X130" s="466"/>
      <c r="Y130" s="466"/>
      <c r="Z130" s="476"/>
      <c r="AA130" s="482">
        <v>10825470</v>
      </c>
      <c r="AB130" s="446"/>
      <c r="AC130" s="446"/>
      <c r="AD130" s="446"/>
      <c r="AE130" s="499"/>
      <c r="AF130" s="515">
        <v>10677899</v>
      </c>
      <c r="AG130" s="446"/>
      <c r="AH130" s="446"/>
      <c r="AI130" s="446"/>
      <c r="AJ130" s="499"/>
      <c r="AK130" s="515">
        <v>10074397</v>
      </c>
      <c r="AL130" s="446"/>
      <c r="AM130" s="446"/>
      <c r="AN130" s="446"/>
      <c r="AO130" s="499"/>
      <c r="AP130" s="543"/>
      <c r="AQ130" s="551"/>
      <c r="AR130" s="551"/>
      <c r="AS130" s="551"/>
      <c r="AT130" s="561"/>
      <c r="AU130" s="577"/>
      <c r="AV130" s="577"/>
      <c r="AW130" s="577"/>
      <c r="AX130" s="586" t="s">
        <v>444</v>
      </c>
      <c r="AY130" s="378"/>
      <c r="AZ130" s="378"/>
      <c r="BA130" s="378"/>
      <c r="BB130" s="378"/>
      <c r="BC130" s="378"/>
      <c r="BD130" s="378"/>
      <c r="BE130" s="472"/>
      <c r="BF130" s="615">
        <v>4.3</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7"/>
      <c r="DQ130" s="577"/>
      <c r="DR130" s="577"/>
      <c r="DS130" s="577"/>
      <c r="DT130" s="577"/>
      <c r="DU130" s="577"/>
      <c r="DV130" s="577"/>
      <c r="DW130" s="577"/>
      <c r="DX130" s="577"/>
      <c r="DY130" s="577"/>
      <c r="DZ130" s="577"/>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174</v>
      </c>
      <c r="X131" s="467"/>
      <c r="Y131" s="467"/>
      <c r="Z131" s="477"/>
      <c r="AA131" s="484">
        <v>76096670</v>
      </c>
      <c r="AB131" s="489"/>
      <c r="AC131" s="489"/>
      <c r="AD131" s="489"/>
      <c r="AE131" s="501"/>
      <c r="AF131" s="517">
        <v>77627054</v>
      </c>
      <c r="AG131" s="489"/>
      <c r="AH131" s="489"/>
      <c r="AI131" s="489"/>
      <c r="AJ131" s="501"/>
      <c r="AK131" s="517">
        <v>80395397</v>
      </c>
      <c r="AL131" s="489"/>
      <c r="AM131" s="489"/>
      <c r="AN131" s="489"/>
      <c r="AO131" s="501"/>
      <c r="AP131" s="544"/>
      <c r="AQ131" s="552"/>
      <c r="AR131" s="552"/>
      <c r="AS131" s="552"/>
      <c r="AT131" s="562"/>
      <c r="AU131" s="577"/>
      <c r="AV131" s="577"/>
      <c r="AW131" s="577"/>
      <c r="AX131" s="587" t="s">
        <v>62</v>
      </c>
      <c r="AY131" s="381"/>
      <c r="AZ131" s="381"/>
      <c r="BA131" s="381"/>
      <c r="BB131" s="381"/>
      <c r="BC131" s="381"/>
      <c r="BD131" s="381"/>
      <c r="BE131" s="611"/>
      <c r="BF131" s="616">
        <v>41</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7"/>
      <c r="DQ131" s="577"/>
      <c r="DR131" s="577"/>
      <c r="DS131" s="577"/>
      <c r="DT131" s="577"/>
      <c r="DU131" s="577"/>
      <c r="DV131" s="577"/>
      <c r="DW131" s="577"/>
      <c r="DX131" s="577"/>
      <c r="DY131" s="577"/>
      <c r="DZ131" s="577"/>
    </row>
    <row r="132" spans="1:131" s="365" customFormat="1" ht="26.25" customHeight="1">
      <c r="A132" s="394" t="s">
        <v>30</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507</v>
      </c>
      <c r="W132" s="462"/>
      <c r="X132" s="462"/>
      <c r="Y132" s="462"/>
      <c r="Z132" s="478"/>
      <c r="AA132" s="485">
        <v>4.4014619829999999</v>
      </c>
      <c r="AB132" s="490"/>
      <c r="AC132" s="490"/>
      <c r="AD132" s="490"/>
      <c r="AE132" s="502"/>
      <c r="AF132" s="518">
        <v>4.3122285690000002</v>
      </c>
      <c r="AG132" s="490"/>
      <c r="AH132" s="490"/>
      <c r="AI132" s="490"/>
      <c r="AJ132" s="502"/>
      <c r="AK132" s="518">
        <v>4.2139352829999996</v>
      </c>
      <c r="AL132" s="490"/>
      <c r="AM132" s="490"/>
      <c r="AN132" s="490"/>
      <c r="AO132" s="502"/>
      <c r="AP132" s="545"/>
      <c r="AQ132" s="553"/>
      <c r="AR132" s="553"/>
      <c r="AS132" s="553"/>
      <c r="AT132" s="563"/>
      <c r="AU132" s="576"/>
      <c r="AV132" s="577"/>
      <c r="AW132" s="577"/>
      <c r="AX132" s="577"/>
      <c r="AY132" s="577"/>
      <c r="AZ132" s="577"/>
      <c r="BA132" s="577"/>
      <c r="BB132" s="577"/>
      <c r="BC132" s="577"/>
      <c r="BD132" s="577"/>
      <c r="BE132" s="577"/>
      <c r="BF132" s="577"/>
      <c r="BG132" s="577"/>
      <c r="BH132" s="577"/>
      <c r="BI132" s="577"/>
      <c r="BJ132" s="577"/>
      <c r="BK132" s="577"/>
      <c r="BL132" s="577"/>
      <c r="BM132" s="577"/>
      <c r="BN132" s="577"/>
      <c r="BO132" s="577"/>
      <c r="BP132" s="577"/>
      <c r="BQ132" s="577"/>
      <c r="BR132" s="577"/>
      <c r="BS132" s="577"/>
      <c r="BT132" s="577"/>
      <c r="BU132" s="577"/>
      <c r="BV132" s="577"/>
      <c r="BW132" s="577"/>
      <c r="BX132" s="577"/>
      <c r="BY132" s="577"/>
      <c r="BZ132" s="577"/>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7"/>
      <c r="DQ132" s="577"/>
      <c r="DR132" s="577"/>
      <c r="DS132" s="577"/>
      <c r="DT132" s="577"/>
      <c r="DU132" s="577"/>
      <c r="DV132" s="577"/>
      <c r="DW132" s="577"/>
      <c r="DX132" s="577"/>
      <c r="DY132" s="577"/>
      <c r="DZ132" s="577"/>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87</v>
      </c>
      <c r="W133" s="404"/>
      <c r="X133" s="404"/>
      <c r="Y133" s="404"/>
      <c r="Z133" s="479"/>
      <c r="AA133" s="486">
        <v>4.2</v>
      </c>
      <c r="AB133" s="491"/>
      <c r="AC133" s="491"/>
      <c r="AD133" s="491"/>
      <c r="AE133" s="503"/>
      <c r="AF133" s="486">
        <v>4.2</v>
      </c>
      <c r="AG133" s="491"/>
      <c r="AH133" s="491"/>
      <c r="AI133" s="491"/>
      <c r="AJ133" s="503"/>
      <c r="AK133" s="486">
        <v>4.3</v>
      </c>
      <c r="AL133" s="491"/>
      <c r="AM133" s="491"/>
      <c r="AN133" s="491"/>
      <c r="AO133" s="503"/>
      <c r="AP133" s="546"/>
      <c r="AQ133" s="554"/>
      <c r="AR133" s="554"/>
      <c r="AS133" s="554"/>
      <c r="AT133" s="564"/>
      <c r="AU133" s="577"/>
      <c r="AV133" s="577"/>
      <c r="AW133" s="577"/>
      <c r="AX133" s="577"/>
      <c r="AY133" s="577"/>
      <c r="AZ133" s="577"/>
      <c r="BA133" s="577"/>
      <c r="BB133" s="577"/>
      <c r="BC133" s="577"/>
      <c r="BD133" s="577"/>
      <c r="BE133" s="577"/>
      <c r="BF133" s="577"/>
      <c r="BG133" s="577"/>
      <c r="BH133" s="577"/>
      <c r="BI133" s="577"/>
      <c r="BJ133" s="577"/>
      <c r="BK133" s="577"/>
      <c r="BL133" s="577"/>
      <c r="BM133" s="577"/>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7"/>
      <c r="DQ133" s="577"/>
      <c r="DR133" s="577"/>
      <c r="DS133" s="577"/>
      <c r="DT133" s="577"/>
      <c r="DU133" s="577"/>
      <c r="DV133" s="577"/>
      <c r="DW133" s="577"/>
      <c r="DX133" s="577"/>
      <c r="DY133" s="577"/>
      <c r="DZ133" s="577"/>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7"/>
      <c r="AV134" s="577"/>
      <c r="AW134" s="577"/>
      <c r="AX134" s="577"/>
      <c r="AY134" s="577"/>
      <c r="AZ134" s="577"/>
      <c r="BA134" s="577"/>
      <c r="BB134" s="577"/>
      <c r="BC134" s="577"/>
      <c r="BD134" s="577"/>
      <c r="BE134" s="577"/>
      <c r="BF134" s="577"/>
      <c r="BG134" s="577"/>
      <c r="BH134" s="577"/>
      <c r="BI134" s="577"/>
      <c r="BJ134" s="577"/>
      <c r="BK134" s="577"/>
      <c r="BL134" s="577"/>
      <c r="BM134" s="577"/>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7"/>
      <c r="DQ134" s="577"/>
      <c r="DR134" s="577"/>
      <c r="DS134" s="577"/>
      <c r="DT134" s="577"/>
      <c r="DU134" s="577"/>
      <c r="DV134" s="577"/>
      <c r="DW134" s="577"/>
      <c r="DX134" s="577"/>
      <c r="DY134" s="577"/>
      <c r="DZ134" s="577"/>
      <c r="EA134" s="365"/>
    </row>
    <row r="135" spans="1:131" ht="14.9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LRFvw5VATijHo397C8t/AVgvYWZrbhdSuL10K+r1VsgaidepDWCDQY5mjAH1iQJqJrgvQNJTaRt9qGZJqjmMiQ==" saltValue="xNYUI4HeSdgvJzvuEoi6fw=="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ht="12.9">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ht="12.9"/>
    <row r="3" spans="1:120" ht="12.9"/>
    <row r="4" spans="1:120" ht="12.9"/>
    <row r="5" spans="1:120" ht="12.9"/>
    <row r="6" spans="1:120" ht="12.9"/>
    <row r="7" spans="1:120" ht="12.9"/>
    <row r="8" spans="1:120" ht="12.9"/>
    <row r="9" spans="1:120" ht="12.9"/>
    <row r="10" spans="1:120" ht="12.9"/>
    <row r="11" spans="1:120" ht="12.9"/>
    <row r="12" spans="1:120" ht="12.9"/>
    <row r="13" spans="1:120" ht="12.9"/>
    <row r="14" spans="1:120" ht="12.9"/>
    <row r="15" spans="1:120" ht="12.9"/>
    <row r="16" spans="1:120" ht="12.9">
      <c r="DP16" s="726"/>
    </row>
    <row r="17" spans="119:120" ht="12.9">
      <c r="DP17" s="726"/>
    </row>
    <row r="18" spans="119:120" ht="12.9"/>
    <row r="19" spans="119:120" ht="12.9"/>
    <row r="20" spans="119:120" ht="12.9">
      <c r="DO20" s="726"/>
      <c r="DP20" s="726"/>
    </row>
    <row r="21" spans="119:120" ht="12.9">
      <c r="DP21" s="726"/>
    </row>
    <row r="22" spans="119:120" ht="12.9"/>
    <row r="23" spans="119:120" ht="12.9">
      <c r="DO23" s="726"/>
      <c r="DP23" s="726"/>
    </row>
    <row r="24" spans="119:120" ht="12.9">
      <c r="DP24" s="726"/>
    </row>
    <row r="25" spans="119:120" ht="12.9">
      <c r="DP25" s="726"/>
    </row>
    <row r="26" spans="119:120" ht="12.9">
      <c r="DO26" s="726"/>
      <c r="DP26" s="726"/>
    </row>
    <row r="27" spans="119:120" ht="12.9"/>
    <row r="28" spans="119:120" ht="12.9">
      <c r="DO28" s="726"/>
      <c r="DP28" s="726"/>
    </row>
    <row r="29" spans="119:120" ht="12.9">
      <c r="DP29" s="726"/>
    </row>
    <row r="30" spans="119:120" ht="12.9"/>
    <row r="31" spans="119:120" ht="12.9">
      <c r="DO31" s="726"/>
      <c r="DP31" s="726"/>
    </row>
    <row r="32" spans="119:120" ht="12.9"/>
    <row r="33" spans="98:120" ht="12.9">
      <c r="DO33" s="726"/>
      <c r="DP33" s="726"/>
    </row>
    <row r="34" spans="98:120" ht="12.9">
      <c r="DM34" s="726"/>
    </row>
    <row r="35" spans="98:120" ht="12.9">
      <c r="CT35" s="726"/>
      <c r="CU35" s="726"/>
      <c r="CV35" s="726"/>
      <c r="CY35" s="726"/>
      <c r="CZ35" s="726"/>
      <c r="DA35" s="726"/>
      <c r="DD35" s="726"/>
      <c r="DE35" s="726"/>
      <c r="DF35" s="726"/>
      <c r="DI35" s="726"/>
      <c r="DJ35" s="726"/>
      <c r="DK35" s="726"/>
      <c r="DM35" s="726"/>
      <c r="DN35" s="726"/>
      <c r="DO35" s="726"/>
      <c r="DP35" s="726"/>
    </row>
    <row r="36" spans="98:120" ht="12.9"/>
    <row r="37" spans="98:120" ht="12.9">
      <c r="CW37" s="726"/>
      <c r="DB37" s="726"/>
      <c r="DG37" s="726"/>
      <c r="DL37" s="726"/>
      <c r="DP37" s="726"/>
    </row>
    <row r="38" spans="98:120" ht="12.9">
      <c r="CT38" s="726"/>
      <c r="CU38" s="726"/>
      <c r="CV38" s="726"/>
      <c r="CW38" s="726"/>
      <c r="CY38" s="726"/>
      <c r="CZ38" s="726"/>
      <c r="DA38" s="726"/>
      <c r="DB38" s="726"/>
      <c r="DD38" s="726"/>
      <c r="DE38" s="726"/>
      <c r="DF38" s="726"/>
      <c r="DG38" s="726"/>
      <c r="DI38" s="726"/>
      <c r="DJ38" s="726"/>
      <c r="DK38" s="726"/>
      <c r="DL38" s="726"/>
      <c r="DN38" s="726"/>
      <c r="DO38" s="726"/>
      <c r="DP38" s="726"/>
    </row>
    <row r="39" spans="98:120" ht="12.9"/>
    <row r="40" spans="98:120" ht="12.9"/>
    <row r="41" spans="98:120" ht="12.9"/>
    <row r="42" spans="98:120" ht="12.9"/>
    <row r="43" spans="98:120" ht="12.9"/>
    <row r="44" spans="98:120" ht="12.9"/>
    <row r="45" spans="98:120" ht="12.9"/>
    <row r="46" spans="98:120" ht="12.9"/>
    <row r="47" spans="98:120" ht="12.9"/>
    <row r="48" spans="98:120" ht="12.9"/>
    <row r="49" spans="22:120" ht="12.9">
      <c r="DN49" s="726"/>
      <c r="DO49" s="726"/>
      <c r="DP49" s="726"/>
    </row>
    <row r="50" spans="22:120" ht="12.9"/>
    <row r="51" spans="22:120" ht="12.9"/>
    <row r="52" spans="22:120" ht="12.9"/>
    <row r="53" spans="22:120" ht="12.9"/>
    <row r="54" spans="22:120" ht="12.9"/>
    <row r="55" spans="22:120" ht="12.9"/>
    <row r="56" spans="22:120" ht="12.9"/>
    <row r="57" spans="22:120" ht="12.9"/>
    <row r="58" spans="22:120" ht="12.9"/>
    <row r="59" spans="22:120" ht="12.9"/>
    <row r="60" spans="22:120" ht="12.9"/>
    <row r="61" spans="22:120" ht="12.9"/>
    <row r="62" spans="22:120" ht="12.9"/>
    <row r="63" spans="22:120" ht="12.9">
      <c r="W63" s="726"/>
      <c r="CS63" s="726"/>
      <c r="CX63" s="726"/>
      <c r="DC63" s="726"/>
      <c r="DH63" s="726"/>
    </row>
    <row r="64" spans="22:120" ht="12.9">
      <c r="V64" s="726"/>
    </row>
    <row r="65" spans="15:120" ht="12.9">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ht="12.9">
      <c r="Q66" s="726"/>
      <c r="S66" s="726"/>
      <c r="U66" s="726"/>
      <c r="DM66" s="726"/>
    </row>
    <row r="67" spans="15:120" ht="12.9">
      <c r="O67" s="726"/>
      <c r="P67" s="726"/>
      <c r="R67" s="726"/>
      <c r="T67" s="726"/>
      <c r="Y67" s="726"/>
      <c r="CT67" s="726"/>
      <c r="CV67" s="726"/>
      <c r="CW67" s="726"/>
      <c r="CY67" s="726"/>
      <c r="DA67" s="726"/>
      <c r="DB67" s="726"/>
      <c r="DD67" s="726"/>
      <c r="DF67" s="726"/>
      <c r="DG67" s="726"/>
      <c r="DI67" s="726"/>
      <c r="DK67" s="726"/>
      <c r="DL67" s="726"/>
      <c r="DN67" s="726"/>
      <c r="DO67" s="726"/>
      <c r="DP67" s="726"/>
    </row>
    <row r="68" spans="15:120" ht="12.9"/>
    <row r="69" spans="15:120" ht="12.9"/>
    <row r="70" spans="15:120" ht="12.9"/>
    <row r="71" spans="15:120" ht="12.9"/>
    <row r="72" spans="15:120" ht="12.9">
      <c r="DP72" s="726"/>
    </row>
    <row r="73" spans="15:120" ht="12.9">
      <c r="DP73" s="726"/>
    </row>
    <row r="74" spans="15:120" ht="12.9"/>
    <row r="75" spans="15:120" ht="12.9"/>
    <row r="76" spans="15:120" ht="12.9"/>
    <row r="77" spans="15:120" ht="12.9"/>
    <row r="78" spans="15:120" ht="12.9"/>
    <row r="79" spans="15:120" ht="12.9"/>
    <row r="80" spans="15:120" ht="12.9"/>
    <row r="81" spans="97:112" ht="12.9"/>
    <row r="82" spans="97:112" ht="12.9"/>
    <row r="83" spans="97:112" ht="12.9"/>
    <row r="84" spans="97:112" ht="12.9"/>
    <row r="85" spans="97:112" ht="12.9"/>
    <row r="86" spans="97:112" ht="12.9"/>
    <row r="87" spans="97:112" ht="12.9"/>
    <row r="88" spans="97:112" ht="12.9"/>
    <row r="89" spans="97:112" ht="12.9"/>
    <row r="90" spans="97:112" ht="12.9"/>
    <row r="91" spans="97:112" ht="12.9"/>
    <row r="92" spans="97:112" ht="12.9"/>
    <row r="93" spans="97:112" ht="12.9"/>
    <row r="94" spans="97:112" ht="12.9"/>
    <row r="95" spans="97:112" ht="12.9"/>
    <row r="96" spans="97:112" ht="12.9">
      <c r="CS96" s="726"/>
      <c r="CX96" s="726"/>
      <c r="DC96" s="726"/>
      <c r="DH96" s="726"/>
    </row>
    <row r="97" spans="24:120" ht="12.9">
      <c r="CS97" s="726"/>
      <c r="CX97" s="726"/>
      <c r="DC97" s="726"/>
      <c r="DH97" s="726"/>
      <c r="DP97" s="725" t="s">
        <v>101</v>
      </c>
    </row>
    <row r="98" spans="24:120" ht="12.9" hidden="1">
      <c r="CS98" s="726"/>
      <c r="CX98" s="726"/>
      <c r="DC98" s="726"/>
      <c r="DH98" s="726"/>
    </row>
    <row r="99" spans="24:120" ht="12.9"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t="12.9" hidden="1">
      <c r="CT103" s="726"/>
      <c r="CV103" s="726"/>
      <c r="CW103" s="726"/>
      <c r="CY103" s="726"/>
      <c r="DA103" s="726"/>
      <c r="DB103" s="726"/>
      <c r="DD103" s="726"/>
      <c r="DF103" s="726"/>
      <c r="DG103" s="726"/>
      <c r="DI103" s="726"/>
      <c r="DK103" s="726"/>
      <c r="DL103" s="726"/>
      <c r="DM103" s="726"/>
      <c r="DN103" s="726"/>
      <c r="DO103" s="726"/>
      <c r="DP103" s="726"/>
    </row>
    <row r="104" spans="24:120" ht="12.9" hidden="1">
      <c r="CV104" s="726"/>
      <c r="CW104" s="726"/>
      <c r="DA104" s="726"/>
      <c r="DB104" s="726"/>
      <c r="DF104" s="726"/>
      <c r="DG104" s="726"/>
      <c r="DK104" s="726"/>
      <c r="DL104" s="726"/>
      <c r="DN104" s="726"/>
      <c r="DO104" s="726"/>
      <c r="DP104" s="726"/>
    </row>
    <row r="105" spans="24:120" ht="12.75" hidden="1" customHeight="1"/>
  </sheetData>
  <sheetProtection algorithmName="SHA-512" hashValue="pVlnsCBRiKjrEBxMs8IZT4JVNlNnvD3vhUsf9QOSMv2+IGLQ7EfJm1nHVWpJ5bkjO2WvFwMO9ZvwBDXKdK3y/g==" saltValue="92cQnkP92kEudK1Zzoq1eQ=="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384zH4SXZnEDLRvbvCuRzRLYYx5SMANaCuZynPicgemi3MGO547o4F9Nj6uc+VQYgnviDONbn7OR1QYiILCVpQ==" saltValue="p7hs8vZEcAi/JH2nfz/0Lg==" spinCount="100000" sheet="1" objects="1" scenarios="1"/>
  <phoneticPr fontId="5"/>
  <printOptions horizontalCentered="1" verticalCentered="1"/>
  <pageMargins left="0" right="0" top="0" bottom="0" header="0" footer="0"/>
  <pageSetup paperSize="9" scale="4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ht="12.9">
      <c r="AS1" s="739"/>
      <c r="AT1" s="739"/>
    </row>
    <row r="2" spans="1:46" ht="12.9">
      <c r="AS2" s="739"/>
      <c r="AT2" s="739"/>
    </row>
    <row r="3" spans="1:46" ht="12.9">
      <c r="AS3" s="739"/>
      <c r="AT3" s="739"/>
    </row>
    <row r="4" spans="1:46" ht="12.9">
      <c r="AS4" s="739"/>
      <c r="AT4" s="739"/>
    </row>
    <row r="5" spans="1:46" ht="17">
      <c r="A5" s="730" t="s">
        <v>508</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ht="12.9">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334</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88</v>
      </c>
      <c r="AP7" s="797"/>
      <c r="AQ7" s="808" t="s">
        <v>509</v>
      </c>
      <c r="AR7" s="822"/>
    </row>
    <row r="8" spans="1:46" ht="12.9">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510</v>
      </c>
      <c r="AQ8" s="809" t="s">
        <v>511</v>
      </c>
      <c r="AR8" s="823" t="s">
        <v>512</v>
      </c>
    </row>
    <row r="9" spans="1:46" ht="12.9">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473</v>
      </c>
      <c r="AL9" s="757"/>
      <c r="AM9" s="757"/>
      <c r="AN9" s="774"/>
      <c r="AO9" s="787">
        <v>24866788</v>
      </c>
      <c r="AP9" s="787">
        <v>67947</v>
      </c>
      <c r="AQ9" s="810">
        <v>69190</v>
      </c>
      <c r="AR9" s="824">
        <v>-1.8</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208</v>
      </c>
      <c r="AL10" s="757"/>
      <c r="AM10" s="757"/>
      <c r="AN10" s="774"/>
      <c r="AO10" s="788">
        <v>3485665</v>
      </c>
      <c r="AP10" s="788">
        <v>9524</v>
      </c>
      <c r="AQ10" s="811">
        <v>1817</v>
      </c>
      <c r="AR10" s="825">
        <v>424.2</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405</v>
      </c>
      <c r="AL11" s="757"/>
      <c r="AM11" s="757"/>
      <c r="AN11" s="774"/>
      <c r="AO11" s="788">
        <v>10407</v>
      </c>
      <c r="AP11" s="788">
        <v>28</v>
      </c>
      <c r="AQ11" s="811">
        <v>711</v>
      </c>
      <c r="AR11" s="825">
        <v>-96.1</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238</v>
      </c>
      <c r="AL12" s="757"/>
      <c r="AM12" s="757"/>
      <c r="AN12" s="774"/>
      <c r="AO12" s="788" t="s">
        <v>200</v>
      </c>
      <c r="AP12" s="788" t="s">
        <v>200</v>
      </c>
      <c r="AQ12" s="811">
        <v>19</v>
      </c>
      <c r="AR12" s="825" t="s">
        <v>200</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513</v>
      </c>
      <c r="AL13" s="757"/>
      <c r="AM13" s="757"/>
      <c r="AN13" s="774"/>
      <c r="AO13" s="788">
        <v>832454</v>
      </c>
      <c r="AP13" s="788">
        <v>2275</v>
      </c>
      <c r="AQ13" s="811">
        <v>2094</v>
      </c>
      <c r="AR13" s="825">
        <v>8.6</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514</v>
      </c>
      <c r="AL14" s="757"/>
      <c r="AM14" s="757"/>
      <c r="AN14" s="774"/>
      <c r="AO14" s="788">
        <v>714718</v>
      </c>
      <c r="AP14" s="788">
        <v>1953</v>
      </c>
      <c r="AQ14" s="811">
        <v>1351</v>
      </c>
      <c r="AR14" s="825">
        <v>44.6</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314</v>
      </c>
      <c r="AL15" s="758"/>
      <c r="AM15" s="758"/>
      <c r="AN15" s="775"/>
      <c r="AO15" s="788">
        <v>-969364</v>
      </c>
      <c r="AP15" s="788">
        <v>-2649</v>
      </c>
      <c r="AQ15" s="811">
        <v>-3935</v>
      </c>
      <c r="AR15" s="825">
        <v>-32.700000000000003</v>
      </c>
    </row>
    <row r="16" spans="1:46" ht="12.9">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277</v>
      </c>
      <c r="AL16" s="758"/>
      <c r="AM16" s="758"/>
      <c r="AN16" s="775"/>
      <c r="AO16" s="788">
        <v>28940668</v>
      </c>
      <c r="AP16" s="788">
        <v>79079</v>
      </c>
      <c r="AQ16" s="811">
        <v>71247</v>
      </c>
      <c r="AR16" s="825">
        <v>11</v>
      </c>
    </row>
    <row r="17" spans="1:46" ht="12.9">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ht="12.9">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ht="12.9">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169</v>
      </c>
      <c r="AL19" s="739"/>
      <c r="AM19" s="739"/>
      <c r="AN19" s="739"/>
      <c r="AO19" s="739"/>
      <c r="AP19" s="739"/>
      <c r="AQ19" s="739"/>
      <c r="AR19" s="739"/>
    </row>
    <row r="20" spans="1:46" ht="12.9">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516</v>
      </c>
      <c r="AP20" s="799" t="s">
        <v>338</v>
      </c>
      <c r="AQ20" s="812" t="s">
        <v>43</v>
      </c>
      <c r="AR20" s="826"/>
    </row>
    <row r="21" spans="1:46" s="729" customFormat="1" ht="12.9">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517</v>
      </c>
      <c r="AL21" s="760"/>
      <c r="AM21" s="760"/>
      <c r="AN21" s="777"/>
      <c r="AO21" s="790">
        <v>5.98</v>
      </c>
      <c r="AP21" s="800">
        <v>6.59</v>
      </c>
      <c r="AQ21" s="813">
        <v>-0.61</v>
      </c>
      <c r="AR21" s="740"/>
      <c r="AS21" s="832"/>
      <c r="AT21" s="731"/>
    </row>
    <row r="22" spans="1:46" s="729" customFormat="1" ht="12.9">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518</v>
      </c>
      <c r="AL22" s="760"/>
      <c r="AM22" s="760"/>
      <c r="AN22" s="777"/>
      <c r="AO22" s="791">
        <v>99.7</v>
      </c>
      <c r="AP22" s="801">
        <v>99.2</v>
      </c>
      <c r="AQ22" s="814">
        <v>0.5</v>
      </c>
      <c r="AR22" s="802"/>
      <c r="AS22" s="832"/>
      <c r="AT22" s="731"/>
    </row>
    <row r="23" spans="1:46" s="729" customFormat="1" ht="12.9">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ht="12.9">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ht="12.9">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ht="12.9">
      <c r="A26" s="733" t="s">
        <v>519</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ht="12.9">
      <c r="A27" s="734"/>
      <c r="AO27" s="739"/>
      <c r="AP27" s="739"/>
      <c r="AQ27" s="739"/>
      <c r="AR27" s="739"/>
      <c r="AS27" s="739"/>
      <c r="AT27" s="739"/>
    </row>
    <row r="28" spans="1:46" ht="17">
      <c r="A28" s="730" t="s">
        <v>266</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ht="12.9">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122</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88</v>
      </c>
      <c r="AP30" s="797"/>
      <c r="AQ30" s="808" t="s">
        <v>509</v>
      </c>
      <c r="AR30" s="822"/>
    </row>
    <row r="31" spans="1:46" ht="12.9">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510</v>
      </c>
      <c r="AQ31" s="809" t="s">
        <v>511</v>
      </c>
      <c r="AR31" s="823" t="s">
        <v>512</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520</v>
      </c>
      <c r="AL32" s="761"/>
      <c r="AM32" s="761"/>
      <c r="AN32" s="778"/>
      <c r="AO32" s="788">
        <v>13877895</v>
      </c>
      <c r="AP32" s="788">
        <v>37921</v>
      </c>
      <c r="AQ32" s="815">
        <v>37151</v>
      </c>
      <c r="AR32" s="825">
        <v>2.1</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522</v>
      </c>
      <c r="AL33" s="761"/>
      <c r="AM33" s="761"/>
      <c r="AN33" s="778"/>
      <c r="AO33" s="788" t="s">
        <v>200</v>
      </c>
      <c r="AP33" s="788" t="s">
        <v>200</v>
      </c>
      <c r="AQ33" s="815">
        <v>1</v>
      </c>
      <c r="AR33" s="825" t="s">
        <v>200</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523</v>
      </c>
      <c r="AL34" s="761"/>
      <c r="AM34" s="761"/>
      <c r="AN34" s="778"/>
      <c r="AO34" s="788" t="s">
        <v>200</v>
      </c>
      <c r="AP34" s="788" t="s">
        <v>200</v>
      </c>
      <c r="AQ34" s="815">
        <v>48</v>
      </c>
      <c r="AR34" s="825" t="s">
        <v>200</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524</v>
      </c>
      <c r="AL35" s="761"/>
      <c r="AM35" s="761"/>
      <c r="AN35" s="778"/>
      <c r="AO35" s="788">
        <v>1211243</v>
      </c>
      <c r="AP35" s="788">
        <v>3310</v>
      </c>
      <c r="AQ35" s="815">
        <v>8181</v>
      </c>
      <c r="AR35" s="825">
        <v>-59.5</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39</v>
      </c>
      <c r="AL36" s="761"/>
      <c r="AM36" s="761"/>
      <c r="AN36" s="778"/>
      <c r="AO36" s="788">
        <v>289156</v>
      </c>
      <c r="AP36" s="788">
        <v>790</v>
      </c>
      <c r="AQ36" s="815">
        <v>473</v>
      </c>
      <c r="AR36" s="825">
        <v>67</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347</v>
      </c>
      <c r="AL37" s="761"/>
      <c r="AM37" s="761"/>
      <c r="AN37" s="778"/>
      <c r="AO37" s="788" t="s">
        <v>200</v>
      </c>
      <c r="AP37" s="788" t="s">
        <v>200</v>
      </c>
      <c r="AQ37" s="815">
        <v>499</v>
      </c>
      <c r="AR37" s="825" t="s">
        <v>200</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525</v>
      </c>
      <c r="AL38" s="762"/>
      <c r="AM38" s="762"/>
      <c r="AN38" s="779"/>
      <c r="AO38" s="792" t="s">
        <v>200</v>
      </c>
      <c r="AP38" s="792" t="s">
        <v>200</v>
      </c>
      <c r="AQ38" s="816">
        <v>1</v>
      </c>
      <c r="AR38" s="814" t="s">
        <v>200</v>
      </c>
      <c r="AS38" s="835"/>
    </row>
    <row r="39" spans="1:46" ht="12.9">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85</v>
      </c>
      <c r="AL39" s="762"/>
      <c r="AM39" s="762"/>
      <c r="AN39" s="779"/>
      <c r="AO39" s="788">
        <v>-1916087</v>
      </c>
      <c r="AP39" s="788">
        <v>-5236</v>
      </c>
      <c r="AQ39" s="815">
        <v>-8269</v>
      </c>
      <c r="AR39" s="825">
        <v>-36.700000000000003</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526</v>
      </c>
      <c r="AL40" s="761"/>
      <c r="AM40" s="761"/>
      <c r="AN40" s="778"/>
      <c r="AO40" s="788">
        <v>-10074397</v>
      </c>
      <c r="AP40" s="788">
        <v>-27528</v>
      </c>
      <c r="AQ40" s="815">
        <v>-27482</v>
      </c>
      <c r="AR40" s="825">
        <v>0.2</v>
      </c>
      <c r="AS40" s="835"/>
    </row>
    <row r="41" spans="1:46" ht="12.9">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395</v>
      </c>
      <c r="AL41" s="763"/>
      <c r="AM41" s="763"/>
      <c r="AN41" s="780"/>
      <c r="AO41" s="788">
        <v>3387810</v>
      </c>
      <c r="AP41" s="788">
        <v>9257</v>
      </c>
      <c r="AQ41" s="815">
        <v>10602</v>
      </c>
      <c r="AR41" s="825">
        <v>-12.7</v>
      </c>
      <c r="AS41" s="835"/>
    </row>
    <row r="42" spans="1:46" ht="12.9">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ht="12.9">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ht="12.9">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ht="12.9">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ht="12.9">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527</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ht="12.9">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528</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88</v>
      </c>
      <c r="AN49" s="781" t="s">
        <v>453</v>
      </c>
      <c r="AO49" s="793"/>
      <c r="AP49" s="793"/>
      <c r="AQ49" s="793"/>
      <c r="AR49" s="827"/>
    </row>
    <row r="50" spans="1:44" ht="12.9">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501</v>
      </c>
      <c r="AO50" s="794" t="s">
        <v>502</v>
      </c>
      <c r="AP50" s="805" t="s">
        <v>529</v>
      </c>
      <c r="AQ50" s="818" t="s">
        <v>390</v>
      </c>
      <c r="AR50" s="828" t="s">
        <v>531</v>
      </c>
    </row>
    <row r="51" spans="1:44" ht="12.9">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490</v>
      </c>
      <c r="AL51" s="764"/>
      <c r="AM51" s="770">
        <v>12758940</v>
      </c>
      <c r="AN51" s="783">
        <v>34281</v>
      </c>
      <c r="AO51" s="795">
        <v>-53.9</v>
      </c>
      <c r="AP51" s="806">
        <v>52191</v>
      </c>
      <c r="AQ51" s="819">
        <v>0.7</v>
      </c>
      <c r="AR51" s="829">
        <v>-54.6</v>
      </c>
    </row>
    <row r="52" spans="1:44" ht="12.9">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279</v>
      </c>
      <c r="AM52" s="771">
        <v>6497821</v>
      </c>
      <c r="AN52" s="784">
        <v>17458</v>
      </c>
      <c r="AO52" s="796">
        <v>-54</v>
      </c>
      <c r="AP52" s="807">
        <v>26807</v>
      </c>
      <c r="AQ52" s="820">
        <v>1.8</v>
      </c>
      <c r="AR52" s="830">
        <v>-55.8</v>
      </c>
    </row>
    <row r="53" spans="1:44" ht="12.9">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322</v>
      </c>
      <c r="AL53" s="764"/>
      <c r="AM53" s="770">
        <v>15623635</v>
      </c>
      <c r="AN53" s="783">
        <v>42134</v>
      </c>
      <c r="AO53" s="795">
        <v>22.9</v>
      </c>
      <c r="AP53" s="806">
        <v>48105</v>
      </c>
      <c r="AQ53" s="819">
        <v>-7.8</v>
      </c>
      <c r="AR53" s="829">
        <v>30.7</v>
      </c>
    </row>
    <row r="54" spans="1:44" ht="12.9">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279</v>
      </c>
      <c r="AM54" s="771">
        <v>6272090</v>
      </c>
      <c r="AN54" s="784">
        <v>16915</v>
      </c>
      <c r="AO54" s="796">
        <v>-3.1</v>
      </c>
      <c r="AP54" s="807">
        <v>24072</v>
      </c>
      <c r="AQ54" s="820">
        <v>-10.199999999999999</v>
      </c>
      <c r="AR54" s="830">
        <v>7.1</v>
      </c>
    </row>
    <row r="55" spans="1:44" ht="12.9">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138</v>
      </c>
      <c r="AL55" s="764"/>
      <c r="AM55" s="770">
        <v>15589288</v>
      </c>
      <c r="AN55" s="783">
        <v>42211</v>
      </c>
      <c r="AO55" s="795">
        <v>0.2</v>
      </c>
      <c r="AP55" s="806">
        <v>47446</v>
      </c>
      <c r="AQ55" s="819">
        <v>-1.4</v>
      </c>
      <c r="AR55" s="829">
        <v>1.6</v>
      </c>
    </row>
    <row r="56" spans="1:44" ht="12.9">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279</v>
      </c>
      <c r="AM56" s="771">
        <v>8717362</v>
      </c>
      <c r="AN56" s="784">
        <v>23604</v>
      </c>
      <c r="AO56" s="796">
        <v>39.5</v>
      </c>
      <c r="AP56" s="807">
        <v>24371</v>
      </c>
      <c r="AQ56" s="820">
        <v>1.2</v>
      </c>
      <c r="AR56" s="830">
        <v>38.299999999999997</v>
      </c>
    </row>
    <row r="57" spans="1:44" ht="12.9">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532</v>
      </c>
      <c r="AL57" s="764"/>
      <c r="AM57" s="770">
        <v>25511980</v>
      </c>
      <c r="AN57" s="783">
        <v>69352</v>
      </c>
      <c r="AO57" s="795">
        <v>64.3</v>
      </c>
      <c r="AP57" s="806">
        <v>48387</v>
      </c>
      <c r="AQ57" s="819">
        <v>2</v>
      </c>
      <c r="AR57" s="829">
        <v>62.3</v>
      </c>
    </row>
    <row r="58" spans="1:44" ht="12.9">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279</v>
      </c>
      <c r="AM58" s="771">
        <v>9841094</v>
      </c>
      <c r="AN58" s="784">
        <v>26752</v>
      </c>
      <c r="AO58" s="796">
        <v>13.3</v>
      </c>
      <c r="AP58" s="807">
        <v>25592</v>
      </c>
      <c r="AQ58" s="820">
        <v>5</v>
      </c>
      <c r="AR58" s="830">
        <v>8.3000000000000007</v>
      </c>
    </row>
    <row r="59" spans="1:44" ht="12.9">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533</v>
      </c>
      <c r="AL59" s="764"/>
      <c r="AM59" s="770">
        <v>21262526</v>
      </c>
      <c r="AN59" s="783">
        <v>58099</v>
      </c>
      <c r="AO59" s="795">
        <v>-16.2</v>
      </c>
      <c r="AP59" s="806">
        <v>49684</v>
      </c>
      <c r="AQ59" s="819">
        <v>2.7</v>
      </c>
      <c r="AR59" s="829">
        <v>-18.899999999999999</v>
      </c>
    </row>
    <row r="60" spans="1:44" ht="12.9">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279</v>
      </c>
      <c r="AM60" s="771">
        <v>9608260</v>
      </c>
      <c r="AN60" s="784">
        <v>26254</v>
      </c>
      <c r="AO60" s="796">
        <v>-1.9</v>
      </c>
      <c r="AP60" s="807">
        <v>28303</v>
      </c>
      <c r="AQ60" s="820">
        <v>10.6</v>
      </c>
      <c r="AR60" s="830">
        <v>-12.5</v>
      </c>
    </row>
    <row r="61" spans="1:44" ht="12.9">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534</v>
      </c>
      <c r="AL61" s="767"/>
      <c r="AM61" s="770">
        <v>18149274</v>
      </c>
      <c r="AN61" s="783">
        <v>49215</v>
      </c>
      <c r="AO61" s="795">
        <v>3.5</v>
      </c>
      <c r="AP61" s="806">
        <v>49163</v>
      </c>
      <c r="AQ61" s="821">
        <v>-0.8</v>
      </c>
      <c r="AR61" s="829">
        <v>4.3</v>
      </c>
    </row>
    <row r="62" spans="1:44" ht="12.9">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279</v>
      </c>
      <c r="AM62" s="771">
        <v>8187325</v>
      </c>
      <c r="AN62" s="784">
        <v>22197</v>
      </c>
      <c r="AO62" s="796">
        <v>-1.2</v>
      </c>
      <c r="AP62" s="807">
        <v>25829</v>
      </c>
      <c r="AQ62" s="820">
        <v>1.7</v>
      </c>
      <c r="AR62" s="830">
        <v>-2.9</v>
      </c>
    </row>
    <row r="63" spans="1:44" ht="12.9">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ht="12.9">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ht="12.9">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ht="12.9">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t="12.9" hidden="1">
      <c r="AK70" s="739"/>
      <c r="AL70" s="739"/>
      <c r="AM70" s="739"/>
      <c r="AN70" s="739"/>
      <c r="AO70" s="739"/>
      <c r="AP70" s="739"/>
      <c r="AQ70" s="739"/>
      <c r="AR70" s="739"/>
    </row>
    <row r="71" spans="1:46" ht="12.9" hidden="1">
      <c r="AK71" s="739"/>
      <c r="AL71" s="739"/>
      <c r="AM71" s="739"/>
      <c r="AN71" s="739"/>
      <c r="AO71" s="739"/>
      <c r="AP71" s="739"/>
      <c r="AQ71" s="739"/>
      <c r="AR71" s="739"/>
    </row>
    <row r="72" spans="1:46" ht="12.9" hidden="1">
      <c r="AK72" s="739"/>
      <c r="AL72" s="739"/>
      <c r="AM72" s="739"/>
      <c r="AN72" s="739"/>
      <c r="AO72" s="739"/>
      <c r="AP72" s="739"/>
      <c r="AQ72" s="739"/>
      <c r="AR72" s="739"/>
    </row>
    <row r="73" spans="1:46" ht="12.9" hidden="1">
      <c r="AK73" s="739"/>
      <c r="AL73" s="739"/>
      <c r="AM73" s="739"/>
      <c r="AN73" s="739"/>
      <c r="AO73" s="739"/>
      <c r="AP73" s="739"/>
      <c r="AQ73" s="739"/>
      <c r="AR73" s="739"/>
    </row>
  </sheetData>
  <sheetProtection algorithmName="SHA-512" hashValue="KOK2CgJIEeGBEPWmgoGOJgS/ABmKQPxvjvC5KXvoH5iA91Kl/For4UmhFFZ4FcHXsW7FPHLDfJ/mMueky33B1Q==" saltValue="Fg9EmBUz1JbUHx6SdQ2W5g=="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ht="12.9">
      <c r="B2" s="726"/>
      <c r="DG2" s="726"/>
    </row>
    <row r="3" spans="2:125" ht="12.9">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ht="12.9"/>
    <row r="5" spans="2:125" ht="12.9"/>
    <row r="6" spans="2:125" ht="12.9"/>
    <row r="7" spans="2:125" ht="12.9"/>
    <row r="8" spans="2:125" ht="12.9"/>
    <row r="9" spans="2:125" ht="12.9">
      <c r="DU9" s="726"/>
    </row>
    <row r="10" spans="2:125" ht="12.9"/>
    <row r="11" spans="2:125" ht="12.9"/>
    <row r="12" spans="2:125" ht="12.9"/>
    <row r="13" spans="2:125" ht="12.9"/>
    <row r="14" spans="2:125" ht="12.9"/>
    <row r="15" spans="2:125" ht="12.9"/>
    <row r="16" spans="2:125" ht="12.9"/>
    <row r="17" spans="125:125" ht="12.9">
      <c r="DU17" s="726"/>
    </row>
    <row r="18" spans="125:125" ht="12.9"/>
    <row r="19" spans="125:125" ht="12.9"/>
    <row r="20" spans="125:125" ht="12.9">
      <c r="DU20" s="726"/>
    </row>
    <row r="21" spans="125:125" ht="12.9">
      <c r="DU21" s="726"/>
    </row>
    <row r="22" spans="125:125" ht="12.9"/>
    <row r="23" spans="125:125" ht="12.9"/>
    <row r="24" spans="125:125" ht="12.9"/>
    <row r="25" spans="125:125" ht="12.9"/>
    <row r="26" spans="125:125" ht="12.9"/>
    <row r="27" spans="125:125" ht="12.9"/>
    <row r="28" spans="125:125" ht="12.9">
      <c r="DU28" s="726"/>
    </row>
    <row r="29" spans="125:125" ht="12.9"/>
    <row r="30" spans="125:125" ht="12.9"/>
    <row r="31" spans="125:125" ht="12.9"/>
    <row r="32" spans="125:125" ht="12.9"/>
    <row r="33" spans="2:125" ht="12.9">
      <c r="B33" s="726"/>
      <c r="G33" s="726"/>
      <c r="I33" s="726"/>
    </row>
    <row r="34" spans="2:125" ht="12.9">
      <c r="C34" s="726"/>
      <c r="P34" s="726"/>
      <c r="DE34" s="726"/>
      <c r="DH34" s="726"/>
    </row>
    <row r="35" spans="2:125" ht="12.9">
      <c r="D35" s="726"/>
      <c r="E35" s="726"/>
      <c r="DG35" s="726"/>
      <c r="DJ35" s="726"/>
      <c r="DP35" s="726"/>
      <c r="DQ35" s="726"/>
      <c r="DR35" s="726"/>
      <c r="DS35" s="726"/>
      <c r="DT35" s="726"/>
      <c r="DU35" s="726"/>
    </row>
    <row r="36" spans="2:125" ht="12.9">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ht="12.9">
      <c r="DU37" s="726"/>
    </row>
    <row r="38" spans="2:125" ht="12.9">
      <c r="DT38" s="726"/>
      <c r="DU38" s="726"/>
    </row>
    <row r="39" spans="2:125" ht="12.9"/>
    <row r="40" spans="2:125" ht="12.9">
      <c r="DH40" s="726"/>
    </row>
    <row r="41" spans="2:125" ht="12.9">
      <c r="DE41" s="726"/>
    </row>
    <row r="42" spans="2:125" ht="12.9">
      <c r="DG42" s="726"/>
      <c r="DJ42" s="726"/>
    </row>
    <row r="43" spans="2:125" ht="12.9">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ht="12.9">
      <c r="DU44" s="726"/>
    </row>
    <row r="45" spans="2:125" ht="12.9"/>
    <row r="46" spans="2:125" ht="12.9"/>
    <row r="47" spans="2:125" ht="12.9"/>
    <row r="48" spans="2:125" ht="12.9">
      <c r="DT48" s="726"/>
      <c r="DU48" s="726"/>
    </row>
    <row r="49" spans="120:125" ht="12.9">
      <c r="DU49" s="726"/>
    </row>
    <row r="50" spans="120:125" ht="12.9">
      <c r="DU50" s="726"/>
    </row>
    <row r="51" spans="120:125" ht="12.9">
      <c r="DP51" s="726"/>
      <c r="DQ51" s="726"/>
      <c r="DR51" s="726"/>
      <c r="DS51" s="726"/>
      <c r="DT51" s="726"/>
      <c r="DU51" s="726"/>
    </row>
    <row r="52" spans="120:125" ht="12.9"/>
    <row r="53" spans="120:125" ht="12.9"/>
    <row r="54" spans="120:125" ht="12.9">
      <c r="DU54" s="726"/>
    </row>
    <row r="55" spans="120:125" ht="12.9"/>
    <row r="56" spans="120:125" ht="12.9"/>
    <row r="57" spans="120:125" ht="12.9"/>
    <row r="58" spans="120:125" ht="12.9">
      <c r="DU58" s="726"/>
    </row>
    <row r="59" spans="120:125" ht="12.9"/>
    <row r="60" spans="120:125" ht="12.9"/>
    <row r="61" spans="120:125" ht="12.9"/>
    <row r="62" spans="120:125" ht="12.9"/>
    <row r="63" spans="120:125" ht="12.9">
      <c r="DU63" s="726"/>
    </row>
    <row r="64" spans="120:125" ht="12.9">
      <c r="DT64" s="726"/>
      <c r="DU64" s="726"/>
    </row>
    <row r="65" spans="123:125" ht="12.9"/>
    <row r="66" spans="123:125" ht="12.9"/>
    <row r="67" spans="123:125" ht="12.9"/>
    <row r="68" spans="123:125" ht="12.9"/>
    <row r="69" spans="123:125" ht="12.9">
      <c r="DS69" s="726"/>
      <c r="DT69" s="726"/>
      <c r="DU69" s="726"/>
    </row>
    <row r="70" spans="123:125" ht="12.9"/>
    <row r="71" spans="123:125" ht="12.9"/>
    <row r="72" spans="123:125" ht="12.9"/>
    <row r="73" spans="123:125" ht="12.9"/>
    <row r="74" spans="123:125" ht="12.9"/>
    <row r="75" spans="123:125" ht="12.9"/>
    <row r="76" spans="123:125" ht="12.9"/>
    <row r="77" spans="123:125" ht="12.9"/>
    <row r="78" spans="123:125" ht="12.9"/>
    <row r="79" spans="123:125" ht="12.9"/>
    <row r="80" spans="123:125" ht="12.9"/>
    <row r="81" spans="116:125" ht="12.9"/>
    <row r="82" spans="116:125" ht="12.9">
      <c r="DL82" s="726"/>
    </row>
    <row r="83" spans="116:125" ht="12.9">
      <c r="DM83" s="726"/>
      <c r="DN83" s="726"/>
      <c r="DO83" s="726"/>
      <c r="DP83" s="726"/>
      <c r="DQ83" s="726"/>
      <c r="DR83" s="726"/>
      <c r="DS83" s="726"/>
      <c r="DT83" s="726"/>
      <c r="DU83" s="726"/>
    </row>
    <row r="84" spans="116:125" ht="12.9"/>
    <row r="85" spans="116:125" ht="12.9"/>
    <row r="86" spans="116:125" ht="12.9"/>
    <row r="87" spans="116:125" ht="12.9"/>
    <row r="88" spans="116:125" ht="12.9">
      <c r="DU88" s="726"/>
    </row>
    <row r="89" spans="116:125" ht="12.9"/>
    <row r="90" spans="116:125" ht="12.9"/>
    <row r="91" spans="116:125" ht="12.9"/>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101</v>
      </c>
    </row>
    <row r="120" spans="125:125" ht="13.5" hidden="1" customHeight="1"/>
    <row r="121" spans="125:125" ht="13.5" hidden="1" customHeight="1">
      <c r="DU121" s="726"/>
    </row>
  </sheetData>
  <sheetProtection algorithmName="SHA-512" hashValue="qySn9PyOk+ljn6Cn+rd5XHS+P6zhH0pB2dvbbAdnwAgsGUH7o7RQJBms8IDc4eAh3w5gGElzKe+NHx/csu7W+g==" saltValue="yCqFMJEhsEZ29ux0gQfRHw=="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ht="12.9">
      <c r="B2" s="726"/>
      <c r="T2" s="726"/>
    </row>
    <row r="3" spans="1:125" ht="12.9">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ht="12.9"/>
    <row r="5" spans="1:125" ht="12.9"/>
    <row r="6" spans="1:125" ht="12.9"/>
    <row r="7" spans="1:125" ht="12.9"/>
    <row r="8" spans="1:125" ht="12.9"/>
    <row r="9" spans="1:125" ht="12.9"/>
    <row r="10" spans="1:125" ht="12.9"/>
    <row r="11" spans="1:125" ht="12.9"/>
    <row r="12" spans="1:125" ht="12.9"/>
    <row r="13" spans="1:125" ht="12.9"/>
    <row r="14" spans="1:125" ht="12.9"/>
    <row r="15" spans="1:125" ht="12.9"/>
    <row r="16" spans="1:125" ht="12.9"/>
    <row r="17" ht="12.9"/>
    <row r="18" ht="12.9"/>
    <row r="19" ht="12.9"/>
    <row r="20" ht="12.9"/>
    <row r="21" ht="12.9"/>
    <row r="22" ht="12.9"/>
    <row r="23" ht="12.9"/>
    <row r="24" ht="12.9"/>
    <row r="25" ht="12.9"/>
    <row r="26" ht="12.9"/>
    <row r="27" ht="12.9"/>
    <row r="28" ht="12.9"/>
    <row r="29" ht="12.9"/>
    <row r="30" ht="12.9"/>
    <row r="31" ht="12.9"/>
    <row r="32" ht="12.9"/>
    <row r="33" spans="2:125" ht="12.9">
      <c r="B33" s="726"/>
      <c r="G33" s="726"/>
      <c r="I33" s="726"/>
    </row>
    <row r="34" spans="2:125" ht="12.9">
      <c r="C34" s="726"/>
      <c r="P34" s="726"/>
      <c r="R34" s="726"/>
      <c r="U34" s="726"/>
    </row>
    <row r="35" spans="2:125" ht="12.9">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ht="12.9">
      <c r="F36" s="726"/>
      <c r="H36" s="726"/>
      <c r="J36" s="726"/>
      <c r="K36" s="726"/>
      <c r="L36" s="726"/>
      <c r="M36" s="726"/>
      <c r="N36" s="726"/>
      <c r="O36" s="726"/>
      <c r="Q36" s="726"/>
      <c r="S36" s="726"/>
      <c r="V36" s="726"/>
    </row>
    <row r="37" spans="2:125" ht="12.9"/>
    <row r="38" spans="2:125" ht="12.9"/>
    <row r="39" spans="2:125" ht="12.9"/>
    <row r="40" spans="2:125" ht="12.9">
      <c r="U40" s="726"/>
    </row>
    <row r="41" spans="2:125" ht="12.9">
      <c r="R41" s="726"/>
    </row>
    <row r="42" spans="2:125" ht="12.9">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ht="12.9">
      <c r="Q43" s="726"/>
      <c r="S43" s="726"/>
      <c r="V43" s="726"/>
    </row>
    <row r="44" spans="2:125" ht="12.9"/>
    <row r="45" spans="2:125" ht="12.9"/>
    <row r="46" spans="2:125" ht="12.9"/>
    <row r="47" spans="2:125" ht="12.9"/>
    <row r="48" spans="2:125" ht="12.9"/>
    <row r="49" ht="12.9"/>
    <row r="50" ht="12.9"/>
    <row r="51" ht="12.9"/>
    <row r="52" ht="12.9"/>
    <row r="53" ht="12.9"/>
    <row r="54" ht="12.9"/>
    <row r="55" ht="12.9"/>
    <row r="56" ht="12.9"/>
    <row r="57" ht="12.9"/>
    <row r="58" ht="12.9"/>
    <row r="59" ht="12.9"/>
    <row r="60" ht="12.9"/>
    <row r="61" ht="12.9"/>
    <row r="62" ht="12.9"/>
    <row r="63" ht="12.9"/>
    <row r="64" ht="12.9"/>
    <row r="65" ht="12.9"/>
    <row r="66" ht="12.9"/>
    <row r="67" ht="12.9"/>
    <row r="68" ht="12.9"/>
    <row r="69" ht="12.9"/>
    <row r="70" ht="12.9"/>
    <row r="71" ht="12.9"/>
    <row r="72" ht="12.9"/>
    <row r="73" ht="12.9"/>
    <row r="74" ht="12.9"/>
    <row r="75" ht="12.9"/>
    <row r="76" ht="12.9"/>
    <row r="77" ht="12.9"/>
    <row r="78" ht="12.9"/>
    <row r="79" ht="12.9"/>
    <row r="80" ht="12.9"/>
    <row r="81" ht="12.9"/>
    <row r="82" ht="12.9"/>
    <row r="83" ht="12.9"/>
    <row r="84" ht="12.9"/>
    <row r="85" ht="12.9"/>
    <row r="86" ht="12.9"/>
    <row r="87" ht="12.9"/>
    <row r="88" ht="12.9"/>
    <row r="89" ht="12.9"/>
    <row r="90" ht="12.9"/>
    <row r="91" ht="12.9"/>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101</v>
      </c>
    </row>
  </sheetData>
  <sheetProtection algorithmName="SHA-512" hashValue="O9B61Pj5qoFAo8HKiSqL5Q6th4xt5SxnlzsLDu8wF7TH/ELyuzvKvahcXQdBfXmz0ZEKtuwsS6oX6MiImdKcDw==" saltValue="PcBeK7zr3L89BmanoAG7ZQ=="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9</v>
      </c>
      <c r="C46" s="841"/>
      <c r="D46" s="841"/>
      <c r="E46" s="845" t="s">
        <v>18</v>
      </c>
      <c r="F46" s="849" t="s">
        <v>536</v>
      </c>
      <c r="G46" s="853" t="s">
        <v>537</v>
      </c>
      <c r="H46" s="853" t="s">
        <v>538</v>
      </c>
      <c r="I46" s="853" t="s">
        <v>258</v>
      </c>
      <c r="J46" s="858" t="s">
        <v>539</v>
      </c>
    </row>
    <row r="47" spans="2:10" ht="57.75" customHeight="1">
      <c r="B47" s="838"/>
      <c r="C47" s="842" t="s">
        <v>3</v>
      </c>
      <c r="D47" s="842"/>
      <c r="E47" s="846"/>
      <c r="F47" s="850">
        <v>6.42</v>
      </c>
      <c r="G47" s="854">
        <v>5.88</v>
      </c>
      <c r="H47" s="854">
        <v>7.55</v>
      </c>
      <c r="I47" s="854">
        <v>7.01</v>
      </c>
      <c r="J47" s="859">
        <v>4.71</v>
      </c>
    </row>
    <row r="48" spans="2:10" ht="57.75" customHeight="1">
      <c r="B48" s="839"/>
      <c r="C48" s="843" t="s">
        <v>10</v>
      </c>
      <c r="D48" s="843"/>
      <c r="E48" s="847"/>
      <c r="F48" s="851">
        <v>5.45</v>
      </c>
      <c r="G48" s="855">
        <v>9.2100000000000009</v>
      </c>
      <c r="H48" s="855">
        <v>8.2799999999999994</v>
      </c>
      <c r="I48" s="855">
        <v>6.06</v>
      </c>
      <c r="J48" s="860">
        <v>6.62</v>
      </c>
    </row>
    <row r="49" spans="2:10" ht="57.75" customHeight="1">
      <c r="B49" s="840"/>
      <c r="C49" s="844" t="s">
        <v>17</v>
      </c>
      <c r="D49" s="844"/>
      <c r="E49" s="848"/>
      <c r="F49" s="852" t="s">
        <v>421</v>
      </c>
      <c r="G49" s="856">
        <v>5.e-002</v>
      </c>
      <c r="H49" s="856" t="s">
        <v>540</v>
      </c>
      <c r="I49" s="856" t="s">
        <v>541</v>
      </c>
      <c r="J49" s="861" t="s">
        <v>368</v>
      </c>
    </row>
    <row r="50" spans="2:10" ht="12.9"/>
  </sheetData>
  <sheetProtection algorithmName="SHA-512" hashValue="sFVlE7aoE9XJzi8kArzY9/S2OvMuI8YH2+THVm/vyKYHYkLhzejxj+j8ZQ11HjAwlTPbTrd4w2PkScpnjDqjaA==" saltValue="HiRhg1Ggny+T+A0b05HRq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Administrator</cp:lastModifiedBy>
  <dcterms:created xsi:type="dcterms:W3CDTF">2026-02-23T05:16:45Z</dcterms:created>
  <dcterms:modified xsi:type="dcterms:W3CDTF">2026-03-24T00:52:05Z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2026-03-24T00:52:05Z</vt:filetime>
  </property>
</Properties>
</file>