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0490" windowHeight="7560"/>
  </bookViews>
  <sheets>
    <sheet name="参考様式９" sheetId="1" r:id="rId1"/>
    <sheet name="記入例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<sst xmlns="http://schemas.openxmlformats.org/spreadsheetml/2006/main" xmlns:r="http://schemas.openxmlformats.org/officeDocument/2006/relationships" count="55" uniqueCount="55">
  <si>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科　　目</t>
    <rPh sb="0" eb="4">
      <t>カモク</t>
    </rPh>
    <phoneticPr fontId="19"/>
  </si>
  <si>
    <t>収　　支　　予　　算　　書</t>
    <rPh sb="0" eb="4">
      <t>シュウシ</t>
    </rPh>
    <rPh sb="6" eb="13">
      <t>ヨサンショ</t>
    </rPh>
    <phoneticPr fontId="19"/>
  </si>
  <si>
    <t>～</t>
  </si>
  <si>
    <t>収入</t>
    <rPh sb="0" eb="2">
      <t>シュウニュウ</t>
    </rPh>
    <phoneticPr fontId="19"/>
  </si>
  <si>
    <t>（令和</t>
    <rPh sb="1" eb="3">
      <t>レイワ</t>
    </rPh>
    <phoneticPr fontId="19"/>
  </si>
  <si>
    <t>（Ａ＋Ｂ＋Ｃ）×６カ月＝</t>
    <rPh sb="10" eb="11">
      <t>ツキ</t>
    </rPh>
    <phoneticPr fontId="19"/>
  </si>
  <si>
    <t>根　　拠</t>
    <rPh sb="0" eb="4">
      <t>コンキョ</t>
    </rPh>
    <phoneticPr fontId="19"/>
  </si>
  <si>
    <t>年</t>
    <rPh sb="0" eb="1">
      <t>ネン</t>
    </rPh>
    <phoneticPr fontId="19"/>
  </si>
  <si>
    <t>（訪問介護事業、介護予防訪問介護事業）</t>
    <rPh sb="1" eb="3">
      <t>ホウモン</t>
    </rPh>
    <rPh sb="3" eb="5">
      <t>カイゴ</t>
    </rPh>
    <rPh sb="5" eb="7">
      <t>ジギョウ</t>
    </rPh>
    <rPh sb="8" eb="10">
      <t>カイゴ</t>
    </rPh>
    <rPh sb="10" eb="12">
      <t>ヨボウ</t>
    </rPh>
    <rPh sb="12" eb="14">
      <t>ホウモン</t>
    </rPh>
    <rPh sb="14" eb="16">
      <t>カイゴ</t>
    </rPh>
    <rPh sb="16" eb="18">
      <t>ジギョウ</t>
    </rPh>
    <phoneticPr fontId="19"/>
  </si>
  <si>
    <t>○</t>
  </si>
  <si>
    <t>令和</t>
    <rPh sb="0" eb="2">
      <t>レイワ</t>
    </rPh>
    <phoneticPr fontId="19"/>
  </si>
  <si>
    <t>事務費</t>
    <rPh sb="0" eb="3">
      <t>ジムヒ</t>
    </rPh>
    <phoneticPr fontId="19"/>
  </si>
  <si>
    <t>＠</t>
  </si>
  <si>
    <t>月</t>
    <rPh sb="0" eb="1">
      <t>ツキ</t>
    </rPh>
    <phoneticPr fontId="19"/>
  </si>
  <si>
    <t>※居宅介護に係る分</t>
    <rPh sb="1" eb="3">
      <t>キョタク</t>
    </rPh>
    <rPh sb="3" eb="5">
      <t>カイゴ</t>
    </rPh>
    <rPh sb="6" eb="7">
      <t>カカ</t>
    </rPh>
    <rPh sb="8" eb="9">
      <t>ブン</t>
    </rPh>
    <phoneticPr fontId="19"/>
  </si>
  <si>
    <t>）</t>
  </si>
  <si>
    <t>（単位：円）</t>
    <rPh sb="1" eb="3">
      <t>タンイ</t>
    </rPh>
    <rPh sb="4" eb="5">
      <t>エン</t>
    </rPh>
    <phoneticPr fontId="19"/>
  </si>
  <si>
    <t>Ｈ</t>
  </si>
  <si>
    <t>金　　額</t>
    <rPh sb="0" eb="4">
      <t>キンガク</t>
    </rPh>
    <phoneticPr fontId="19"/>
  </si>
  <si>
    <t>支出</t>
    <rPh sb="0" eb="2">
      <t>シシュツ</t>
    </rPh>
    <phoneticPr fontId="19"/>
  </si>
  <si>
    <t>（１カ月）</t>
    <rPh sb="3" eb="4">
      <t>ツキ</t>
    </rPh>
    <phoneticPr fontId="19"/>
  </si>
  <si>
    <t>　介護給付費収入</t>
    <rPh sb="1" eb="3">
      <t>カイゴ</t>
    </rPh>
    <rPh sb="3" eb="6">
      <t>キュウフヒ</t>
    </rPh>
    <rPh sb="6" eb="8">
      <t>シュウニュウ</t>
    </rPh>
    <phoneticPr fontId="19"/>
  </si>
  <si>
    <t>サービス提供責任者</t>
    <rPh sb="4" eb="6">
      <t>テイキョウ</t>
    </rPh>
    <rPh sb="6" eb="9">
      <t>セキニンシャ</t>
    </rPh>
    <phoneticPr fontId="19"/>
  </si>
  <si>
    <t>身体介護中心……Ａ</t>
    <rPh sb="0" eb="2">
      <t>シンタイ</t>
    </rPh>
    <rPh sb="2" eb="4">
      <t>カイゴ</t>
    </rPh>
    <rPh sb="4" eb="6">
      <t>チュウシン</t>
    </rPh>
    <phoneticPr fontId="19"/>
  </si>
  <si>
    <t>（居宅介護）・・（１）</t>
    <rPh sb="1" eb="3">
      <t>キョタク</t>
    </rPh>
    <rPh sb="3" eb="5">
      <t>カイゴ</t>
    </rPh>
    <phoneticPr fontId="19"/>
  </si>
  <si>
    <t>居宅介護に係る支出</t>
    <rPh sb="0" eb="2">
      <t>キョタク</t>
    </rPh>
    <rPh sb="2" eb="4">
      <t>カイゴ</t>
    </rPh>
    <rPh sb="5" eb="6">
      <t>カカ</t>
    </rPh>
    <rPh sb="7" eb="9">
      <t>シシュツ</t>
    </rPh>
    <phoneticPr fontId="19"/>
  </si>
  <si>
    <t>※　科目は、それぞれの法人等に適用される会計基準等で作成してください。</t>
    <rPh sb="2" eb="4">
      <t>カモク</t>
    </rPh>
    <rPh sb="11" eb="13">
      <t>ホウジン</t>
    </rPh>
    <rPh sb="13" eb="14">
      <t>トウ</t>
    </rPh>
    <rPh sb="15" eb="17">
      <t>テキヨウ</t>
    </rPh>
    <rPh sb="20" eb="22">
      <t>カイケイ</t>
    </rPh>
    <rPh sb="22" eb="24">
      <t>キジュン</t>
    </rPh>
    <rPh sb="24" eb="25">
      <t>トウ</t>
    </rPh>
    <rPh sb="26" eb="28">
      <t>サクセイ</t>
    </rPh>
    <phoneticPr fontId="19"/>
  </si>
  <si>
    <t>Ｆ</t>
  </si>
  <si>
    <t>円／ｈ</t>
    <rPh sb="0" eb="1">
      <t>エン</t>
    </rPh>
    <phoneticPr fontId="19"/>
  </si>
  <si>
    <t>回</t>
    <rPh sb="0" eb="1">
      <t>カイ</t>
    </rPh>
    <phoneticPr fontId="19"/>
  </si>
  <si>
    <t>収入合計</t>
    <rPh sb="0" eb="2">
      <t>シュウニュウ</t>
    </rPh>
    <rPh sb="2" eb="4">
      <t>ゴウケイ</t>
    </rPh>
    <phoneticPr fontId="19"/>
  </si>
  <si>
    <t>×</t>
  </si>
  <si>
    <t>管理者</t>
    <rPh sb="0" eb="3">
      <t>カンリシャ</t>
    </rPh>
    <phoneticPr fontId="19"/>
  </si>
  <si>
    <t>＝</t>
  </si>
  <si>
    <t>円</t>
    <rPh sb="0" eb="1">
      <t>エン</t>
    </rPh>
    <phoneticPr fontId="19"/>
  </si>
  <si>
    <t>家事援助中心……Ｂ</t>
    <rPh sb="0" eb="2">
      <t>カジ</t>
    </rPh>
    <rPh sb="2" eb="4">
      <t>エンジョ</t>
    </rPh>
    <rPh sb="4" eb="6">
      <t>チュウシン</t>
    </rPh>
    <phoneticPr fontId="19"/>
  </si>
  <si>
    <t>　　   　・・・（３）</t>
  </si>
  <si>
    <t>（行動援護）</t>
    <rPh sb="1" eb="3">
      <t>コウドウ</t>
    </rPh>
    <rPh sb="3" eb="5">
      <t>エンゴ</t>
    </rPh>
    <phoneticPr fontId="19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</si>
  <si>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19"/>
  </si>
  <si>
    <t>支出合計………（２）</t>
    <rPh sb="0" eb="2">
      <t>シシュツ</t>
    </rPh>
    <rPh sb="2" eb="4">
      <t>ゴウケイ</t>
    </rPh>
    <phoneticPr fontId="19"/>
  </si>
  <si>
    <t>人件費</t>
    <rPh sb="0" eb="3">
      <t>ジンケンヒ</t>
    </rPh>
    <phoneticPr fontId="19"/>
  </si>
  <si>
    <t>（参考様式９）</t>
    <rPh sb="1" eb="3">
      <t>サンコウ</t>
    </rPh>
    <rPh sb="3" eb="5">
      <t>ヨウシキ</t>
    </rPh>
    <phoneticPr fontId="19"/>
  </si>
  <si>
    <t>Ｇ</t>
  </si>
  <si>
    <t>賃貸料</t>
    <rPh sb="0" eb="3">
      <t>チンタイリョウ</t>
    </rPh>
    <phoneticPr fontId="19"/>
  </si>
  <si>
    <t>Ｅ</t>
  </si>
  <si>
    <t>差引収益（１）－（３）</t>
    <rPh sb="0" eb="2">
      <t>サシヒキ</t>
    </rPh>
    <rPh sb="2" eb="4">
      <t>シュウエキ</t>
    </rPh>
    <phoneticPr fontId="19"/>
  </si>
  <si>
    <t>従業者（ヘルパー）</t>
    <rPh sb="0" eb="3">
      <t>ジュウギョウシャ</t>
    </rPh>
    <phoneticPr fontId="19"/>
  </si>
  <si>
    <t>カ</t>
  </si>
  <si>
    <t>事務職員</t>
    <rPh sb="0" eb="2">
      <t>ジム</t>
    </rPh>
    <rPh sb="2" eb="4">
      <t>ショクイン</t>
    </rPh>
    <phoneticPr fontId="19"/>
  </si>
  <si>
    <t>（Ｅ＋Ｆ＋Ｇ＋Ｈ）×６カ月＝</t>
    <rPh sb="12" eb="13">
      <t>ツキ</t>
    </rPh>
    <phoneticPr fontId="19"/>
  </si>
  <si>
    <t>光熱水費</t>
    <rPh sb="0" eb="3">
      <t>コウネツスイ</t>
    </rPh>
    <rPh sb="3" eb="4">
      <t>ヒ</t>
    </rPh>
    <phoneticPr fontId="19"/>
  </si>
  <si>
    <t>通信費</t>
    <rPh sb="0" eb="3">
      <t>ツウシンヒ</t>
    </rPh>
    <phoneticPr fontId="19"/>
  </si>
  <si>
    <t>その他</t>
    <rPh sb="0" eb="3">
      <t>ソノタ</t>
    </rPh>
    <phoneticPr fontId="19"/>
  </si>
  <si>
    <t>　それによりがたい場合については、上記を参考にしていただいて差し支えありません。</t>
    <rPh sb="9" eb="11">
      <t>バアイ</t>
    </rPh>
    <rPh sb="17" eb="19">
      <t>ジョウキ</t>
    </rPh>
    <rPh sb="20" eb="22">
      <t>サンコウ</t>
    </rPh>
    <rPh sb="30" eb="31">
      <t>サ</t>
    </rPh>
    <rPh sb="32" eb="33">
      <t>ツカ</t>
    </rPh>
    <phoneticPr fontId="19"/>
  </si>
  <si>
    <t>　　　　　に係る支出</t>
    <rPh sb="6" eb="7">
      <t>カカ</t>
    </rPh>
    <rPh sb="8" eb="10">
      <t>シシュツ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</si>
</sst>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#,##0;[Red]#,##0"/>
  </numFmts>
  <fonts count="27">
    <font>
      <sz val="10"/>
      <color auto="1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0"/>
      <color auto="1"/>
      <name val="ＭＳ 明朝"/>
      <family val="1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明朝"/>
      <family val="1"/>
    </font>
    <font>
      <b/>
      <sz val="11"/>
      <color auto="1"/>
      <name val="ＭＳ ゴシック"/>
      <family val="3"/>
    </font>
    <font>
      <b/>
      <sz val="11"/>
      <color indexed="10"/>
      <name val="ＭＳ 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sz val="10"/>
      <color indexed="10"/>
      <name val="ＭＳ 明朝"/>
      <family val="1"/>
    </font>
    <font>
      <sz val="11"/>
      <color indexed="10"/>
      <name val="ＭＳ 明朝"/>
      <family val="1"/>
    </font>
    <font>
      <b/>
      <sz val="10"/>
      <color auto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16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1" fillId="0" borderId="0" xfId="0" applyFont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176" fontId="21" fillId="0" borderId="26" xfId="42" applyNumberFormat="1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176" fontId="21" fillId="0" borderId="29" xfId="42" applyNumberFormat="1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177" fontId="21" fillId="0" borderId="27" xfId="0" applyNumberFormat="1" applyFont="1" applyBorder="1" applyAlignment="1">
      <alignment vertical="center"/>
    </xf>
    <xf numFmtId="177" fontId="24" fillId="0" borderId="27" xfId="0" applyNumberFormat="1" applyFont="1" applyBorder="1" applyAlignment="1">
      <alignment vertical="center"/>
    </xf>
    <xf numFmtId="177" fontId="21" fillId="0" borderId="31" xfId="0" applyNumberFormat="1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177" fontId="21" fillId="0" borderId="30" xfId="0" applyNumberFormat="1" applyFont="1" applyBorder="1" applyAlignment="1">
      <alignment vertical="center"/>
    </xf>
    <xf numFmtId="177" fontId="21" fillId="0" borderId="27" xfId="0" applyNumberFormat="1" applyFont="1" applyBorder="1" applyAlignment="1">
      <alignment horizontal="center" vertical="center"/>
    </xf>
    <xf numFmtId="176" fontId="21" fillId="0" borderId="31" xfId="0" applyNumberFormat="1" applyFont="1" applyBorder="1" applyAlignment="1">
      <alignment horizontal="right" vertical="center"/>
    </xf>
    <xf numFmtId="176" fontId="21" fillId="0" borderId="27" xfId="0" applyNumberFormat="1" applyFont="1" applyBorder="1" applyAlignment="1">
      <alignment horizontal="right" vertical="center"/>
    </xf>
    <xf numFmtId="0" fontId="24" fillId="0" borderId="32" xfId="0" applyFont="1" applyBorder="1" applyAlignment="1">
      <alignment vertical="center"/>
    </xf>
    <xf numFmtId="177" fontId="20" fillId="0" borderId="0" xfId="0" applyNumberFormat="1" applyFont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177" fontId="24" fillId="0" borderId="0" xfId="0" applyNumberFormat="1" applyFont="1" applyBorder="1" applyAlignment="1">
      <alignment vertical="center"/>
    </xf>
    <xf numFmtId="177" fontId="21" fillId="0" borderId="23" xfId="0" applyNumberFormat="1" applyFont="1" applyBorder="1" applyAlignment="1">
      <alignment vertical="center"/>
    </xf>
    <xf numFmtId="177" fontId="21" fillId="0" borderId="0" xfId="0" applyNumberFormat="1" applyFont="1" applyBorder="1" applyAlignment="1">
      <alignment vertical="center"/>
    </xf>
    <xf numFmtId="177" fontId="21" fillId="0" borderId="22" xfId="0" applyNumberFormat="1" applyFont="1" applyBorder="1" applyAlignment="1">
      <alignment vertical="center"/>
    </xf>
    <xf numFmtId="177" fontId="21" fillId="0" borderId="0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0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177" fontId="24" fillId="0" borderId="35" xfId="0" applyNumberFormat="1" applyFont="1" applyBorder="1" applyAlignment="1">
      <alignment vertical="center"/>
    </xf>
    <xf numFmtId="177" fontId="21" fillId="0" borderId="39" xfId="0" applyNumberFormat="1" applyFont="1" applyBorder="1" applyAlignment="1">
      <alignment vertical="center"/>
    </xf>
    <xf numFmtId="177" fontId="21" fillId="0" borderId="35" xfId="0" applyNumberFormat="1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177" fontId="21" fillId="0" borderId="38" xfId="0" applyNumberFormat="1" applyFont="1" applyBorder="1" applyAlignment="1">
      <alignment vertical="center"/>
    </xf>
    <xf numFmtId="177" fontId="21" fillId="0" borderId="35" xfId="0" applyNumberFormat="1" applyFont="1" applyBorder="1" applyAlignment="1">
      <alignment horizontal="center" vertical="center"/>
    </xf>
    <xf numFmtId="0" fontId="24" fillId="0" borderId="39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176" fontId="25" fillId="0" borderId="19" xfId="42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76" fontId="25" fillId="0" borderId="0" xfId="42" applyNumberFormat="1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177" fontId="25" fillId="0" borderId="23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5" fillId="0" borderId="24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176" fontId="25" fillId="0" borderId="42" xfId="0" applyNumberFormat="1" applyFont="1" applyBorder="1" applyAlignment="1">
      <alignment vertical="center" shrinkToFit="1"/>
    </xf>
    <xf numFmtId="176" fontId="25" fillId="0" borderId="22" xfId="0" applyNumberFormat="1" applyFont="1" applyBorder="1" applyAlignment="1">
      <alignment vertical="center"/>
    </xf>
    <xf numFmtId="176" fontId="25" fillId="0" borderId="0" xfId="0" applyNumberFormat="1" applyFont="1" applyBorder="1" applyAlignment="1">
      <alignment vertical="center" shrinkToFit="1"/>
    </xf>
    <xf numFmtId="176" fontId="25" fillId="0" borderId="22" xfId="0" applyNumberFormat="1" applyFont="1" applyBorder="1" applyAlignment="1">
      <alignment vertical="center" shrinkToFit="1"/>
    </xf>
    <xf numFmtId="176" fontId="25" fillId="0" borderId="43" xfId="0" applyNumberFormat="1" applyFont="1" applyBorder="1" applyAlignment="1">
      <alignment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/>
    </xf>
    <xf numFmtId="176" fontId="25" fillId="0" borderId="23" xfId="0" applyNumberFormat="1" applyFont="1" applyBorder="1" applyAlignment="1">
      <alignment horizontal="right" vertical="center" shrinkToFit="1"/>
    </xf>
    <xf numFmtId="176" fontId="25" fillId="0" borderId="44" xfId="0" applyNumberFormat="1" applyFont="1" applyBorder="1" applyAlignment="1">
      <alignment horizontal="right" vertical="center" shrinkToFit="1"/>
    </xf>
    <xf numFmtId="176" fontId="25" fillId="0" borderId="0" xfId="0" applyNumberFormat="1" applyFont="1" applyBorder="1" applyAlignment="1">
      <alignment horizontal="center" vertical="center" shrinkToFit="1"/>
    </xf>
    <xf numFmtId="176" fontId="25" fillId="0" borderId="22" xfId="0" applyNumberFormat="1" applyFont="1" applyBorder="1" applyAlignment="1">
      <alignment horizontal="center" vertical="center"/>
    </xf>
    <xf numFmtId="176" fontId="25" fillId="0" borderId="22" xfId="0" applyNumberFormat="1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38" fontId="25" fillId="0" borderId="0" xfId="42" applyFont="1" applyBorder="1" applyAlignment="1">
      <alignment horizontal="right" vertical="center"/>
    </xf>
    <xf numFmtId="176" fontId="25" fillId="0" borderId="23" xfId="0" applyNumberFormat="1" applyFont="1" applyBorder="1" applyAlignment="1">
      <alignment horizontal="right" vertical="center"/>
    </xf>
    <xf numFmtId="38" fontId="24" fillId="0" borderId="0" xfId="42" applyFont="1" applyBorder="1" applyAlignment="1">
      <alignment horizontal="right" vertical="center"/>
    </xf>
    <xf numFmtId="176" fontId="25" fillId="0" borderId="0" xfId="0" applyNumberFormat="1" applyFont="1" applyBorder="1" applyAlignment="1">
      <alignment horizontal="right" vertical="center" shrinkToFit="1"/>
    </xf>
    <xf numFmtId="176" fontId="25" fillId="0" borderId="22" xfId="0" applyNumberFormat="1" applyFont="1" applyBorder="1" applyAlignment="1">
      <alignment horizontal="right" vertical="center" shrinkToFit="1"/>
    </xf>
    <xf numFmtId="0" fontId="26" fillId="0" borderId="0" xfId="0" applyFont="1" applyAlignment="1">
      <alignment vertical="center"/>
    </xf>
    <xf numFmtId="0" fontId="0" fillId="0" borderId="45" xfId="0" applyBorder="1" applyAlignment="1">
      <alignment vertical="center"/>
    </xf>
    <xf numFmtId="0" fontId="24" fillId="0" borderId="46" xfId="0" applyFont="1" applyBorder="1" applyAlignment="1">
      <alignment vertical="center"/>
    </xf>
    <xf numFmtId="0" fontId="24" fillId="0" borderId="47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176" fontId="0" fillId="0" borderId="0" xfId="0" applyNumberFormat="1"/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175895</xdr:colOff>
      <xdr:row>8</xdr:row>
      <xdr:rowOff>19050</xdr:rowOff>
    </xdr:from>
    <xdr:to xmlns:xdr="http://schemas.openxmlformats.org/drawingml/2006/spreadsheetDrawing">
      <xdr:col>17</xdr:col>
      <xdr:colOff>78105</xdr:colOff>
      <xdr:row>14</xdr:row>
      <xdr:rowOff>153035</xdr:rowOff>
    </xdr:to>
    <xdr:sp macro="" textlink="">
      <xdr:nvSpPr>
        <xdr:cNvPr id="2" name="AutoShape 1"/>
        <xdr:cNvSpPr/>
      </xdr:nvSpPr>
      <xdr:spPr>
        <a:xfrm>
          <a:off x="2957195" y="1847850"/>
          <a:ext cx="273050" cy="1505585"/>
        </a:xfrm>
        <a:prstGeom prst="leftBrace">
          <a:avLst>
            <a:gd name="adj1" fmla="val 45954"/>
            <a:gd name="adj2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175895</xdr:colOff>
      <xdr:row>8</xdr:row>
      <xdr:rowOff>19050</xdr:rowOff>
    </xdr:from>
    <xdr:to xmlns:xdr="http://schemas.openxmlformats.org/drawingml/2006/spreadsheetDrawing">
      <xdr:col>17</xdr:col>
      <xdr:colOff>78105</xdr:colOff>
      <xdr:row>14</xdr:row>
      <xdr:rowOff>153035</xdr:rowOff>
    </xdr:to>
    <xdr:sp macro="" textlink="">
      <xdr:nvSpPr>
        <xdr:cNvPr id="2089" name="AutoShape 1"/>
        <xdr:cNvSpPr/>
      </xdr:nvSpPr>
      <xdr:spPr>
        <a:xfrm>
          <a:off x="2957195" y="1847850"/>
          <a:ext cx="273050" cy="1505585"/>
        </a:xfrm>
        <a:prstGeom prst="leftBrace">
          <a:avLst>
            <a:gd name="adj1" fmla="val 45954"/>
            <a:gd name="adj2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39370</xdr:colOff>
      <xdr:row>18</xdr:row>
      <xdr:rowOff>143510</xdr:rowOff>
    </xdr:from>
    <xdr:to xmlns:xdr="http://schemas.openxmlformats.org/drawingml/2006/spreadsheetDrawing">
      <xdr:col>17</xdr:col>
      <xdr:colOff>127000</xdr:colOff>
      <xdr:row>25</xdr:row>
      <xdr:rowOff>10160</xdr:rowOff>
    </xdr:to>
    <xdr:sp macro="" textlink="">
      <xdr:nvSpPr>
        <xdr:cNvPr id="2090" name="AutoShape 2"/>
        <xdr:cNvSpPr/>
      </xdr:nvSpPr>
      <xdr:spPr>
        <a:xfrm>
          <a:off x="3006090" y="4258310"/>
          <a:ext cx="273050" cy="1466850"/>
        </a:xfrm>
        <a:prstGeom prst="leftBrace">
          <a:avLst>
            <a:gd name="adj1" fmla="val 44765"/>
            <a:gd name="adj2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15</xdr:col>
      <xdr:colOff>58420</xdr:colOff>
      <xdr:row>9</xdr:row>
      <xdr:rowOff>28575</xdr:rowOff>
    </xdr:from>
    <xdr:to xmlns:xdr="http://schemas.openxmlformats.org/drawingml/2006/spreadsheetDrawing">
      <xdr:col>24</xdr:col>
      <xdr:colOff>9525</xdr:colOff>
      <xdr:row>33</xdr:row>
      <xdr:rowOff>67310</xdr:rowOff>
    </xdr:to>
    <xdr:sp macro="" textlink="">
      <xdr:nvSpPr>
        <xdr:cNvPr id="2091" name="Line 3"/>
        <xdr:cNvSpPr>
          <a:spLocks noChangeShapeType="1"/>
        </xdr:cNvSpPr>
      </xdr:nvSpPr>
      <xdr:spPr>
        <a:xfrm>
          <a:off x="2839720" y="2085975"/>
          <a:ext cx="1619885" cy="5525135"/>
        </a:xfrm>
        <a:prstGeom prst="line">
          <a:avLst/>
        </a:prstGeom>
        <a:noFill/>
        <a:ln w="9525">
          <a:solidFill>
            <a:srgbClr val="FF0000"/>
          </a:solidFill>
          <a:miter/>
          <a:headEnd type="oval"/>
          <a:tailEnd type="stealth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15</xdr:col>
      <xdr:colOff>48895</xdr:colOff>
      <xdr:row>17</xdr:row>
      <xdr:rowOff>86360</xdr:rowOff>
    </xdr:from>
    <xdr:to xmlns:xdr="http://schemas.openxmlformats.org/drawingml/2006/spreadsheetDrawing">
      <xdr:col>23</xdr:col>
      <xdr:colOff>117475</xdr:colOff>
      <xdr:row>34</xdr:row>
      <xdr:rowOff>95885</xdr:rowOff>
    </xdr:to>
    <xdr:sp macro="" textlink="">
      <xdr:nvSpPr>
        <xdr:cNvPr id="2092" name="Line 4"/>
        <xdr:cNvSpPr>
          <a:spLocks noChangeShapeType="1"/>
        </xdr:cNvSpPr>
      </xdr:nvSpPr>
      <xdr:spPr>
        <a:xfrm>
          <a:off x="2830195" y="3972560"/>
          <a:ext cx="1551940" cy="3895725"/>
        </a:xfrm>
        <a:prstGeom prst="line">
          <a:avLst/>
        </a:prstGeom>
        <a:noFill/>
        <a:ln w="9525">
          <a:solidFill>
            <a:srgbClr val="FF0000"/>
          </a:solidFill>
          <a:miter/>
          <a:headEnd type="oval"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15</xdr:col>
      <xdr:colOff>0</xdr:colOff>
      <xdr:row>32</xdr:row>
      <xdr:rowOff>95885</xdr:rowOff>
    </xdr:from>
    <xdr:to xmlns:xdr="http://schemas.openxmlformats.org/drawingml/2006/spreadsheetDrawing">
      <xdr:col>17</xdr:col>
      <xdr:colOff>117475</xdr:colOff>
      <xdr:row>33</xdr:row>
      <xdr:rowOff>182245</xdr:rowOff>
    </xdr:to>
    <xdr:sp macro="" textlink="">
      <xdr:nvSpPr>
        <xdr:cNvPr id="2093" name="Line 5"/>
        <xdr:cNvSpPr>
          <a:spLocks noChangeShapeType="1"/>
        </xdr:cNvSpPr>
      </xdr:nvSpPr>
      <xdr:spPr>
        <a:xfrm>
          <a:off x="2781300" y="7411085"/>
          <a:ext cx="488315" cy="314960"/>
        </a:xfrm>
        <a:prstGeom prst="line">
          <a:avLst/>
        </a:prstGeom>
        <a:noFill/>
        <a:ln w="9525">
          <a:solidFill>
            <a:srgbClr val="FF0000"/>
          </a:solidFill>
          <a:miter/>
          <a:headEnd type="oval"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 editAs="oneCell">
    <xdr:from xmlns:xdr="http://schemas.openxmlformats.org/drawingml/2006/spreadsheetDrawing">
      <xdr:col>6</xdr:col>
      <xdr:colOff>0</xdr:colOff>
      <xdr:row>0</xdr:row>
      <xdr:rowOff>162560</xdr:rowOff>
    </xdr:from>
    <xdr:to xmlns:xdr="http://schemas.openxmlformats.org/drawingml/2006/spreadsheetDrawing">
      <xdr:col>18</xdr:col>
      <xdr:colOff>165735</xdr:colOff>
      <xdr:row>2</xdr:row>
      <xdr:rowOff>133350</xdr:rowOff>
    </xdr:to>
    <xdr:sp macro="" textlink="">
      <xdr:nvSpPr>
        <xdr:cNvPr id="2094" name="AutoShape 6"/>
        <xdr:cNvSpPr>
          <a:spLocks noChangeArrowheads="1"/>
        </xdr:cNvSpPr>
      </xdr:nvSpPr>
      <xdr:spPr>
        <a:xfrm>
          <a:off x="1112520" y="162560"/>
          <a:ext cx="2390775" cy="427990"/>
        </a:xfrm>
        <a:prstGeom prst="wedgeRectCallout">
          <a:avLst>
            <a:gd name="adj1" fmla="val -21019"/>
            <a:gd name="adj2" fmla="val 16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明朝"/>
              <a:ea typeface="ＭＳ 明朝"/>
            </a:rPr>
            <a:t>事業開始月から定款に記載されている法人の会計年度終了月まで</a:t>
          </a:r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26</xdr:col>
      <xdr:colOff>146685</xdr:colOff>
      <xdr:row>1</xdr:row>
      <xdr:rowOff>38735</xdr:rowOff>
    </xdr:from>
    <xdr:to xmlns:xdr="http://schemas.openxmlformats.org/drawingml/2006/spreadsheetDrawing">
      <xdr:col>35</xdr:col>
      <xdr:colOff>29210</xdr:colOff>
      <xdr:row>3</xdr:row>
      <xdr:rowOff>95885</xdr:rowOff>
    </xdr:to>
    <xdr:sp macro="" textlink="">
      <xdr:nvSpPr>
        <xdr:cNvPr id="2095" name="Rectangle 7"/>
        <xdr:cNvSpPr>
          <a:spLocks noChangeArrowheads="1"/>
        </xdr:cNvSpPr>
      </xdr:nvSpPr>
      <xdr:spPr>
        <a:xfrm>
          <a:off x="4967605" y="267335"/>
          <a:ext cx="1551305" cy="51435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明朝"/>
              <a:ea typeface="ＭＳ 明朝"/>
            </a:rPr>
            <a:t>単価はすべて参考です。正しい単価で作成してください。</a:t>
          </a:r>
        </a:p>
      </xdr:txBody>
    </xdr:sp>
    <xdr:clientData/>
  </xdr:twoCellAnchor>
  <xdr:twoCellAnchor>
    <xdr:from xmlns:xdr="http://schemas.openxmlformats.org/drawingml/2006/spreadsheetDrawing">
      <xdr:col>21</xdr:col>
      <xdr:colOff>78105</xdr:colOff>
      <xdr:row>2</xdr:row>
      <xdr:rowOff>67310</xdr:rowOff>
    </xdr:from>
    <xdr:to xmlns:xdr="http://schemas.openxmlformats.org/drawingml/2006/spreadsheetDrawing">
      <xdr:col>26</xdr:col>
      <xdr:colOff>146685</xdr:colOff>
      <xdr:row>9</xdr:row>
      <xdr:rowOff>57150</xdr:rowOff>
    </xdr:to>
    <xdr:cxnSp macro="">
      <xdr:nvCxnSpPr>
        <xdr:cNvPr id="2096" name="AutoShape 8"/>
        <xdr:cNvCxnSpPr>
          <a:cxnSpLocks noChangeShapeType="1"/>
          <a:stCxn id="2095" idx="1"/>
        </xdr:cNvCxnSpPr>
      </xdr:nvCxnSpPr>
      <xdr:spPr>
        <a:xfrm rot="-10800000" flipV="1">
          <a:off x="3971925" y="524510"/>
          <a:ext cx="995680" cy="1590040"/>
        </a:xfrm>
        <a:prstGeom prst="bentConnector2">
          <a:avLst/>
        </a:prstGeom>
        <a:noFill/>
        <a:ln w="9525">
          <a:solidFill>
            <a:srgbClr val="FF0000"/>
          </a:solidFill>
          <a:miter/>
          <a:tailEnd type="triangle"/>
        </a:ln>
      </xdr:spPr>
    </xdr:cxn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AN43"/>
  <sheetViews>
    <sheetView tabSelected="1" workbookViewId="0">
      <selection activeCell="A4" sqref="A4:AG4"/>
    </sheetView>
  </sheetViews>
  <sheetFormatPr defaultRowHeight="12"/>
  <cols>
    <col min="1" max="38" width="2.7109375" customWidth="1"/>
  </cols>
  <sheetData>
    <row r="1" spans="1:40" ht="18" customHeight="1"/>
    <row r="2" spans="1:40" ht="18" customHeight="1"/>
    <row r="3" spans="1:40" ht="18" customHeight="1">
      <c r="A3" s="1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4"/>
      <c r="AI3" s="34"/>
      <c r="AJ3" s="34"/>
      <c r="AK3" s="34"/>
      <c r="AL3" s="34"/>
    </row>
    <row r="4" spans="1:40" ht="18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4"/>
      <c r="AI4" s="34"/>
      <c r="AJ4" s="34"/>
      <c r="AK4" s="34"/>
      <c r="AL4" s="34"/>
    </row>
    <row r="5" spans="1:40" ht="18" customHeight="1">
      <c r="A5" s="1"/>
      <c r="B5" s="1"/>
      <c r="C5" s="2"/>
      <c r="D5" s="2"/>
      <c r="E5" s="2"/>
      <c r="F5" s="2"/>
      <c r="G5" s="2" t="s">
        <v>4</v>
      </c>
      <c r="H5" s="2"/>
      <c r="I5" s="2"/>
      <c r="J5" s="36"/>
      <c r="K5" s="36"/>
      <c r="L5" s="1" t="s">
        <v>7</v>
      </c>
      <c r="M5" s="36"/>
      <c r="N5" s="36"/>
      <c r="O5" s="1" t="s">
        <v>13</v>
      </c>
      <c r="P5" s="1"/>
      <c r="Q5" s="1" t="s">
        <v>2</v>
      </c>
      <c r="R5" s="2" t="s">
        <v>10</v>
      </c>
      <c r="S5" s="2"/>
      <c r="T5" s="2"/>
      <c r="U5" s="36"/>
      <c r="V5" s="36"/>
      <c r="W5" s="1" t="s">
        <v>7</v>
      </c>
      <c r="X5" s="36"/>
      <c r="Y5" s="36"/>
      <c r="Z5" s="1" t="s">
        <v>13</v>
      </c>
      <c r="AA5" s="1" t="s">
        <v>15</v>
      </c>
      <c r="AB5" s="1"/>
      <c r="AC5" s="1"/>
      <c r="AD5" s="1"/>
      <c r="AE5" s="1"/>
      <c r="AF5" s="1"/>
      <c r="AG5" s="1"/>
      <c r="AH5" s="108"/>
      <c r="AI5" s="108"/>
      <c r="AJ5" s="108"/>
      <c r="AK5" s="108"/>
      <c r="AL5" s="34"/>
    </row>
    <row r="6" spans="1:40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 t="s">
        <v>16</v>
      </c>
      <c r="AD6" s="2"/>
      <c r="AE6" s="2"/>
      <c r="AF6" s="2"/>
      <c r="AG6" s="2"/>
      <c r="AH6" s="108"/>
      <c r="AI6" s="108"/>
      <c r="AJ6" s="108"/>
      <c r="AK6" s="108"/>
      <c r="AL6" s="34"/>
    </row>
    <row r="7" spans="1:40" ht="18" customHeight="1">
      <c r="A7" s="3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37" t="s">
        <v>18</v>
      </c>
      <c r="L7" s="18"/>
      <c r="M7" s="18"/>
      <c r="N7" s="18"/>
      <c r="O7" s="18"/>
      <c r="P7" s="64"/>
      <c r="Q7" s="18" t="s">
        <v>6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09"/>
    </row>
    <row r="8" spans="1:40" ht="18" customHeight="1">
      <c r="A8" s="4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38"/>
      <c r="L8" s="53"/>
      <c r="M8" s="53"/>
      <c r="N8" s="53"/>
      <c r="O8" s="53"/>
      <c r="P8" s="65"/>
      <c r="Q8" s="78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53"/>
      <c r="AI8" s="53"/>
      <c r="AJ8" s="53"/>
      <c r="AK8" s="53"/>
      <c r="AL8" s="110"/>
    </row>
    <row r="9" spans="1:40" ht="18" customHeight="1">
      <c r="A9" s="5"/>
      <c r="B9" s="20"/>
      <c r="C9" s="23"/>
      <c r="D9" s="23"/>
      <c r="E9" s="23"/>
      <c r="F9" s="23"/>
      <c r="G9" s="23"/>
      <c r="H9" s="23"/>
      <c r="I9" s="23"/>
      <c r="J9" s="23"/>
      <c r="K9" s="39"/>
      <c r="L9" s="20"/>
      <c r="M9" s="20"/>
      <c r="N9" s="20"/>
      <c r="O9" s="20"/>
      <c r="P9" s="66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20"/>
      <c r="AI9" s="20"/>
      <c r="AJ9" s="20"/>
      <c r="AK9" s="20"/>
      <c r="AL9" s="111"/>
    </row>
    <row r="10" spans="1:40" ht="18" customHeight="1">
      <c r="A10" s="6"/>
      <c r="B10" s="21"/>
      <c r="C10" s="21"/>
      <c r="D10" s="21"/>
      <c r="E10" s="21"/>
      <c r="F10" s="21"/>
      <c r="G10" s="21"/>
      <c r="H10" s="21"/>
      <c r="I10" s="21"/>
      <c r="J10" s="21"/>
      <c r="K10" s="40"/>
      <c r="L10" s="54"/>
      <c r="M10" s="54"/>
      <c r="N10" s="54"/>
      <c r="O10" s="54"/>
      <c r="P10" s="67"/>
      <c r="Q10" s="79"/>
      <c r="R10" s="87" t="s">
        <v>12</v>
      </c>
      <c r="S10" s="88"/>
      <c r="T10" s="88"/>
      <c r="U10" s="88"/>
      <c r="V10" s="92"/>
      <c r="W10" s="93" t="s">
        <v>28</v>
      </c>
      <c r="X10" s="93"/>
      <c r="Z10" s="99"/>
      <c r="AA10" s="99"/>
      <c r="AB10" s="102" t="s">
        <v>29</v>
      </c>
      <c r="AC10" s="79" t="s">
        <v>31</v>
      </c>
      <c r="AD10" s="99"/>
      <c r="AE10" s="99"/>
      <c r="AF10" s="79" t="s">
        <v>33</v>
      </c>
      <c r="AG10" s="90">
        <f>+S10*Z10*AD10</f>
        <v>0</v>
      </c>
      <c r="AH10" s="90"/>
      <c r="AI10" s="90"/>
      <c r="AJ10" s="90"/>
      <c r="AK10" s="20" t="s">
        <v>34</v>
      </c>
      <c r="AL10" s="111"/>
    </row>
    <row r="11" spans="1:40" ht="18" customHeight="1">
      <c r="A11" s="7"/>
      <c r="B11" s="22"/>
      <c r="C11" s="22"/>
      <c r="D11" s="22"/>
      <c r="E11" s="22"/>
      <c r="F11" s="22"/>
      <c r="G11" s="22"/>
      <c r="H11" s="22"/>
      <c r="I11" s="22"/>
      <c r="J11" s="22"/>
      <c r="K11" s="41"/>
      <c r="L11" s="55"/>
      <c r="M11" s="55"/>
      <c r="N11" s="55"/>
      <c r="O11" s="55"/>
      <c r="P11" s="68"/>
      <c r="Q11" s="80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20"/>
      <c r="AI11" s="20"/>
      <c r="AJ11" s="20"/>
      <c r="AK11" s="20"/>
      <c r="AL11" s="111"/>
    </row>
    <row r="12" spans="1:40" ht="18" customHeight="1">
      <c r="A12" s="5"/>
      <c r="B12" s="23"/>
      <c r="C12" s="23"/>
      <c r="D12" s="23"/>
      <c r="E12" s="23"/>
      <c r="F12" s="23"/>
      <c r="G12" s="23"/>
      <c r="H12" s="23"/>
      <c r="I12" s="23"/>
      <c r="J12" s="23"/>
      <c r="K12" s="39"/>
      <c r="L12" s="20"/>
      <c r="M12" s="20"/>
      <c r="N12" s="20"/>
      <c r="O12" s="20"/>
      <c r="P12" s="66"/>
      <c r="Q12" s="79"/>
      <c r="R12" s="87" t="s">
        <v>12</v>
      </c>
      <c r="S12" s="88"/>
      <c r="T12" s="88"/>
      <c r="U12" s="88"/>
      <c r="V12" s="92"/>
      <c r="W12" s="93" t="s">
        <v>28</v>
      </c>
      <c r="X12" s="93"/>
      <c r="Y12" s="79" t="s">
        <v>31</v>
      </c>
      <c r="Z12" s="99"/>
      <c r="AA12" s="99"/>
      <c r="AB12" s="102" t="s">
        <v>29</v>
      </c>
      <c r="AC12" s="79" t="s">
        <v>31</v>
      </c>
      <c r="AD12" s="99"/>
      <c r="AE12" s="99"/>
      <c r="AF12" s="79" t="s">
        <v>33</v>
      </c>
      <c r="AG12" s="90">
        <f>+S12*Z12*AD12</f>
        <v>0</v>
      </c>
      <c r="AH12" s="90"/>
      <c r="AI12" s="90"/>
      <c r="AJ12" s="90"/>
      <c r="AK12" s="20" t="s">
        <v>34</v>
      </c>
      <c r="AL12" s="111"/>
    </row>
    <row r="13" spans="1:40" ht="18" customHeight="1">
      <c r="A13" s="6"/>
      <c r="B13" s="21"/>
      <c r="C13" s="21"/>
      <c r="D13" s="21"/>
      <c r="E13" s="21"/>
      <c r="F13" s="21"/>
      <c r="G13" s="21"/>
      <c r="H13" s="21"/>
      <c r="I13" s="21"/>
      <c r="J13" s="21"/>
      <c r="K13" s="40"/>
      <c r="L13" s="54"/>
      <c r="M13" s="54"/>
      <c r="N13" s="54"/>
      <c r="O13" s="54"/>
      <c r="P13" s="67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20"/>
      <c r="AI13" s="20"/>
      <c r="AJ13" s="20"/>
      <c r="AK13" s="20"/>
      <c r="AL13" s="111"/>
      <c r="AN13" s="115"/>
    </row>
    <row r="14" spans="1:40" ht="18" customHeight="1">
      <c r="A14" s="7"/>
      <c r="B14" s="22"/>
      <c r="C14" s="22"/>
      <c r="D14" s="22"/>
      <c r="E14" s="22"/>
      <c r="F14" s="22"/>
      <c r="G14" s="22"/>
      <c r="H14" s="22"/>
      <c r="I14" s="22"/>
      <c r="J14" s="22"/>
      <c r="K14" s="41"/>
      <c r="L14" s="55"/>
      <c r="M14" s="55"/>
      <c r="N14" s="55"/>
      <c r="O14" s="55"/>
      <c r="P14" s="68"/>
      <c r="Q14" s="79"/>
      <c r="R14" s="87" t="s">
        <v>12</v>
      </c>
      <c r="S14" s="88"/>
      <c r="T14" s="88"/>
      <c r="U14" s="88"/>
      <c r="V14" s="92"/>
      <c r="W14" s="93" t="s">
        <v>28</v>
      </c>
      <c r="X14" s="93"/>
      <c r="Y14" s="79" t="s">
        <v>31</v>
      </c>
      <c r="Z14" s="99"/>
      <c r="AA14" s="99"/>
      <c r="AB14" s="102" t="s">
        <v>29</v>
      </c>
      <c r="AC14" s="79" t="s">
        <v>31</v>
      </c>
      <c r="AD14" s="99"/>
      <c r="AE14" s="99"/>
      <c r="AF14" s="79" t="s">
        <v>33</v>
      </c>
      <c r="AG14" s="90">
        <f>+S14*Z14*AD14</f>
        <v>0</v>
      </c>
      <c r="AH14" s="90"/>
      <c r="AI14" s="90"/>
      <c r="AJ14" s="90"/>
      <c r="AK14" s="20" t="s">
        <v>34</v>
      </c>
      <c r="AL14" s="111"/>
    </row>
    <row r="15" spans="1:40" ht="18" customHeight="1">
      <c r="A15" s="8"/>
      <c r="B15" s="24"/>
      <c r="C15" s="24"/>
      <c r="D15" s="24"/>
      <c r="E15" s="24"/>
      <c r="F15" s="24"/>
      <c r="G15" s="24"/>
      <c r="H15" s="24"/>
      <c r="I15" s="24"/>
      <c r="J15" s="24"/>
      <c r="K15" s="39"/>
      <c r="L15" s="20"/>
      <c r="M15" s="20"/>
      <c r="N15" s="20"/>
      <c r="O15" s="20"/>
      <c r="P15" s="66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103">
        <f>(AG10+AG12+AG14)*6</f>
        <v>0</v>
      </c>
      <c r="AE15" s="103"/>
      <c r="AF15" s="103"/>
      <c r="AG15" s="103"/>
      <c r="AH15" s="103"/>
      <c r="AI15" s="20" t="s">
        <v>34</v>
      </c>
      <c r="AJ15" s="20"/>
      <c r="AK15" s="20"/>
      <c r="AL15" s="111"/>
    </row>
    <row r="16" spans="1:40" ht="18" customHeight="1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42"/>
      <c r="L16" s="56"/>
      <c r="M16" s="56"/>
      <c r="N16" s="56"/>
      <c r="O16" s="56"/>
      <c r="P16" s="69"/>
      <c r="Q16" s="81"/>
      <c r="R16" s="81"/>
      <c r="S16" s="89"/>
      <c r="T16" s="89"/>
      <c r="U16" s="89"/>
      <c r="V16" s="89"/>
      <c r="W16" s="94"/>
      <c r="X16" s="94"/>
      <c r="Y16" s="81"/>
      <c r="Z16" s="100"/>
      <c r="AA16" s="100"/>
      <c r="AB16" s="94"/>
      <c r="AC16" s="81"/>
      <c r="AD16" s="100"/>
      <c r="AE16" s="100"/>
      <c r="AF16" s="81"/>
      <c r="AG16" s="89"/>
      <c r="AH16" s="89"/>
      <c r="AI16" s="89"/>
      <c r="AJ16" s="89"/>
      <c r="AK16" s="56"/>
      <c r="AL16" s="112"/>
    </row>
    <row r="17" spans="1:38" ht="18" customHeight="1">
      <c r="A17" s="10" t="s">
        <v>30</v>
      </c>
      <c r="B17" s="26"/>
      <c r="C17" s="26"/>
      <c r="D17" s="26"/>
      <c r="E17" s="26"/>
      <c r="F17" s="26"/>
      <c r="G17" s="26"/>
      <c r="H17" s="26"/>
      <c r="I17" s="26"/>
      <c r="J17" s="26"/>
      <c r="K17" s="43">
        <f>+K8+K11+K14</f>
        <v>0</v>
      </c>
      <c r="L17" s="57"/>
      <c r="M17" s="57"/>
      <c r="N17" s="57"/>
      <c r="O17" s="57"/>
      <c r="P17" s="70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20"/>
      <c r="AI17" s="20"/>
      <c r="AJ17" s="20"/>
      <c r="AK17" s="20"/>
      <c r="AL17" s="111"/>
    </row>
    <row r="18" spans="1:38" ht="18" customHeight="1">
      <c r="A18" s="10"/>
      <c r="B18" s="26"/>
      <c r="C18" s="26"/>
      <c r="D18" s="26"/>
      <c r="E18" s="26"/>
      <c r="F18" s="26"/>
      <c r="G18" s="26"/>
      <c r="H18" s="26"/>
      <c r="I18" s="26"/>
      <c r="J18" s="26"/>
      <c r="K18" s="44"/>
      <c r="L18" s="57"/>
      <c r="M18" s="57"/>
      <c r="N18" s="57"/>
      <c r="O18" s="57"/>
      <c r="P18" s="70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20"/>
      <c r="AI18" s="20"/>
      <c r="AJ18" s="20"/>
      <c r="AK18" s="20"/>
      <c r="AL18" s="111"/>
    </row>
    <row r="19" spans="1:38" ht="18" customHeight="1">
      <c r="A19" s="11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45"/>
      <c r="L19" s="58"/>
      <c r="M19" s="58"/>
      <c r="N19" s="58"/>
      <c r="O19" s="58"/>
      <c r="P19" s="71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62"/>
      <c r="AI19" s="62"/>
      <c r="AJ19" s="62"/>
      <c r="AK19" s="62"/>
      <c r="AL19" s="113"/>
    </row>
    <row r="20" spans="1:38" ht="18" customHeight="1">
      <c r="A20" s="12"/>
      <c r="B20" s="28"/>
      <c r="C20" s="28"/>
      <c r="D20" s="28"/>
      <c r="E20" s="28"/>
      <c r="F20" s="28"/>
      <c r="G20" s="28"/>
      <c r="H20" s="28"/>
      <c r="I20" s="28"/>
      <c r="J20" s="28"/>
      <c r="K20" s="43"/>
      <c r="L20" s="59"/>
      <c r="M20" s="59"/>
      <c r="N20" s="59"/>
      <c r="O20" s="59"/>
      <c r="P20" s="72"/>
      <c r="Q20" s="79"/>
      <c r="R20" s="79"/>
      <c r="S20" s="79" t="s">
        <v>32</v>
      </c>
      <c r="T20" s="79"/>
      <c r="U20" s="79"/>
      <c r="V20" s="79"/>
      <c r="W20" s="79"/>
      <c r="X20" s="79"/>
      <c r="Y20" s="79"/>
      <c r="Z20" s="79"/>
      <c r="AA20" s="79"/>
      <c r="AB20" s="90"/>
      <c r="AC20" s="90"/>
      <c r="AD20" s="90"/>
      <c r="AE20" s="90"/>
      <c r="AF20" s="20" t="s">
        <v>34</v>
      </c>
      <c r="AG20" s="102" t="s">
        <v>33</v>
      </c>
      <c r="AH20" s="102"/>
      <c r="AI20" s="20"/>
      <c r="AJ20" s="20"/>
      <c r="AK20" s="20"/>
      <c r="AL20" s="111"/>
    </row>
    <row r="21" spans="1:38" ht="18" customHeight="1">
      <c r="A21" s="12"/>
      <c r="B21" s="28"/>
      <c r="C21" s="28"/>
      <c r="D21" s="28"/>
      <c r="E21" s="28"/>
      <c r="F21" s="28"/>
      <c r="G21" s="28"/>
      <c r="H21" s="28"/>
      <c r="I21" s="28"/>
      <c r="J21" s="28"/>
      <c r="K21" s="46"/>
      <c r="L21" s="23"/>
      <c r="M21" s="23"/>
      <c r="N21" s="23"/>
      <c r="O21" s="23"/>
      <c r="P21" s="73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90"/>
      <c r="AC21" s="90"/>
      <c r="AD21" s="90"/>
      <c r="AE21" s="90"/>
      <c r="AF21" s="20" t="s">
        <v>34</v>
      </c>
      <c r="AG21" s="102" t="s">
        <v>33</v>
      </c>
      <c r="AH21" s="102"/>
      <c r="AI21" s="20"/>
      <c r="AJ21" s="20"/>
      <c r="AK21" s="20"/>
      <c r="AL21" s="111"/>
    </row>
    <row r="22" spans="1:38" ht="18" customHeight="1">
      <c r="A22" s="12"/>
      <c r="B22" s="28"/>
      <c r="C22" s="28"/>
      <c r="D22" s="28"/>
      <c r="E22" s="28"/>
      <c r="F22" s="28"/>
      <c r="G22" s="28"/>
      <c r="H22" s="28"/>
      <c r="I22" s="28"/>
      <c r="J22" s="28"/>
      <c r="K22" s="46"/>
      <c r="L22" s="23"/>
      <c r="M22" s="23"/>
      <c r="N22" s="23"/>
      <c r="O22" s="23"/>
      <c r="P22" s="73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90"/>
      <c r="AC22" s="90"/>
      <c r="AD22" s="90"/>
      <c r="AE22" s="90"/>
      <c r="AF22" s="20" t="s">
        <v>34</v>
      </c>
      <c r="AG22" s="102" t="s">
        <v>33</v>
      </c>
      <c r="AH22" s="102"/>
      <c r="AI22" s="20"/>
      <c r="AJ22" s="20"/>
      <c r="AK22" s="20"/>
      <c r="AL22" s="111"/>
    </row>
    <row r="23" spans="1:38" ht="18" customHeight="1">
      <c r="A23" s="12"/>
      <c r="B23" s="28"/>
      <c r="C23" s="28"/>
      <c r="D23" s="28"/>
      <c r="E23" s="28"/>
      <c r="F23" s="28"/>
      <c r="G23" s="28"/>
      <c r="H23" s="28"/>
      <c r="I23" s="28"/>
      <c r="J23" s="28"/>
      <c r="K23" s="46"/>
      <c r="L23" s="23"/>
      <c r="M23" s="23"/>
      <c r="N23" s="23"/>
      <c r="O23" s="23"/>
      <c r="P23" s="73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90"/>
      <c r="AC23" s="90"/>
      <c r="AD23" s="90"/>
      <c r="AE23" s="90"/>
      <c r="AF23" s="20" t="s">
        <v>34</v>
      </c>
      <c r="AG23" s="102" t="s">
        <v>33</v>
      </c>
      <c r="AH23" s="102"/>
      <c r="AI23" s="20"/>
      <c r="AJ23" s="20"/>
      <c r="AK23" s="20"/>
      <c r="AL23" s="111"/>
    </row>
    <row r="24" spans="1:38" ht="18" customHeight="1">
      <c r="A24" s="12"/>
      <c r="B24" s="28"/>
      <c r="C24" s="28"/>
      <c r="D24" s="28"/>
      <c r="E24" s="28"/>
      <c r="F24" s="28"/>
      <c r="G24" s="28"/>
      <c r="H24" s="28"/>
      <c r="I24" s="28"/>
      <c r="J24" s="28"/>
      <c r="K24" s="46"/>
      <c r="L24" s="23"/>
      <c r="M24" s="23"/>
      <c r="N24" s="23"/>
      <c r="O24" s="23"/>
      <c r="P24" s="73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20"/>
      <c r="AD24" s="20"/>
      <c r="AE24" s="20"/>
      <c r="AF24" s="20"/>
      <c r="AG24" s="79"/>
      <c r="AH24" s="20"/>
      <c r="AI24" s="20"/>
      <c r="AJ24" s="20"/>
      <c r="AK24" s="20"/>
      <c r="AL24" s="111"/>
    </row>
    <row r="25" spans="1:38" ht="18" customHeight="1">
      <c r="A25" s="12"/>
      <c r="B25" s="28"/>
      <c r="C25" s="28"/>
      <c r="D25" s="28"/>
      <c r="E25" s="28"/>
      <c r="F25" s="28"/>
      <c r="G25" s="28"/>
      <c r="H25" s="28"/>
      <c r="I25" s="28"/>
      <c r="J25" s="28"/>
      <c r="K25" s="46"/>
      <c r="L25" s="23"/>
      <c r="M25" s="23"/>
      <c r="N25" s="23"/>
      <c r="O25" s="23"/>
      <c r="P25" s="73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20"/>
      <c r="AD25" s="20"/>
      <c r="AE25" s="105"/>
      <c r="AF25" s="105"/>
      <c r="AG25" s="105"/>
      <c r="AH25" s="105"/>
      <c r="AI25" s="105"/>
      <c r="AJ25" s="105"/>
      <c r="AK25" s="20"/>
      <c r="AL25" s="111"/>
    </row>
    <row r="26" spans="1:38" ht="18" customHeight="1">
      <c r="A26" s="12"/>
      <c r="B26" s="28"/>
      <c r="C26" s="28"/>
      <c r="D26" s="28"/>
      <c r="E26" s="28"/>
      <c r="F26" s="28"/>
      <c r="G26" s="28"/>
      <c r="H26" s="28"/>
      <c r="I26" s="28"/>
      <c r="J26" s="28"/>
      <c r="K26" s="46"/>
      <c r="L26" s="23"/>
      <c r="M26" s="23"/>
      <c r="N26" s="23"/>
      <c r="O26" s="23"/>
      <c r="P26" s="73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80"/>
      <c r="AC26" s="80"/>
      <c r="AD26" s="80"/>
      <c r="AE26" s="80"/>
      <c r="AF26" s="20"/>
      <c r="AG26" s="79"/>
      <c r="AH26" s="20"/>
      <c r="AI26" s="20"/>
      <c r="AJ26" s="20"/>
      <c r="AK26" s="20"/>
      <c r="AL26" s="111"/>
    </row>
    <row r="27" spans="1:38" ht="18" customHeight="1">
      <c r="A27" s="12"/>
      <c r="B27" s="28"/>
      <c r="C27" s="28"/>
      <c r="D27" s="28"/>
      <c r="E27" s="28"/>
      <c r="F27" s="28"/>
      <c r="G27" s="28"/>
      <c r="H27" s="28"/>
      <c r="I27" s="28"/>
      <c r="J27" s="28"/>
      <c r="K27" s="43"/>
      <c r="L27" s="59"/>
      <c r="M27" s="59"/>
      <c r="N27" s="59"/>
      <c r="O27" s="59"/>
      <c r="P27" s="72"/>
      <c r="Q27" s="79"/>
      <c r="R27" s="79"/>
      <c r="S27" s="90"/>
      <c r="T27" s="90"/>
      <c r="U27" s="90"/>
      <c r="V27" s="90"/>
      <c r="W27" s="93" t="s">
        <v>34</v>
      </c>
      <c r="X27" s="93"/>
      <c r="Y27" s="79" t="s">
        <v>31</v>
      </c>
      <c r="Z27" s="99"/>
      <c r="AA27" s="99"/>
      <c r="AB27" s="102" t="s">
        <v>47</v>
      </c>
      <c r="AC27" s="79" t="s">
        <v>13</v>
      </c>
      <c r="AD27" s="99" t="s">
        <v>33</v>
      </c>
      <c r="AE27" s="99"/>
      <c r="AF27" s="106">
        <f>+S27*Z27</f>
        <v>0</v>
      </c>
      <c r="AG27" s="106"/>
      <c r="AH27" s="106"/>
      <c r="AI27" s="106"/>
      <c r="AJ27" s="106"/>
      <c r="AK27" s="102" t="s">
        <v>34</v>
      </c>
      <c r="AL27" s="111"/>
    </row>
    <row r="28" spans="1:38" ht="18" customHeight="1">
      <c r="A28" s="12"/>
      <c r="B28" s="28"/>
      <c r="C28" s="28"/>
      <c r="D28" s="28"/>
      <c r="E28" s="28"/>
      <c r="F28" s="28"/>
      <c r="G28" s="28"/>
      <c r="H28" s="28"/>
      <c r="I28" s="28"/>
      <c r="J28" s="28"/>
      <c r="K28" s="43"/>
      <c r="L28" s="59"/>
      <c r="M28" s="59"/>
      <c r="N28" s="59"/>
      <c r="O28" s="59"/>
      <c r="P28" s="72"/>
      <c r="Q28" s="79"/>
      <c r="R28" s="79"/>
      <c r="S28" s="90"/>
      <c r="T28" s="90"/>
      <c r="U28" s="90"/>
      <c r="V28" s="90"/>
      <c r="W28" s="93" t="s">
        <v>34</v>
      </c>
      <c r="X28" s="93"/>
      <c r="Y28" s="79" t="s">
        <v>31</v>
      </c>
      <c r="Z28" s="99"/>
      <c r="AA28" s="99"/>
      <c r="AB28" s="102" t="s">
        <v>47</v>
      </c>
      <c r="AC28" s="79" t="s">
        <v>13</v>
      </c>
      <c r="AD28" s="99" t="s">
        <v>33</v>
      </c>
      <c r="AE28" s="99"/>
      <c r="AF28" s="106">
        <f>+S28*Z28</f>
        <v>0</v>
      </c>
      <c r="AG28" s="106"/>
      <c r="AH28" s="106"/>
      <c r="AI28" s="106"/>
      <c r="AJ28" s="106"/>
      <c r="AK28" s="102" t="s">
        <v>34</v>
      </c>
      <c r="AL28" s="111"/>
    </row>
    <row r="29" spans="1:38" ht="18" customHeight="1">
      <c r="A29" s="12"/>
      <c r="B29" s="28"/>
      <c r="C29" s="28"/>
      <c r="D29" s="28"/>
      <c r="E29" s="28"/>
      <c r="F29" s="28"/>
      <c r="G29" s="28"/>
      <c r="H29" s="28"/>
      <c r="I29" s="28"/>
      <c r="J29" s="28"/>
      <c r="K29" s="43"/>
      <c r="L29" s="59"/>
      <c r="M29" s="59"/>
      <c r="N29" s="59"/>
      <c r="O29" s="59"/>
      <c r="P29" s="72"/>
      <c r="Q29" s="79"/>
      <c r="R29" s="79"/>
      <c r="S29" s="90"/>
      <c r="T29" s="90"/>
      <c r="U29" s="90"/>
      <c r="V29" s="90"/>
      <c r="W29" s="93" t="s">
        <v>34</v>
      </c>
      <c r="X29" s="93"/>
      <c r="Y29" s="79" t="s">
        <v>31</v>
      </c>
      <c r="Z29" s="99"/>
      <c r="AA29" s="99"/>
      <c r="AB29" s="102" t="s">
        <v>47</v>
      </c>
      <c r="AC29" s="79" t="s">
        <v>13</v>
      </c>
      <c r="AD29" s="99" t="s">
        <v>33</v>
      </c>
      <c r="AE29" s="99"/>
      <c r="AF29" s="106">
        <f>+S29*Z29</f>
        <v>0</v>
      </c>
      <c r="AG29" s="106"/>
      <c r="AH29" s="106"/>
      <c r="AI29" s="106"/>
      <c r="AJ29" s="106"/>
      <c r="AK29" s="102" t="s">
        <v>34</v>
      </c>
      <c r="AL29" s="111"/>
    </row>
    <row r="30" spans="1:38" ht="18" customHeight="1">
      <c r="A30" s="12"/>
      <c r="B30" s="28"/>
      <c r="C30" s="28"/>
      <c r="D30" s="28"/>
      <c r="E30" s="28"/>
      <c r="F30" s="28"/>
      <c r="G30" s="28"/>
      <c r="H30" s="28"/>
      <c r="I30" s="28"/>
      <c r="J30" s="28"/>
      <c r="K30" s="43"/>
      <c r="L30" s="59"/>
      <c r="M30" s="59"/>
      <c r="N30" s="59"/>
      <c r="O30" s="59"/>
      <c r="P30" s="72"/>
      <c r="Q30" s="79"/>
      <c r="R30" s="79"/>
      <c r="S30" s="90"/>
      <c r="T30" s="90"/>
      <c r="U30" s="90"/>
      <c r="V30" s="90"/>
      <c r="W30" s="93" t="s">
        <v>34</v>
      </c>
      <c r="X30" s="93"/>
      <c r="Y30" s="79" t="s">
        <v>31</v>
      </c>
      <c r="Z30" s="99"/>
      <c r="AA30" s="99"/>
      <c r="AB30" s="102" t="s">
        <v>47</v>
      </c>
      <c r="AC30" s="79" t="s">
        <v>13</v>
      </c>
      <c r="AD30" s="99" t="s">
        <v>33</v>
      </c>
      <c r="AE30" s="99"/>
      <c r="AF30" s="106">
        <f>+S30*Z30</f>
        <v>0</v>
      </c>
      <c r="AG30" s="106"/>
      <c r="AH30" s="106"/>
      <c r="AI30" s="106"/>
      <c r="AJ30" s="106"/>
      <c r="AK30" s="102" t="s">
        <v>34</v>
      </c>
      <c r="AL30" s="111"/>
    </row>
    <row r="31" spans="1:38" ht="18" customHeight="1">
      <c r="A31" s="13"/>
      <c r="B31" s="29"/>
      <c r="C31" s="29"/>
      <c r="D31" s="29"/>
      <c r="E31" s="29"/>
      <c r="F31" s="29"/>
      <c r="G31" s="29"/>
      <c r="H31" s="29"/>
      <c r="I31" s="29"/>
      <c r="J31" s="29"/>
      <c r="K31" s="47"/>
      <c r="L31" s="60"/>
      <c r="M31" s="60"/>
      <c r="N31" s="60"/>
      <c r="O31" s="60"/>
      <c r="P31" s="74"/>
      <c r="Q31" s="81"/>
      <c r="R31" s="81"/>
      <c r="S31" s="91"/>
      <c r="T31" s="91"/>
      <c r="U31" s="91"/>
      <c r="V31" s="91"/>
      <c r="W31" s="95" t="s">
        <v>34</v>
      </c>
      <c r="X31" s="95"/>
      <c r="Y31" s="81" t="s">
        <v>31</v>
      </c>
      <c r="Z31" s="101"/>
      <c r="AA31" s="101"/>
      <c r="AB31" s="94" t="s">
        <v>47</v>
      </c>
      <c r="AC31" s="81" t="s">
        <v>13</v>
      </c>
      <c r="AD31" s="101" t="s">
        <v>33</v>
      </c>
      <c r="AE31" s="101"/>
      <c r="AF31" s="107">
        <f>+S31*Z31</f>
        <v>0</v>
      </c>
      <c r="AG31" s="107"/>
      <c r="AH31" s="107"/>
      <c r="AI31" s="107"/>
      <c r="AJ31" s="107"/>
      <c r="AK31" s="94" t="s">
        <v>34</v>
      </c>
      <c r="AL31" s="112"/>
    </row>
    <row r="32" spans="1:38" ht="18" customHeight="1">
      <c r="A32" s="10" t="s">
        <v>39</v>
      </c>
      <c r="B32" s="26"/>
      <c r="C32" s="26"/>
      <c r="D32" s="26"/>
      <c r="E32" s="26"/>
      <c r="F32" s="26"/>
      <c r="G32" s="26"/>
      <c r="H32" s="26"/>
      <c r="I32" s="26"/>
      <c r="J32" s="26"/>
      <c r="K32" s="48">
        <f>SUM(K19:P31)</f>
        <v>0</v>
      </c>
      <c r="L32" s="61"/>
      <c r="M32" s="61"/>
      <c r="N32" s="61"/>
      <c r="O32" s="61"/>
      <c r="P32" s="75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20"/>
      <c r="AI32" s="20"/>
      <c r="AJ32" s="20"/>
      <c r="AK32" s="20"/>
      <c r="AL32" s="111"/>
    </row>
    <row r="33" spans="1:38" ht="18" customHeight="1">
      <c r="A33" s="10"/>
      <c r="B33" s="26"/>
      <c r="C33" s="26"/>
      <c r="D33" s="26"/>
      <c r="E33" s="26"/>
      <c r="F33" s="26"/>
      <c r="G33" s="26"/>
      <c r="H33" s="26"/>
      <c r="I33" s="26"/>
      <c r="J33" s="26"/>
      <c r="K33" s="48"/>
      <c r="L33" s="61"/>
      <c r="M33" s="61"/>
      <c r="N33" s="61"/>
      <c r="O33" s="61"/>
      <c r="P33" s="75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20"/>
      <c r="AI33" s="20"/>
      <c r="AJ33" s="20"/>
      <c r="AK33" s="20"/>
      <c r="AL33" s="111"/>
    </row>
    <row r="34" spans="1:38" ht="18" customHeight="1">
      <c r="A34" s="14" t="s">
        <v>54</v>
      </c>
      <c r="B34" s="30"/>
      <c r="C34" s="30"/>
      <c r="D34" s="30"/>
      <c r="E34" s="30"/>
      <c r="F34" s="30"/>
      <c r="G34" s="30"/>
      <c r="H34" s="30"/>
      <c r="I34" s="30"/>
      <c r="J34" s="30"/>
      <c r="K34" s="49" t="e">
        <f>AD34</f>
        <v>#DIV/0!</v>
      </c>
      <c r="L34" s="62"/>
      <c r="M34" s="62"/>
      <c r="N34" s="62"/>
      <c r="O34" s="62"/>
      <c r="P34" s="76"/>
      <c r="Q34" s="83">
        <f>K32</f>
        <v>0</v>
      </c>
      <c r="R34" s="62"/>
      <c r="S34" s="62"/>
      <c r="T34" s="62"/>
      <c r="U34" s="62"/>
      <c r="V34" s="62"/>
      <c r="W34" s="96" t="s">
        <v>31</v>
      </c>
      <c r="X34" s="97">
        <f>K8</f>
        <v>0</v>
      </c>
      <c r="Y34" s="97"/>
      <c r="Z34" s="97"/>
      <c r="AA34" s="97"/>
      <c r="AB34" s="97"/>
      <c r="AC34" s="96" t="s">
        <v>33</v>
      </c>
      <c r="AD34" s="104" t="e">
        <f>Q34*X34/X35</f>
        <v>#DIV/0!</v>
      </c>
      <c r="AE34" s="62"/>
      <c r="AF34" s="62"/>
      <c r="AG34" s="62"/>
      <c r="AH34" s="62"/>
      <c r="AI34" s="62"/>
      <c r="AJ34" s="62"/>
      <c r="AK34" s="62"/>
      <c r="AL34" s="113"/>
    </row>
    <row r="35" spans="1:38" ht="18" customHeight="1">
      <c r="A35" s="13" t="s">
        <v>36</v>
      </c>
      <c r="B35" s="31"/>
      <c r="C35" s="31"/>
      <c r="D35" s="31"/>
      <c r="E35" s="31"/>
      <c r="F35" s="31"/>
      <c r="G35" s="31"/>
      <c r="H35" s="31"/>
      <c r="I35" s="31"/>
      <c r="J35" s="31"/>
      <c r="K35" s="42"/>
      <c r="L35" s="56"/>
      <c r="M35" s="56"/>
      <c r="N35" s="56"/>
      <c r="O35" s="56"/>
      <c r="P35" s="69"/>
      <c r="Q35" s="56"/>
      <c r="R35" s="56"/>
      <c r="S35" s="56"/>
      <c r="T35" s="56"/>
      <c r="U35" s="56"/>
      <c r="V35" s="56"/>
      <c r="W35" s="56"/>
      <c r="X35" s="98">
        <f>K17</f>
        <v>0</v>
      </c>
      <c r="Y35" s="98"/>
      <c r="Z35" s="98"/>
      <c r="AA35" s="98"/>
      <c r="AB35" s="98"/>
      <c r="AC35" s="94"/>
      <c r="AD35" s="56"/>
      <c r="AE35" s="56"/>
      <c r="AF35" s="56"/>
      <c r="AG35" s="56"/>
      <c r="AH35" s="56"/>
      <c r="AI35" s="56"/>
      <c r="AJ35" s="56"/>
      <c r="AK35" s="56"/>
      <c r="AL35" s="112"/>
    </row>
    <row r="36" spans="1:38" ht="18" customHeight="1">
      <c r="A36" s="12" t="s">
        <v>45</v>
      </c>
      <c r="B36" s="32"/>
      <c r="C36" s="32"/>
      <c r="D36" s="32"/>
      <c r="E36" s="32"/>
      <c r="F36" s="32"/>
      <c r="G36" s="32"/>
      <c r="H36" s="32"/>
      <c r="I36" s="32"/>
      <c r="J36" s="32"/>
      <c r="K36" s="50" t="e">
        <f>K8-K34</f>
        <v>#DIV/0!</v>
      </c>
      <c r="L36" s="20"/>
      <c r="M36" s="20"/>
      <c r="N36" s="20"/>
      <c r="O36" s="20"/>
      <c r="P36" s="66"/>
      <c r="Q36" s="84"/>
      <c r="R36" s="84"/>
      <c r="S36" s="84"/>
      <c r="T36" s="84"/>
      <c r="U36" s="84"/>
      <c r="V36" s="84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20"/>
      <c r="AI36" s="20"/>
      <c r="AJ36" s="20"/>
      <c r="AK36" s="20"/>
      <c r="AL36" s="111"/>
    </row>
    <row r="37" spans="1:38" ht="18" customHeight="1">
      <c r="A37" s="15"/>
      <c r="B37" s="33"/>
      <c r="C37" s="33"/>
      <c r="D37" s="33"/>
      <c r="E37" s="33"/>
      <c r="F37" s="33"/>
      <c r="G37" s="33"/>
      <c r="H37" s="33"/>
      <c r="I37" s="33"/>
      <c r="J37" s="33"/>
      <c r="K37" s="51"/>
      <c r="L37" s="63"/>
      <c r="M37" s="63"/>
      <c r="N37" s="63"/>
      <c r="O37" s="63"/>
      <c r="P37" s="77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63"/>
      <c r="AI37" s="63"/>
      <c r="AJ37" s="63"/>
      <c r="AK37" s="63"/>
      <c r="AL37" s="114"/>
    </row>
    <row r="38" spans="1:38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52"/>
      <c r="L38" s="52"/>
      <c r="M38" s="52"/>
      <c r="N38" s="52"/>
      <c r="O38" s="52"/>
      <c r="P38" s="52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ht="18" customHeight="1">
      <c r="A39" s="16" t="s">
        <v>26</v>
      </c>
      <c r="B39" s="17"/>
      <c r="C39" s="17"/>
      <c r="D39" s="17"/>
      <c r="E39" s="17"/>
      <c r="F39" s="17"/>
      <c r="G39" s="17"/>
      <c r="H39" s="17"/>
      <c r="I39" s="17"/>
      <c r="J39" s="17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1:38" ht="18" customHeight="1">
      <c r="A40" s="16" t="s">
        <v>53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1:38" ht="18" customHeight="1">
      <c r="A41" s="1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ht="18" customHeight="1">
      <c r="A42" s="1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8" ht="18" customHeight="1">
      <c r="A43" s="16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</sheetData>
  <mergeCells count="97">
    <mergeCell ref="A4:AG4"/>
    <mergeCell ref="G5:I5"/>
    <mergeCell ref="J5:K5"/>
    <mergeCell ref="M5:N5"/>
    <mergeCell ref="R5:T5"/>
    <mergeCell ref="U5:V5"/>
    <mergeCell ref="X5:Y5"/>
    <mergeCell ref="A6:K6"/>
    <mergeCell ref="AC6:AG6"/>
    <mergeCell ref="A7:J7"/>
    <mergeCell ref="K7:P7"/>
    <mergeCell ref="Q7:AL7"/>
    <mergeCell ref="A8:J8"/>
    <mergeCell ref="A9:J9"/>
    <mergeCell ref="A10:J10"/>
    <mergeCell ref="S10:V10"/>
    <mergeCell ref="W10:X10"/>
    <mergeCell ref="Z10:AA10"/>
    <mergeCell ref="AD10:AE10"/>
    <mergeCell ref="AG10:AJ10"/>
    <mergeCell ref="S12:V12"/>
    <mergeCell ref="W12:X12"/>
    <mergeCell ref="Z12:AA12"/>
    <mergeCell ref="AD12:AE12"/>
    <mergeCell ref="AG12:AJ12"/>
    <mergeCell ref="S14:V14"/>
    <mergeCell ref="W14:X14"/>
    <mergeCell ref="Z14:AA14"/>
    <mergeCell ref="AD14:AE14"/>
    <mergeCell ref="AG14:AJ14"/>
    <mergeCell ref="AD15:AH15"/>
    <mergeCell ref="A19:J19"/>
    <mergeCell ref="B20:J20"/>
    <mergeCell ref="AB20:AE20"/>
    <mergeCell ref="B21:J21"/>
    <mergeCell ref="AB21:AE21"/>
    <mergeCell ref="B22:J22"/>
    <mergeCell ref="AB22:AE22"/>
    <mergeCell ref="B23:J23"/>
    <mergeCell ref="AB23:AE23"/>
    <mergeCell ref="B24:J24"/>
    <mergeCell ref="B25:J25"/>
    <mergeCell ref="AE25:AJ25"/>
    <mergeCell ref="B26:J26"/>
    <mergeCell ref="B27:J27"/>
    <mergeCell ref="K27:P27"/>
    <mergeCell ref="S27:V27"/>
    <mergeCell ref="W27:X27"/>
    <mergeCell ref="Z27:AA27"/>
    <mergeCell ref="AD27:AE27"/>
    <mergeCell ref="AF27:AJ27"/>
    <mergeCell ref="B28:J28"/>
    <mergeCell ref="K28:P28"/>
    <mergeCell ref="S28:V28"/>
    <mergeCell ref="W28:X28"/>
    <mergeCell ref="Z28:AA28"/>
    <mergeCell ref="AD28:AE28"/>
    <mergeCell ref="AF28:AJ28"/>
    <mergeCell ref="B29:J29"/>
    <mergeCell ref="K29:P29"/>
    <mergeCell ref="S29:V29"/>
    <mergeCell ref="W29:X29"/>
    <mergeCell ref="Z29:AA29"/>
    <mergeCell ref="AD29:AE29"/>
    <mergeCell ref="AF29:AJ29"/>
    <mergeCell ref="B30:J30"/>
    <mergeCell ref="K30:P30"/>
    <mergeCell ref="S30:V30"/>
    <mergeCell ref="W30:X30"/>
    <mergeCell ref="Z30:AA30"/>
    <mergeCell ref="AD30:AE30"/>
    <mergeCell ref="AF30:AJ30"/>
    <mergeCell ref="B31:J31"/>
    <mergeCell ref="K31:P31"/>
    <mergeCell ref="S31:V31"/>
    <mergeCell ref="W31:X31"/>
    <mergeCell ref="Z31:AA31"/>
    <mergeCell ref="AD31:AE31"/>
    <mergeCell ref="AF31:AJ31"/>
    <mergeCell ref="X34:AB34"/>
    <mergeCell ref="X35:AB35"/>
    <mergeCell ref="K8:P10"/>
    <mergeCell ref="K11:P13"/>
    <mergeCell ref="K14:P16"/>
    <mergeCell ref="A15:J16"/>
    <mergeCell ref="A17:J18"/>
    <mergeCell ref="K17:P18"/>
    <mergeCell ref="K19:P20"/>
    <mergeCell ref="A32:J33"/>
    <mergeCell ref="K32:P33"/>
    <mergeCell ref="K34:P35"/>
    <mergeCell ref="Q34:V35"/>
    <mergeCell ref="W34:W35"/>
    <mergeCell ref="AC34:AC35"/>
    <mergeCell ref="AD34:AI35"/>
    <mergeCell ref="A36:J37"/>
    <mergeCell ref="K36:P37"/>
  </mergeCells>
  <phoneticPr fontId="19"/>
  <pageMargins left="0.78740157480314965" right="0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AN43"/>
  <sheetViews>
    <sheetView workbookViewId="0">
      <selection activeCell="K32" sqref="K32:P33"/>
    </sheetView>
  </sheetViews>
  <sheetFormatPr defaultRowHeight="12"/>
  <cols>
    <col min="1" max="38" width="2.7109375" customWidth="1"/>
  </cols>
  <sheetData>
    <row r="1" spans="1:40" ht="18" customHeight="1"/>
    <row r="2" spans="1:40" ht="18" customHeight="1"/>
    <row r="3" spans="1:40" ht="18" customHeight="1">
      <c r="A3" s="1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4"/>
      <c r="AI3" s="34"/>
      <c r="AJ3" s="34"/>
      <c r="AK3" s="34"/>
      <c r="AL3" s="34"/>
    </row>
    <row r="4" spans="1:40" ht="18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4"/>
      <c r="AI4" s="34"/>
      <c r="AJ4" s="34"/>
      <c r="AK4" s="34"/>
      <c r="AL4" s="34"/>
    </row>
    <row r="5" spans="1:40" ht="18" customHeight="1">
      <c r="A5" s="1"/>
      <c r="B5" s="1"/>
      <c r="C5" s="2"/>
      <c r="D5" s="2"/>
      <c r="E5" s="2"/>
      <c r="F5" s="2"/>
      <c r="G5" s="2" t="s">
        <v>4</v>
      </c>
      <c r="H5" s="2"/>
      <c r="I5" s="2"/>
      <c r="J5" s="36" t="s">
        <v>9</v>
      </c>
      <c r="K5" s="36"/>
      <c r="L5" s="1" t="s">
        <v>7</v>
      </c>
      <c r="M5" s="36" t="s">
        <v>9</v>
      </c>
      <c r="N5" s="36"/>
      <c r="O5" s="1" t="s">
        <v>13</v>
      </c>
      <c r="P5" s="1"/>
      <c r="Q5" s="1" t="s">
        <v>2</v>
      </c>
      <c r="R5" s="2" t="s">
        <v>10</v>
      </c>
      <c r="S5" s="2"/>
      <c r="T5" s="2"/>
      <c r="U5" s="36" t="s">
        <v>9</v>
      </c>
      <c r="V5" s="36"/>
      <c r="W5" s="1" t="s">
        <v>7</v>
      </c>
      <c r="X5" s="36" t="s">
        <v>9</v>
      </c>
      <c r="Y5" s="36"/>
      <c r="Z5" s="1" t="s">
        <v>13</v>
      </c>
      <c r="AA5" s="1" t="s">
        <v>15</v>
      </c>
      <c r="AB5" s="1"/>
      <c r="AC5" s="1"/>
      <c r="AD5" s="1"/>
      <c r="AE5" s="1"/>
      <c r="AF5" s="1"/>
      <c r="AG5" s="1"/>
      <c r="AH5" s="108"/>
      <c r="AI5" s="108"/>
      <c r="AJ5" s="108"/>
      <c r="AK5" s="108"/>
      <c r="AL5" s="34"/>
    </row>
    <row r="6" spans="1:40" ht="18" customHeight="1">
      <c r="A6" s="2" t="s">
        <v>14</v>
      </c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 t="s">
        <v>16</v>
      </c>
      <c r="AD6" s="2"/>
      <c r="AE6" s="2"/>
      <c r="AF6" s="2"/>
      <c r="AG6" s="2"/>
      <c r="AH6" s="108"/>
      <c r="AI6" s="108"/>
      <c r="AJ6" s="108"/>
      <c r="AK6" s="108"/>
      <c r="AL6" s="34"/>
    </row>
    <row r="7" spans="1:40" ht="18" customHeight="1">
      <c r="A7" s="3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37" t="s">
        <v>18</v>
      </c>
      <c r="L7" s="18"/>
      <c r="M7" s="18"/>
      <c r="N7" s="18"/>
      <c r="O7" s="18"/>
      <c r="P7" s="64"/>
      <c r="Q7" s="18" t="s">
        <v>6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09"/>
    </row>
    <row r="8" spans="1:40" ht="18" customHeight="1">
      <c r="A8" s="4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38">
        <f>AD15</f>
        <v>1947000</v>
      </c>
      <c r="L8" s="53"/>
      <c r="M8" s="53"/>
      <c r="N8" s="53"/>
      <c r="O8" s="53"/>
      <c r="P8" s="65"/>
      <c r="Q8" s="78"/>
      <c r="R8" s="86" t="s">
        <v>20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53"/>
      <c r="AI8" s="53"/>
      <c r="AJ8" s="53"/>
      <c r="AK8" s="53"/>
      <c r="AL8" s="110"/>
    </row>
    <row r="9" spans="1:40" ht="18" customHeight="1">
      <c r="A9" s="5" t="s">
        <v>21</v>
      </c>
      <c r="B9" s="20"/>
      <c r="C9" s="23"/>
      <c r="D9" s="23"/>
      <c r="E9" s="23"/>
      <c r="F9" s="23"/>
      <c r="G9" s="23"/>
      <c r="H9" s="23"/>
      <c r="I9" s="23"/>
      <c r="J9" s="23"/>
      <c r="K9" s="39"/>
      <c r="L9" s="20"/>
      <c r="M9" s="20"/>
      <c r="N9" s="20"/>
      <c r="O9" s="20"/>
      <c r="P9" s="66"/>
      <c r="Q9" s="79"/>
      <c r="R9" s="79"/>
      <c r="S9" s="79" t="s">
        <v>23</v>
      </c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20"/>
      <c r="AI9" s="20"/>
      <c r="AJ9" s="20"/>
      <c r="AK9" s="20"/>
      <c r="AL9" s="111"/>
    </row>
    <row r="10" spans="1:40" ht="18" customHeight="1">
      <c r="A10" s="6" t="s">
        <v>24</v>
      </c>
      <c r="B10" s="21"/>
      <c r="C10" s="21"/>
      <c r="D10" s="21"/>
      <c r="E10" s="21"/>
      <c r="F10" s="21"/>
      <c r="G10" s="21"/>
      <c r="H10" s="21"/>
      <c r="I10" s="21"/>
      <c r="J10" s="21"/>
      <c r="K10" s="40"/>
      <c r="L10" s="54"/>
      <c r="M10" s="54"/>
      <c r="N10" s="54"/>
      <c r="O10" s="54"/>
      <c r="P10" s="67"/>
      <c r="Q10" s="79"/>
      <c r="R10" s="87" t="s">
        <v>12</v>
      </c>
      <c r="S10" s="88">
        <v>4000</v>
      </c>
      <c r="T10" s="88"/>
      <c r="U10" s="88"/>
      <c r="V10" s="92"/>
      <c r="W10" s="93" t="s">
        <v>28</v>
      </c>
      <c r="X10" s="93"/>
      <c r="Z10" s="99">
        <v>10</v>
      </c>
      <c r="AA10" s="99"/>
      <c r="AB10" s="102" t="s">
        <v>29</v>
      </c>
      <c r="AC10" s="79" t="s">
        <v>31</v>
      </c>
      <c r="AD10" s="99">
        <v>5</v>
      </c>
      <c r="AE10" s="99"/>
      <c r="AF10" s="79" t="s">
        <v>33</v>
      </c>
      <c r="AG10" s="90">
        <f>+S10*Z10*AD10</f>
        <v>200000</v>
      </c>
      <c r="AH10" s="90"/>
      <c r="AI10" s="90"/>
      <c r="AJ10" s="90"/>
      <c r="AK10" s="20" t="s">
        <v>34</v>
      </c>
      <c r="AL10" s="111"/>
    </row>
    <row r="11" spans="1:40" ht="18" customHeight="1">
      <c r="A11" s="7"/>
      <c r="B11" s="22"/>
      <c r="C11" s="22"/>
      <c r="D11" s="22"/>
      <c r="E11" s="22"/>
      <c r="F11" s="22"/>
      <c r="G11" s="22"/>
      <c r="H11" s="22"/>
      <c r="I11" s="22"/>
      <c r="J11" s="22"/>
      <c r="K11" s="41">
        <v>2000000</v>
      </c>
      <c r="L11" s="55"/>
      <c r="M11" s="55"/>
      <c r="N11" s="55"/>
      <c r="O11" s="55"/>
      <c r="P11" s="68"/>
      <c r="Q11" s="80"/>
      <c r="R11" s="79"/>
      <c r="S11" s="79" t="s">
        <v>35</v>
      </c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20"/>
      <c r="AI11" s="20"/>
      <c r="AJ11" s="20"/>
      <c r="AK11" s="20"/>
      <c r="AL11" s="111"/>
    </row>
    <row r="12" spans="1:40" ht="18" customHeight="1">
      <c r="A12" s="5"/>
      <c r="B12" s="23"/>
      <c r="C12" s="23"/>
      <c r="D12" s="23"/>
      <c r="E12" s="23"/>
      <c r="F12" s="23"/>
      <c r="G12" s="23"/>
      <c r="H12" s="23"/>
      <c r="I12" s="23"/>
      <c r="J12" s="23"/>
      <c r="K12" s="39"/>
      <c r="L12" s="20"/>
      <c r="M12" s="20"/>
      <c r="N12" s="20"/>
      <c r="O12" s="20"/>
      <c r="P12" s="66"/>
      <c r="Q12" s="79"/>
      <c r="R12" s="87" t="s">
        <v>12</v>
      </c>
      <c r="S12" s="88">
        <v>1500</v>
      </c>
      <c r="T12" s="88"/>
      <c r="U12" s="88"/>
      <c r="V12" s="92"/>
      <c r="W12" s="93" t="s">
        <v>28</v>
      </c>
      <c r="X12" s="93"/>
      <c r="Y12" s="79" t="s">
        <v>31</v>
      </c>
      <c r="Z12" s="99">
        <v>10</v>
      </c>
      <c r="AA12" s="99"/>
      <c r="AB12" s="102" t="s">
        <v>29</v>
      </c>
      <c r="AC12" s="79" t="s">
        <v>31</v>
      </c>
      <c r="AD12" s="99">
        <v>5</v>
      </c>
      <c r="AE12" s="99"/>
      <c r="AF12" s="79" t="s">
        <v>33</v>
      </c>
      <c r="AG12" s="90">
        <f>+S12*Z12*AD12</f>
        <v>75000</v>
      </c>
      <c r="AH12" s="90"/>
      <c r="AI12" s="90"/>
      <c r="AJ12" s="90"/>
      <c r="AK12" s="20" t="s">
        <v>34</v>
      </c>
      <c r="AL12" s="111"/>
    </row>
    <row r="13" spans="1:40" ht="18" customHeight="1">
      <c r="A13" s="6" t="s">
        <v>37</v>
      </c>
      <c r="B13" s="21"/>
      <c r="C13" s="21"/>
      <c r="D13" s="21"/>
      <c r="E13" s="21"/>
      <c r="F13" s="21"/>
      <c r="G13" s="21"/>
      <c r="H13" s="21"/>
      <c r="I13" s="21"/>
      <c r="J13" s="21"/>
      <c r="K13" s="40"/>
      <c r="L13" s="54"/>
      <c r="M13" s="54"/>
      <c r="N13" s="54"/>
      <c r="O13" s="54"/>
      <c r="P13" s="67"/>
      <c r="Q13" s="79"/>
      <c r="R13" s="79"/>
      <c r="S13" s="79" t="s">
        <v>38</v>
      </c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20"/>
      <c r="AI13" s="20"/>
      <c r="AJ13" s="20"/>
      <c r="AK13" s="20"/>
      <c r="AL13" s="111"/>
      <c r="AN13" s="115"/>
    </row>
    <row r="14" spans="1:40" ht="18" customHeight="1">
      <c r="A14" s="7"/>
      <c r="B14" s="22"/>
      <c r="C14" s="22"/>
      <c r="D14" s="22"/>
      <c r="E14" s="22"/>
      <c r="F14" s="22"/>
      <c r="G14" s="22"/>
      <c r="H14" s="22"/>
      <c r="I14" s="22"/>
      <c r="J14" s="22"/>
      <c r="K14" s="41">
        <v>10000000</v>
      </c>
      <c r="L14" s="55"/>
      <c r="M14" s="55"/>
      <c r="N14" s="55"/>
      <c r="O14" s="55"/>
      <c r="P14" s="68"/>
      <c r="Q14" s="79"/>
      <c r="R14" s="87" t="s">
        <v>12</v>
      </c>
      <c r="S14" s="88">
        <v>990</v>
      </c>
      <c r="T14" s="88"/>
      <c r="U14" s="88"/>
      <c r="V14" s="92"/>
      <c r="W14" s="93" t="s">
        <v>28</v>
      </c>
      <c r="X14" s="93"/>
      <c r="Y14" s="79" t="s">
        <v>31</v>
      </c>
      <c r="Z14" s="99">
        <v>10</v>
      </c>
      <c r="AA14" s="99"/>
      <c r="AB14" s="102" t="s">
        <v>29</v>
      </c>
      <c r="AC14" s="79" t="s">
        <v>31</v>
      </c>
      <c r="AD14" s="99">
        <v>5</v>
      </c>
      <c r="AE14" s="99"/>
      <c r="AF14" s="79" t="s">
        <v>33</v>
      </c>
      <c r="AG14" s="90">
        <f>+S14*Z14*AD14</f>
        <v>49500</v>
      </c>
      <c r="AH14" s="90"/>
      <c r="AI14" s="90"/>
      <c r="AJ14" s="90"/>
      <c r="AK14" s="20" t="s">
        <v>34</v>
      </c>
      <c r="AL14" s="111"/>
    </row>
    <row r="15" spans="1:40" ht="18" customHeight="1">
      <c r="A15" s="8" t="s">
        <v>8</v>
      </c>
      <c r="B15" s="24"/>
      <c r="C15" s="24"/>
      <c r="D15" s="24"/>
      <c r="E15" s="24"/>
      <c r="F15" s="24"/>
      <c r="G15" s="24"/>
      <c r="H15" s="24"/>
      <c r="I15" s="24"/>
      <c r="J15" s="24"/>
      <c r="K15" s="39"/>
      <c r="L15" s="20"/>
      <c r="M15" s="20"/>
      <c r="N15" s="20"/>
      <c r="O15" s="20"/>
      <c r="P15" s="66"/>
      <c r="Q15" s="79"/>
      <c r="R15" s="79"/>
      <c r="S15" s="79" t="s">
        <v>5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103">
        <f>(AG10+AG12+AG14)*6</f>
        <v>1947000</v>
      </c>
      <c r="AE15" s="103"/>
      <c r="AF15" s="103"/>
      <c r="AG15" s="103"/>
      <c r="AH15" s="103"/>
      <c r="AI15" s="20" t="s">
        <v>34</v>
      </c>
      <c r="AJ15" s="20"/>
      <c r="AK15" s="20"/>
      <c r="AL15" s="111"/>
    </row>
    <row r="16" spans="1:40" ht="18" customHeight="1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42"/>
      <c r="L16" s="56"/>
      <c r="M16" s="56"/>
      <c r="N16" s="56"/>
      <c r="O16" s="56"/>
      <c r="P16" s="69"/>
      <c r="Q16" s="81"/>
      <c r="R16" s="81"/>
      <c r="S16" s="89"/>
      <c r="T16" s="89"/>
      <c r="U16" s="89"/>
      <c r="V16" s="89"/>
      <c r="W16" s="94"/>
      <c r="X16" s="94"/>
      <c r="Y16" s="81"/>
      <c r="Z16" s="100"/>
      <c r="AA16" s="100"/>
      <c r="AB16" s="94"/>
      <c r="AC16" s="81"/>
      <c r="AD16" s="100"/>
      <c r="AE16" s="100"/>
      <c r="AF16" s="81"/>
      <c r="AG16" s="89"/>
      <c r="AH16" s="89"/>
      <c r="AI16" s="89"/>
      <c r="AJ16" s="89"/>
      <c r="AK16" s="56"/>
      <c r="AL16" s="112"/>
    </row>
    <row r="17" spans="1:38" ht="18" customHeight="1">
      <c r="A17" s="10" t="s">
        <v>30</v>
      </c>
      <c r="B17" s="26"/>
      <c r="C17" s="26"/>
      <c r="D17" s="26"/>
      <c r="E17" s="26"/>
      <c r="F17" s="26"/>
      <c r="G17" s="26"/>
      <c r="H17" s="26"/>
      <c r="I17" s="26"/>
      <c r="J17" s="26"/>
      <c r="K17" s="43">
        <f>+K8+K11+K14</f>
        <v>13947000</v>
      </c>
      <c r="L17" s="57"/>
      <c r="M17" s="57"/>
      <c r="N17" s="57"/>
      <c r="O17" s="57"/>
      <c r="P17" s="70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20"/>
      <c r="AI17" s="20"/>
      <c r="AJ17" s="20"/>
      <c r="AK17" s="20"/>
      <c r="AL17" s="111"/>
    </row>
    <row r="18" spans="1:38" ht="18" customHeight="1">
      <c r="A18" s="10"/>
      <c r="B18" s="26"/>
      <c r="C18" s="26"/>
      <c r="D18" s="26"/>
      <c r="E18" s="26"/>
      <c r="F18" s="26"/>
      <c r="G18" s="26"/>
      <c r="H18" s="26"/>
      <c r="I18" s="26"/>
      <c r="J18" s="26"/>
      <c r="K18" s="44"/>
      <c r="L18" s="57"/>
      <c r="M18" s="57"/>
      <c r="N18" s="57"/>
      <c r="O18" s="57"/>
      <c r="P18" s="70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20"/>
      <c r="AI18" s="20"/>
      <c r="AJ18" s="20"/>
      <c r="AK18" s="20"/>
      <c r="AL18" s="111"/>
    </row>
    <row r="19" spans="1:38" ht="18" customHeight="1">
      <c r="A19" s="11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45">
        <f>AE25</f>
        <v>6600000</v>
      </c>
      <c r="L19" s="58"/>
      <c r="M19" s="58"/>
      <c r="N19" s="58"/>
      <c r="O19" s="58"/>
      <c r="P19" s="71"/>
      <c r="Q19" s="82"/>
      <c r="R19" s="82" t="s">
        <v>20</v>
      </c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62"/>
      <c r="AI19" s="62"/>
      <c r="AJ19" s="62"/>
      <c r="AK19" s="62"/>
      <c r="AL19" s="113"/>
    </row>
    <row r="20" spans="1:38" ht="18" customHeight="1">
      <c r="A20" s="12"/>
      <c r="B20" s="28" t="s">
        <v>40</v>
      </c>
      <c r="C20" s="28"/>
      <c r="D20" s="28"/>
      <c r="E20" s="28"/>
      <c r="F20" s="28"/>
      <c r="G20" s="28"/>
      <c r="H20" s="28"/>
      <c r="I20" s="28"/>
      <c r="J20" s="28"/>
      <c r="K20" s="43"/>
      <c r="L20" s="59"/>
      <c r="M20" s="59"/>
      <c r="N20" s="59"/>
      <c r="O20" s="59"/>
      <c r="P20" s="72"/>
      <c r="Q20" s="79"/>
      <c r="R20" s="79"/>
      <c r="S20" s="79" t="s">
        <v>32</v>
      </c>
      <c r="T20" s="79"/>
      <c r="U20" s="79"/>
      <c r="V20" s="79"/>
      <c r="W20" s="79"/>
      <c r="X20" s="79"/>
      <c r="Y20" s="79"/>
      <c r="Z20" s="79"/>
      <c r="AA20" s="79"/>
      <c r="AB20" s="90">
        <v>250000</v>
      </c>
      <c r="AC20" s="90"/>
      <c r="AD20" s="90"/>
      <c r="AE20" s="90"/>
      <c r="AF20" s="20" t="s">
        <v>34</v>
      </c>
      <c r="AG20" s="102" t="s">
        <v>33</v>
      </c>
      <c r="AH20" s="102" t="s">
        <v>44</v>
      </c>
      <c r="AI20" s="20"/>
      <c r="AJ20" s="20"/>
      <c r="AK20" s="20"/>
      <c r="AL20" s="111"/>
    </row>
    <row r="21" spans="1:38" ht="18" customHeight="1">
      <c r="A21" s="12"/>
      <c r="B21" s="28"/>
      <c r="C21" s="28"/>
      <c r="D21" s="28"/>
      <c r="E21" s="28"/>
      <c r="F21" s="28"/>
      <c r="G21" s="28"/>
      <c r="H21" s="28"/>
      <c r="I21" s="28"/>
      <c r="J21" s="28"/>
      <c r="K21" s="46"/>
      <c r="L21" s="23"/>
      <c r="M21" s="23"/>
      <c r="N21" s="23"/>
      <c r="O21" s="23"/>
      <c r="P21" s="73"/>
      <c r="Q21" s="79"/>
      <c r="R21" s="79"/>
      <c r="S21" s="79" t="s">
        <v>22</v>
      </c>
      <c r="T21" s="79"/>
      <c r="U21" s="79"/>
      <c r="V21" s="79"/>
      <c r="W21" s="79"/>
      <c r="X21" s="79"/>
      <c r="Y21" s="79"/>
      <c r="Z21" s="79"/>
      <c r="AA21" s="79"/>
      <c r="AB21" s="90">
        <v>200000</v>
      </c>
      <c r="AC21" s="90"/>
      <c r="AD21" s="90"/>
      <c r="AE21" s="90"/>
      <c r="AF21" s="20" t="s">
        <v>34</v>
      </c>
      <c r="AG21" s="102" t="s">
        <v>33</v>
      </c>
      <c r="AH21" s="102" t="s">
        <v>27</v>
      </c>
      <c r="AI21" s="20"/>
      <c r="AJ21" s="20"/>
      <c r="AK21" s="20"/>
      <c r="AL21" s="111"/>
    </row>
    <row r="22" spans="1:38" ht="18" customHeight="1">
      <c r="A22" s="12"/>
      <c r="B22" s="28"/>
      <c r="C22" s="28"/>
      <c r="D22" s="28"/>
      <c r="E22" s="28"/>
      <c r="F22" s="28"/>
      <c r="G22" s="28"/>
      <c r="H22" s="28"/>
      <c r="I22" s="28"/>
      <c r="J22" s="28"/>
      <c r="K22" s="46"/>
      <c r="L22" s="23"/>
      <c r="M22" s="23"/>
      <c r="N22" s="23"/>
      <c r="O22" s="23"/>
      <c r="P22" s="73"/>
      <c r="Q22" s="79"/>
      <c r="R22" s="79"/>
      <c r="S22" s="79" t="s">
        <v>46</v>
      </c>
      <c r="T22" s="79"/>
      <c r="U22" s="79"/>
      <c r="V22" s="79"/>
      <c r="W22" s="79"/>
      <c r="X22" s="79"/>
      <c r="Y22" s="79"/>
      <c r="Z22" s="79"/>
      <c r="AA22" s="79"/>
      <c r="AB22" s="90">
        <v>500000</v>
      </c>
      <c r="AC22" s="90"/>
      <c r="AD22" s="90"/>
      <c r="AE22" s="90"/>
      <c r="AF22" s="20" t="s">
        <v>34</v>
      </c>
      <c r="AG22" s="102" t="s">
        <v>33</v>
      </c>
      <c r="AH22" s="102" t="s">
        <v>42</v>
      </c>
      <c r="AI22" s="20"/>
      <c r="AJ22" s="20"/>
      <c r="AK22" s="20"/>
      <c r="AL22" s="111"/>
    </row>
    <row r="23" spans="1:38" ht="18" customHeight="1">
      <c r="A23" s="12"/>
      <c r="B23" s="28"/>
      <c r="C23" s="28"/>
      <c r="D23" s="28"/>
      <c r="E23" s="28"/>
      <c r="F23" s="28"/>
      <c r="G23" s="28"/>
      <c r="H23" s="28"/>
      <c r="I23" s="28"/>
      <c r="J23" s="28"/>
      <c r="K23" s="46"/>
      <c r="L23" s="23"/>
      <c r="M23" s="23"/>
      <c r="N23" s="23"/>
      <c r="O23" s="23"/>
      <c r="P23" s="73"/>
      <c r="Q23" s="79"/>
      <c r="R23" s="79"/>
      <c r="S23" s="79" t="s">
        <v>48</v>
      </c>
      <c r="T23" s="79"/>
      <c r="U23" s="79"/>
      <c r="V23" s="79"/>
      <c r="W23" s="79"/>
      <c r="X23" s="79"/>
      <c r="Y23" s="79"/>
      <c r="Z23" s="79"/>
      <c r="AA23" s="79"/>
      <c r="AB23" s="90">
        <v>150000</v>
      </c>
      <c r="AC23" s="90"/>
      <c r="AD23" s="90"/>
      <c r="AE23" s="90"/>
      <c r="AF23" s="20" t="s">
        <v>34</v>
      </c>
      <c r="AG23" s="102" t="s">
        <v>33</v>
      </c>
      <c r="AH23" s="102" t="s">
        <v>17</v>
      </c>
      <c r="AI23" s="20"/>
      <c r="AJ23" s="20"/>
      <c r="AK23" s="20"/>
      <c r="AL23" s="111"/>
    </row>
    <row r="24" spans="1:38" ht="18" customHeight="1">
      <c r="A24" s="12"/>
      <c r="B24" s="28"/>
      <c r="C24" s="28"/>
      <c r="D24" s="28"/>
      <c r="E24" s="28"/>
      <c r="F24" s="28"/>
      <c r="G24" s="28"/>
      <c r="H24" s="28"/>
      <c r="I24" s="28"/>
      <c r="J24" s="28"/>
      <c r="K24" s="46"/>
      <c r="L24" s="23"/>
      <c r="M24" s="23"/>
      <c r="N24" s="23"/>
      <c r="O24" s="23"/>
      <c r="P24" s="73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20"/>
      <c r="AD24" s="20"/>
      <c r="AE24" s="20"/>
      <c r="AF24" s="20"/>
      <c r="AG24" s="79"/>
      <c r="AH24" s="20"/>
      <c r="AI24" s="20"/>
      <c r="AJ24" s="20"/>
      <c r="AK24" s="20"/>
      <c r="AL24" s="111"/>
    </row>
    <row r="25" spans="1:38" ht="18" customHeight="1">
      <c r="A25" s="12"/>
      <c r="B25" s="28"/>
      <c r="C25" s="28"/>
      <c r="D25" s="28"/>
      <c r="E25" s="28"/>
      <c r="F25" s="28"/>
      <c r="G25" s="28"/>
      <c r="H25" s="28"/>
      <c r="I25" s="28"/>
      <c r="J25" s="28"/>
      <c r="K25" s="46"/>
      <c r="L25" s="23"/>
      <c r="M25" s="23"/>
      <c r="N25" s="23"/>
      <c r="O25" s="23"/>
      <c r="P25" s="73"/>
      <c r="Q25" s="79"/>
      <c r="R25" s="79"/>
      <c r="S25" s="79" t="s">
        <v>49</v>
      </c>
      <c r="T25" s="79"/>
      <c r="U25" s="79"/>
      <c r="V25" s="79"/>
      <c r="W25" s="79"/>
      <c r="X25" s="79"/>
      <c r="Y25" s="79"/>
      <c r="Z25" s="79"/>
      <c r="AA25" s="79"/>
      <c r="AB25" s="79"/>
      <c r="AC25" s="20"/>
      <c r="AD25" s="20"/>
      <c r="AE25" s="105">
        <f>(AB20+AB21+AB22+AB23)*6</f>
        <v>6600000</v>
      </c>
      <c r="AF25" s="105"/>
      <c r="AG25" s="105"/>
      <c r="AH25" s="105"/>
      <c r="AI25" s="105"/>
      <c r="AJ25" s="105"/>
      <c r="AK25" s="20" t="s">
        <v>34</v>
      </c>
      <c r="AL25" s="111"/>
    </row>
    <row r="26" spans="1:38" ht="18" customHeight="1">
      <c r="A26" s="12"/>
      <c r="B26" s="28"/>
      <c r="C26" s="28"/>
      <c r="D26" s="28"/>
      <c r="E26" s="28"/>
      <c r="F26" s="28"/>
      <c r="G26" s="28"/>
      <c r="H26" s="28"/>
      <c r="I26" s="28"/>
      <c r="J26" s="28"/>
      <c r="K26" s="46"/>
      <c r="L26" s="23"/>
      <c r="M26" s="23"/>
      <c r="N26" s="23"/>
      <c r="O26" s="23"/>
      <c r="P26" s="73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80"/>
      <c r="AC26" s="80"/>
      <c r="AD26" s="80"/>
      <c r="AE26" s="80"/>
      <c r="AF26" s="20"/>
      <c r="AG26" s="79"/>
      <c r="AH26" s="20"/>
      <c r="AI26" s="20"/>
      <c r="AJ26" s="20"/>
      <c r="AK26" s="20"/>
      <c r="AL26" s="111"/>
    </row>
    <row r="27" spans="1:38" ht="18" customHeight="1">
      <c r="A27" s="12"/>
      <c r="B27" s="28" t="s">
        <v>43</v>
      </c>
      <c r="C27" s="28"/>
      <c r="D27" s="28"/>
      <c r="E27" s="28"/>
      <c r="F27" s="28"/>
      <c r="G27" s="28"/>
      <c r="H27" s="28"/>
      <c r="I27" s="28"/>
      <c r="J27" s="28"/>
      <c r="K27" s="43">
        <f>+AF27</f>
        <v>1200000</v>
      </c>
      <c r="L27" s="59"/>
      <c r="M27" s="59"/>
      <c r="N27" s="59"/>
      <c r="O27" s="59"/>
      <c r="P27" s="72"/>
      <c r="Q27" s="79"/>
      <c r="R27" s="79"/>
      <c r="S27" s="90">
        <v>200000</v>
      </c>
      <c r="T27" s="90"/>
      <c r="U27" s="90"/>
      <c r="V27" s="90"/>
      <c r="W27" s="93" t="s">
        <v>34</v>
      </c>
      <c r="X27" s="93"/>
      <c r="Y27" s="79" t="s">
        <v>31</v>
      </c>
      <c r="Z27" s="99">
        <v>6</v>
      </c>
      <c r="AA27" s="99"/>
      <c r="AB27" s="102" t="s">
        <v>47</v>
      </c>
      <c r="AC27" s="79" t="s">
        <v>13</v>
      </c>
      <c r="AD27" s="99" t="s">
        <v>33</v>
      </c>
      <c r="AE27" s="99"/>
      <c r="AF27" s="106">
        <f>+S27*Z27</f>
        <v>1200000</v>
      </c>
      <c r="AG27" s="106"/>
      <c r="AH27" s="106"/>
      <c r="AI27" s="106"/>
      <c r="AJ27" s="106"/>
      <c r="AK27" s="102" t="s">
        <v>34</v>
      </c>
      <c r="AL27" s="111"/>
    </row>
    <row r="28" spans="1:38" ht="18" customHeight="1">
      <c r="A28" s="12"/>
      <c r="B28" s="28" t="s">
        <v>50</v>
      </c>
      <c r="C28" s="28"/>
      <c r="D28" s="28"/>
      <c r="E28" s="28"/>
      <c r="F28" s="28"/>
      <c r="G28" s="28"/>
      <c r="H28" s="28"/>
      <c r="I28" s="28"/>
      <c r="J28" s="28"/>
      <c r="K28" s="43">
        <f>+AF28</f>
        <v>300000</v>
      </c>
      <c r="L28" s="59"/>
      <c r="M28" s="59"/>
      <c r="N28" s="59"/>
      <c r="O28" s="59"/>
      <c r="P28" s="72"/>
      <c r="Q28" s="79"/>
      <c r="R28" s="79"/>
      <c r="S28" s="90">
        <v>50000</v>
      </c>
      <c r="T28" s="90"/>
      <c r="U28" s="90"/>
      <c r="V28" s="90"/>
      <c r="W28" s="93" t="s">
        <v>34</v>
      </c>
      <c r="X28" s="93"/>
      <c r="Y28" s="79" t="s">
        <v>31</v>
      </c>
      <c r="Z28" s="99">
        <v>6</v>
      </c>
      <c r="AA28" s="99"/>
      <c r="AB28" s="102" t="s">
        <v>47</v>
      </c>
      <c r="AC28" s="79" t="s">
        <v>13</v>
      </c>
      <c r="AD28" s="99" t="s">
        <v>33</v>
      </c>
      <c r="AE28" s="99"/>
      <c r="AF28" s="106">
        <f>+S28*Z28</f>
        <v>300000</v>
      </c>
      <c r="AG28" s="106"/>
      <c r="AH28" s="106"/>
      <c r="AI28" s="106"/>
      <c r="AJ28" s="106"/>
      <c r="AK28" s="102" t="s">
        <v>34</v>
      </c>
      <c r="AL28" s="111"/>
    </row>
    <row r="29" spans="1:38" ht="18" customHeight="1">
      <c r="A29" s="12"/>
      <c r="B29" s="28" t="s">
        <v>51</v>
      </c>
      <c r="C29" s="28"/>
      <c r="D29" s="28"/>
      <c r="E29" s="28"/>
      <c r="F29" s="28"/>
      <c r="G29" s="28"/>
      <c r="H29" s="28"/>
      <c r="I29" s="28"/>
      <c r="J29" s="28"/>
      <c r="K29" s="43">
        <f>+AF29</f>
        <v>120000</v>
      </c>
      <c r="L29" s="59"/>
      <c r="M29" s="59"/>
      <c r="N29" s="59"/>
      <c r="O29" s="59"/>
      <c r="P29" s="72"/>
      <c r="Q29" s="79"/>
      <c r="R29" s="79"/>
      <c r="S29" s="90">
        <v>20000</v>
      </c>
      <c r="T29" s="90"/>
      <c r="U29" s="90"/>
      <c r="V29" s="90"/>
      <c r="W29" s="93" t="s">
        <v>34</v>
      </c>
      <c r="X29" s="93"/>
      <c r="Y29" s="79" t="s">
        <v>31</v>
      </c>
      <c r="Z29" s="99">
        <v>6</v>
      </c>
      <c r="AA29" s="99"/>
      <c r="AB29" s="102" t="s">
        <v>47</v>
      </c>
      <c r="AC29" s="79" t="s">
        <v>13</v>
      </c>
      <c r="AD29" s="99" t="s">
        <v>33</v>
      </c>
      <c r="AE29" s="99"/>
      <c r="AF29" s="106">
        <f>+S29*Z29</f>
        <v>120000</v>
      </c>
      <c r="AG29" s="106"/>
      <c r="AH29" s="106"/>
      <c r="AI29" s="106"/>
      <c r="AJ29" s="106"/>
      <c r="AK29" s="102" t="s">
        <v>34</v>
      </c>
      <c r="AL29" s="111"/>
    </row>
    <row r="30" spans="1:38" ht="18" customHeight="1">
      <c r="A30" s="12"/>
      <c r="B30" s="28" t="s">
        <v>11</v>
      </c>
      <c r="C30" s="28"/>
      <c r="D30" s="28"/>
      <c r="E30" s="28"/>
      <c r="F30" s="28"/>
      <c r="G30" s="28"/>
      <c r="H30" s="28"/>
      <c r="I30" s="28"/>
      <c r="J30" s="28"/>
      <c r="K30" s="43">
        <f>+AF30</f>
        <v>1800000</v>
      </c>
      <c r="L30" s="59"/>
      <c r="M30" s="59"/>
      <c r="N30" s="59"/>
      <c r="O30" s="59"/>
      <c r="P30" s="72"/>
      <c r="Q30" s="79"/>
      <c r="R30" s="79"/>
      <c r="S30" s="90">
        <v>300000</v>
      </c>
      <c r="T30" s="90"/>
      <c r="U30" s="90"/>
      <c r="V30" s="90"/>
      <c r="W30" s="93" t="s">
        <v>34</v>
      </c>
      <c r="X30" s="93"/>
      <c r="Y30" s="79" t="s">
        <v>31</v>
      </c>
      <c r="Z30" s="99">
        <v>6</v>
      </c>
      <c r="AA30" s="99"/>
      <c r="AB30" s="102" t="s">
        <v>47</v>
      </c>
      <c r="AC30" s="79" t="s">
        <v>13</v>
      </c>
      <c r="AD30" s="99" t="s">
        <v>33</v>
      </c>
      <c r="AE30" s="99"/>
      <c r="AF30" s="106">
        <f>+S30*Z30</f>
        <v>1800000</v>
      </c>
      <c r="AG30" s="106"/>
      <c r="AH30" s="106"/>
      <c r="AI30" s="106"/>
      <c r="AJ30" s="106"/>
      <c r="AK30" s="102" t="s">
        <v>34</v>
      </c>
      <c r="AL30" s="111"/>
    </row>
    <row r="31" spans="1:38" ht="18" customHeight="1">
      <c r="A31" s="13"/>
      <c r="B31" s="29" t="s">
        <v>52</v>
      </c>
      <c r="C31" s="29"/>
      <c r="D31" s="29"/>
      <c r="E31" s="29"/>
      <c r="F31" s="29"/>
      <c r="G31" s="29"/>
      <c r="H31" s="29"/>
      <c r="I31" s="29"/>
      <c r="J31" s="29"/>
      <c r="K31" s="47">
        <f>+AF31</f>
        <v>600000</v>
      </c>
      <c r="L31" s="60"/>
      <c r="M31" s="60"/>
      <c r="N31" s="60"/>
      <c r="O31" s="60"/>
      <c r="P31" s="74"/>
      <c r="Q31" s="81"/>
      <c r="R31" s="81"/>
      <c r="S31" s="91">
        <v>100000</v>
      </c>
      <c r="T31" s="91"/>
      <c r="U31" s="91"/>
      <c r="V31" s="91"/>
      <c r="W31" s="95" t="s">
        <v>34</v>
      </c>
      <c r="X31" s="95"/>
      <c r="Y31" s="81" t="s">
        <v>31</v>
      </c>
      <c r="Z31" s="101">
        <v>6</v>
      </c>
      <c r="AA31" s="101"/>
      <c r="AB31" s="94" t="s">
        <v>47</v>
      </c>
      <c r="AC31" s="81" t="s">
        <v>13</v>
      </c>
      <c r="AD31" s="101" t="s">
        <v>33</v>
      </c>
      <c r="AE31" s="101"/>
      <c r="AF31" s="107">
        <f>+S31*Z31</f>
        <v>600000</v>
      </c>
      <c r="AG31" s="107"/>
      <c r="AH31" s="107"/>
      <c r="AI31" s="107"/>
      <c r="AJ31" s="107"/>
      <c r="AK31" s="94" t="s">
        <v>34</v>
      </c>
      <c r="AL31" s="112"/>
    </row>
    <row r="32" spans="1:38" ht="18" customHeight="1">
      <c r="A32" s="10" t="s">
        <v>39</v>
      </c>
      <c r="B32" s="26"/>
      <c r="C32" s="26"/>
      <c r="D32" s="26"/>
      <c r="E32" s="26"/>
      <c r="F32" s="26"/>
      <c r="G32" s="26"/>
      <c r="H32" s="26"/>
      <c r="I32" s="26"/>
      <c r="J32" s="26"/>
      <c r="K32" s="48">
        <f>SUM(K19:P31)</f>
        <v>10620000</v>
      </c>
      <c r="L32" s="61"/>
      <c r="M32" s="61"/>
      <c r="N32" s="61"/>
      <c r="O32" s="61"/>
      <c r="P32" s="75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20"/>
      <c r="AI32" s="20"/>
      <c r="AJ32" s="20"/>
      <c r="AK32" s="20"/>
      <c r="AL32" s="111"/>
    </row>
    <row r="33" spans="1:38" ht="18" customHeight="1">
      <c r="A33" s="10"/>
      <c r="B33" s="26"/>
      <c r="C33" s="26"/>
      <c r="D33" s="26"/>
      <c r="E33" s="26"/>
      <c r="F33" s="26"/>
      <c r="G33" s="26"/>
      <c r="H33" s="26"/>
      <c r="I33" s="26"/>
      <c r="J33" s="26"/>
      <c r="K33" s="48"/>
      <c r="L33" s="61"/>
      <c r="M33" s="61"/>
      <c r="N33" s="61"/>
      <c r="O33" s="61"/>
      <c r="P33" s="75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20"/>
      <c r="AI33" s="20"/>
      <c r="AJ33" s="20"/>
      <c r="AK33" s="20"/>
      <c r="AL33" s="111"/>
    </row>
    <row r="34" spans="1:38" ht="18" customHeight="1">
      <c r="A34" s="14" t="s">
        <v>25</v>
      </c>
      <c r="B34" s="30"/>
      <c r="C34" s="30"/>
      <c r="D34" s="30"/>
      <c r="E34" s="30"/>
      <c r="F34" s="30"/>
      <c r="G34" s="30"/>
      <c r="H34" s="30"/>
      <c r="I34" s="30"/>
      <c r="J34" s="30"/>
      <c r="K34" s="49">
        <f>AD34</f>
        <v>1482551.0862551087</v>
      </c>
      <c r="L34" s="62"/>
      <c r="M34" s="62"/>
      <c r="N34" s="62"/>
      <c r="O34" s="62"/>
      <c r="P34" s="76"/>
      <c r="Q34" s="83">
        <f>K32</f>
        <v>10620000</v>
      </c>
      <c r="R34" s="62"/>
      <c r="S34" s="62"/>
      <c r="T34" s="62"/>
      <c r="U34" s="62"/>
      <c r="V34" s="62"/>
      <c r="W34" s="96" t="s">
        <v>31</v>
      </c>
      <c r="X34" s="97">
        <f>K8</f>
        <v>1947000</v>
      </c>
      <c r="Y34" s="97"/>
      <c r="Z34" s="97"/>
      <c r="AA34" s="97"/>
      <c r="AB34" s="97"/>
      <c r="AC34" s="96" t="s">
        <v>33</v>
      </c>
      <c r="AD34" s="104">
        <f>Q34*X34/X35</f>
        <v>1482551.0862551087</v>
      </c>
      <c r="AE34" s="62"/>
      <c r="AF34" s="62"/>
      <c r="AG34" s="62"/>
      <c r="AH34" s="62"/>
      <c r="AI34" s="62"/>
      <c r="AJ34" s="62"/>
      <c r="AK34" s="62"/>
      <c r="AL34" s="113"/>
    </row>
    <row r="35" spans="1:38" ht="18" customHeight="1">
      <c r="A35" s="13" t="s">
        <v>36</v>
      </c>
      <c r="B35" s="31"/>
      <c r="C35" s="31"/>
      <c r="D35" s="31"/>
      <c r="E35" s="31"/>
      <c r="F35" s="31"/>
      <c r="G35" s="31"/>
      <c r="H35" s="31"/>
      <c r="I35" s="31"/>
      <c r="J35" s="31"/>
      <c r="K35" s="42"/>
      <c r="L35" s="56"/>
      <c r="M35" s="56"/>
      <c r="N35" s="56"/>
      <c r="O35" s="56"/>
      <c r="P35" s="69"/>
      <c r="Q35" s="56"/>
      <c r="R35" s="56"/>
      <c r="S35" s="56"/>
      <c r="T35" s="56"/>
      <c r="U35" s="56"/>
      <c r="V35" s="56"/>
      <c r="W35" s="56"/>
      <c r="X35" s="98">
        <f>K17</f>
        <v>13947000</v>
      </c>
      <c r="Y35" s="98"/>
      <c r="Z35" s="98"/>
      <c r="AA35" s="98"/>
      <c r="AB35" s="98"/>
      <c r="AC35" s="94"/>
      <c r="AD35" s="56"/>
      <c r="AE35" s="56"/>
      <c r="AF35" s="56"/>
      <c r="AG35" s="56"/>
      <c r="AH35" s="56"/>
      <c r="AI35" s="56"/>
      <c r="AJ35" s="56"/>
      <c r="AK35" s="56"/>
      <c r="AL35" s="112"/>
    </row>
    <row r="36" spans="1:38" ht="18" customHeight="1">
      <c r="A36" s="12" t="s">
        <v>45</v>
      </c>
      <c r="B36" s="32"/>
      <c r="C36" s="32"/>
      <c r="D36" s="32"/>
      <c r="E36" s="32"/>
      <c r="F36" s="32"/>
      <c r="G36" s="32"/>
      <c r="H36" s="32"/>
      <c r="I36" s="32"/>
      <c r="J36" s="32"/>
      <c r="K36" s="50">
        <f>K8-K34</f>
        <v>464448.9137448913</v>
      </c>
      <c r="L36" s="20"/>
      <c r="M36" s="20"/>
      <c r="N36" s="20"/>
      <c r="O36" s="20"/>
      <c r="P36" s="66"/>
      <c r="Q36" s="84"/>
      <c r="R36" s="84"/>
      <c r="S36" s="84"/>
      <c r="T36" s="84"/>
      <c r="U36" s="84"/>
      <c r="V36" s="84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20"/>
      <c r="AI36" s="20"/>
      <c r="AJ36" s="20"/>
      <c r="AK36" s="20"/>
      <c r="AL36" s="111"/>
    </row>
    <row r="37" spans="1:38" ht="18" customHeight="1">
      <c r="A37" s="15"/>
      <c r="B37" s="33"/>
      <c r="C37" s="33"/>
      <c r="D37" s="33"/>
      <c r="E37" s="33"/>
      <c r="F37" s="33"/>
      <c r="G37" s="33"/>
      <c r="H37" s="33"/>
      <c r="I37" s="33"/>
      <c r="J37" s="33"/>
      <c r="K37" s="51"/>
      <c r="L37" s="63"/>
      <c r="M37" s="63"/>
      <c r="N37" s="63"/>
      <c r="O37" s="63"/>
      <c r="P37" s="77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63"/>
      <c r="AI37" s="63"/>
      <c r="AJ37" s="63"/>
      <c r="AK37" s="63"/>
      <c r="AL37" s="114"/>
    </row>
    <row r="38" spans="1:38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52"/>
      <c r="L38" s="52"/>
      <c r="M38" s="52"/>
      <c r="N38" s="52"/>
      <c r="O38" s="52"/>
      <c r="P38" s="52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ht="18" customHeight="1">
      <c r="A39" s="16" t="s">
        <v>26</v>
      </c>
      <c r="B39" s="17"/>
      <c r="C39" s="17"/>
      <c r="D39" s="17"/>
      <c r="E39" s="17"/>
      <c r="F39" s="17"/>
      <c r="G39" s="17"/>
      <c r="H39" s="17"/>
      <c r="I39" s="17"/>
      <c r="J39" s="17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1:38" ht="18" customHeight="1">
      <c r="A40" s="16" t="s">
        <v>53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1:38" ht="18" customHeight="1">
      <c r="A41" s="1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ht="18" customHeight="1">
      <c r="A42" s="1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8" ht="18" customHeight="1">
      <c r="A43" s="16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</sheetData>
  <mergeCells count="97">
    <mergeCell ref="A4:AG4"/>
    <mergeCell ref="G5:I5"/>
    <mergeCell ref="J5:K5"/>
    <mergeCell ref="M5:N5"/>
    <mergeCell ref="R5:T5"/>
    <mergeCell ref="U5:V5"/>
    <mergeCell ref="X5:Y5"/>
    <mergeCell ref="A6:K6"/>
    <mergeCell ref="AC6:AG6"/>
    <mergeCell ref="A7:J7"/>
    <mergeCell ref="K7:P7"/>
    <mergeCell ref="Q7:AL7"/>
    <mergeCell ref="A8:J8"/>
    <mergeCell ref="A9:J9"/>
    <mergeCell ref="A10:J10"/>
    <mergeCell ref="S10:V10"/>
    <mergeCell ref="W10:X10"/>
    <mergeCell ref="Z10:AA10"/>
    <mergeCell ref="AD10:AE10"/>
    <mergeCell ref="AG10:AJ10"/>
    <mergeCell ref="S12:V12"/>
    <mergeCell ref="W12:X12"/>
    <mergeCell ref="Z12:AA12"/>
    <mergeCell ref="AD12:AE12"/>
    <mergeCell ref="AG12:AJ12"/>
    <mergeCell ref="S14:V14"/>
    <mergeCell ref="W14:X14"/>
    <mergeCell ref="Z14:AA14"/>
    <mergeCell ref="AD14:AE14"/>
    <mergeCell ref="AG14:AJ14"/>
    <mergeCell ref="AD15:AH15"/>
    <mergeCell ref="A19:J19"/>
    <mergeCell ref="B20:J20"/>
    <mergeCell ref="AB20:AE20"/>
    <mergeCell ref="B21:J21"/>
    <mergeCell ref="AB21:AE21"/>
    <mergeCell ref="B22:J22"/>
    <mergeCell ref="AB22:AE22"/>
    <mergeCell ref="B23:J23"/>
    <mergeCell ref="AB23:AE23"/>
    <mergeCell ref="B24:J24"/>
    <mergeCell ref="B25:J25"/>
    <mergeCell ref="AE25:AJ25"/>
    <mergeCell ref="B26:J26"/>
    <mergeCell ref="B27:J27"/>
    <mergeCell ref="K27:P27"/>
    <mergeCell ref="S27:V27"/>
    <mergeCell ref="W27:X27"/>
    <mergeCell ref="Z27:AA27"/>
    <mergeCell ref="AD27:AE27"/>
    <mergeCell ref="AF27:AJ27"/>
    <mergeCell ref="B28:J28"/>
    <mergeCell ref="K28:P28"/>
    <mergeCell ref="S28:V28"/>
    <mergeCell ref="W28:X28"/>
    <mergeCell ref="Z28:AA28"/>
    <mergeCell ref="AD28:AE28"/>
    <mergeCell ref="AF28:AJ28"/>
    <mergeCell ref="B29:J29"/>
    <mergeCell ref="K29:P29"/>
    <mergeCell ref="S29:V29"/>
    <mergeCell ref="W29:X29"/>
    <mergeCell ref="Z29:AA29"/>
    <mergeCell ref="AD29:AE29"/>
    <mergeCell ref="AF29:AJ29"/>
    <mergeCell ref="B30:J30"/>
    <mergeCell ref="K30:P30"/>
    <mergeCell ref="S30:V30"/>
    <mergeCell ref="W30:X30"/>
    <mergeCell ref="Z30:AA30"/>
    <mergeCell ref="AD30:AE30"/>
    <mergeCell ref="AF30:AJ30"/>
    <mergeCell ref="B31:J31"/>
    <mergeCell ref="K31:P31"/>
    <mergeCell ref="S31:V31"/>
    <mergeCell ref="W31:X31"/>
    <mergeCell ref="Z31:AA31"/>
    <mergeCell ref="AD31:AE31"/>
    <mergeCell ref="AF31:AJ31"/>
    <mergeCell ref="X34:AB34"/>
    <mergeCell ref="X35:AB35"/>
    <mergeCell ref="K8:P10"/>
    <mergeCell ref="K11:P13"/>
    <mergeCell ref="K14:P16"/>
    <mergeCell ref="A15:J16"/>
    <mergeCell ref="A17:J18"/>
    <mergeCell ref="K17:P18"/>
    <mergeCell ref="K19:P20"/>
    <mergeCell ref="A32:J33"/>
    <mergeCell ref="K32:P33"/>
    <mergeCell ref="K34:P35"/>
    <mergeCell ref="Q34:V35"/>
    <mergeCell ref="W34:W35"/>
    <mergeCell ref="AC34:AC35"/>
    <mergeCell ref="AD34:AI35"/>
    <mergeCell ref="A36:J37"/>
    <mergeCell ref="K36:P37"/>
  </mergeCells>
  <phoneticPr fontId="19"/>
  <pageMargins left="0.78740157480314965" right="0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参考様式９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裕一</dc:creator>
  <cp:lastModifiedBy>Administrator</cp:lastModifiedBy>
  <cp:lastPrinted>2021-08-10T07:37:25Z</cp:lastPrinted>
  <dcterms:created xsi:type="dcterms:W3CDTF">2006-05-29T00:12:59Z</dcterms:created>
  <dcterms:modified xsi:type="dcterms:W3CDTF">2026-03-30T11:12:18Z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2026-03-30T11:12:18Z</vt:filetime>
  </property>
</Properties>
</file>