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codeName="ThisWorkbook"/>
  <bookViews>
    <workbookView xWindow="0" yWindow="0" windowWidth="19200" windowHeight="11610"/>
  </bookViews>
  <sheets>
    <sheet name="1" sheetId="28" r:id="rId1"/>
    <sheet name="2" sheetId="27" r:id="rId2"/>
    <sheet name="３" sheetId="35" r:id="rId3"/>
    <sheet name="４" sheetId="36" r:id="rId4"/>
    <sheet name="５" sheetId="37" r:id="rId5"/>
    <sheet name="６.施設の状況(設備基準)" sheetId="30" r:id="rId6"/>
    <sheet name="7.保育士配置状況" sheetId="34" r:id="rId7"/>
  </sheets>
  <definedNames>
    <definedName name="_xlnm.Print_Area" localSheetId="1">'2'!$A$1:$AC$25</definedName>
    <definedName name="_xlnm.Print_Area" localSheetId="0">'1'!$A$1:$W$25</definedName>
    <definedName name="_xlnm.Print_Area" localSheetId="5">'６.施設の状況(設備基準)'!$A$1:$I$21</definedName>
    <definedName name="_xlnm.Print_Area" localSheetId="6">'7.保育士配置状況'!$A$1:$P$59</definedName>
    <definedName name="_xlnm.Print_Area" localSheetId="2">'３'!$A$1:$R$40</definedName>
    <definedName name="_xlnm.Print_Area" localSheetId="3">'４'!$A$1:$U$30</definedName>
    <definedName name="_xlnm.Print_Area" localSheetId="4">'５'!$A$1:$Z$19</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omments1.xml><?xml version="1.0" encoding="utf-8"?>
<comments xmlns="http://schemas.openxmlformats.org/spreadsheetml/2006/main">
  <authors>
    <author>作成者</author>
  </authors>
  <commentList>
    <comment ref="J11" authorId="0">
      <text>
        <r>
          <rPr>
            <b/>
            <sz val="9"/>
            <color indexed="81"/>
            <rFont val="MS P ゴシック"/>
          </rPr>
          <t>最初に、</t>
        </r>
        <r>
          <rPr>
            <b/>
            <sz val="9"/>
            <color auto="1"/>
            <rFont val="MS P ゴシック"/>
          </rPr>
          <t>令和</t>
        </r>
        <r>
          <rPr>
            <b/>
            <sz val="9"/>
            <color auto="1"/>
            <rFont val="ＭＳ Ｐ明朝"/>
          </rPr>
          <t>７</t>
        </r>
        <r>
          <rPr>
            <b/>
            <sz val="9"/>
            <color auto="1"/>
            <rFont val="MS P ゴシック"/>
          </rPr>
          <t>年</t>
        </r>
        <r>
          <rPr>
            <b/>
            <sz val="9"/>
            <color indexed="81"/>
            <rFont val="MS P ゴシック"/>
          </rPr>
          <t>度末時点の人数をこの行に入力してください。
２行目以降は、その後の出入の数を入力してください。</t>
        </r>
      </text>
    </comment>
    <comment ref="F5" authorId="0">
      <text>
        <r>
          <rPr>
            <b/>
            <sz val="9"/>
            <color indexed="81"/>
            <rFont val="MS P ゴシック"/>
          </rPr>
          <t>公立→市町村名、私立→法人名</t>
        </r>
      </text>
    </comment>
  </commentList>
</comments>
</file>

<file path=xl/comments2.xml><?xml version="1.0" encoding="utf-8"?>
<comments xmlns="http://schemas.openxmlformats.org/spreadsheetml/2006/main">
  <authors>
    <author>作成者</author>
  </authors>
  <commentList>
    <comment ref="T3" authorId="0">
      <text>
        <r>
          <rPr>
            <b/>
            <sz val="9"/>
            <color indexed="81"/>
            <rFont val="MS P ゴシック"/>
          </rPr>
          <t>時間は、7:00や18:30などと入力してください。</t>
        </r>
      </text>
    </comment>
    <comment ref="S13" authorId="0">
      <text>
        <r>
          <rPr>
            <b/>
            <sz val="9"/>
            <color indexed="81"/>
            <rFont val="MS P ゴシック"/>
          </rPr>
          <t>日付は、今年の4月1日であれば4/1と入力、昨年の4月1日であれば202</t>
        </r>
        <r>
          <rPr>
            <b/>
            <sz val="9"/>
            <color rgb="FFFF0000"/>
            <rFont val="MS P ゴシック"/>
          </rPr>
          <t>5</t>
        </r>
        <r>
          <rPr>
            <b/>
            <sz val="9"/>
            <color indexed="81"/>
            <rFont val="MS P ゴシック"/>
          </rPr>
          <t>/4/1と入力してください。</t>
        </r>
      </text>
    </comment>
  </commentList>
</comments>
</file>

<file path=xl/comments3.xml><?xml version="1.0" encoding="utf-8"?>
<comments xmlns="http://schemas.openxmlformats.org/spreadsheetml/2006/main">
  <authors>
    <author>作成者</author>
  </authors>
  <commentList>
    <comment ref="D16" authorId="0">
      <text>
        <r>
          <rPr>
            <sz val="8"/>
            <color indexed="81"/>
            <rFont val="ＭＳ Ｐゴシック"/>
          </rPr>
          <t>上記の１～４を選択することにより、
６：１または５：１になります</t>
        </r>
      </text>
    </comment>
    <comment ref="D18" authorId="0">
      <text>
        <r>
          <rPr>
            <sz val="8"/>
            <color indexed="81"/>
            <rFont val="ＭＳ Ｐゴシック"/>
          </rPr>
          <t>R6条例改正に伴い３歳20⇒15、4・5歳30⇒25に変更しました</t>
        </r>
      </text>
    </comment>
    <comment ref="E35" authorId="0">
      <text>
        <r>
          <rPr>
            <sz val="9"/>
            <color indexed="81"/>
            <rFont val="ＭＳ Ｐゴシック"/>
          </rPr>
          <t xml:space="preserve">上記の保育士数（①＋②）と③職員配置数（D)を比較して、保育士数が不足している場合には、「保育士数不足」と表示されます
</t>
        </r>
      </text>
    </comment>
  </commentList>
</comments>
</file>

<file path=xl/sharedStrings.xml><?xml version="1.0" encoding="utf-8"?>
<sst xmlns="http://schemas.openxmlformats.org/spreadsheetml/2006/main" xmlns:r="http://schemas.openxmlformats.org/officeDocument/2006/relationships" count="266" uniqueCount="266">
  <si>
    <t>児童区分</t>
    <rPh sb="0" eb="2">
      <t>ジドウ</t>
    </rPh>
    <rPh sb="2" eb="4">
      <t>クブン</t>
    </rPh>
    <phoneticPr fontId="4"/>
  </si>
  <si>
    <t>施設名</t>
    <rPh sb="0" eb="3">
      <t>シセツメイ</t>
    </rPh>
    <phoneticPr fontId="4"/>
  </si>
  <si>
    <t>7．職員の配置状況（一般監査実施日の前月初日現在）</t>
    <rPh sb="2" eb="4">
      <t>ショクイン</t>
    </rPh>
    <rPh sb="5" eb="7">
      <t>ハイチ</t>
    </rPh>
    <rPh sb="7" eb="9">
      <t>ジョウキョウ</t>
    </rPh>
    <rPh sb="10" eb="14">
      <t>イッパンカンサ</t>
    </rPh>
    <rPh sb="14" eb="17">
      <t>ジッシビ</t>
    </rPh>
    <phoneticPr fontId="4"/>
  </si>
  <si>
    <t>２．</t>
  </si>
  <si>
    <t>入　所
児童数</t>
    <rPh sb="0" eb="1">
      <t>イ</t>
    </rPh>
    <rPh sb="2" eb="3">
      <t>ショ</t>
    </rPh>
    <rPh sb="4" eb="6">
      <t>ジドウ</t>
    </rPh>
    <rPh sb="6" eb="7">
      <t>スウ</t>
    </rPh>
    <phoneticPr fontId="4"/>
  </si>
  <si>
    <t>施設所在地</t>
    <rPh sb="0" eb="2">
      <t>シセツ</t>
    </rPh>
    <rPh sb="2" eb="5">
      <t>ショザイチ</t>
    </rPh>
    <phoneticPr fontId="4"/>
  </si>
  <si>
    <r>
      <t>Ｈ1</t>
    </r>
    <r>
      <rPr>
        <b/>
        <sz val="11"/>
        <color rgb="FF0000FF"/>
        <rFont val="ＭＳ Ｐ明朝"/>
      </rPr>
      <t>5　・　4</t>
    </r>
  </si>
  <si>
    <t>資格</t>
    <rPh sb="0" eb="2">
      <t>シカク</t>
    </rPh>
    <phoneticPr fontId="4"/>
  </si>
  <si>
    <t>年度途中異動（転出・産育休取得）</t>
    <rPh sb="0" eb="2">
      <t>ネンド</t>
    </rPh>
    <rPh sb="2" eb="4">
      <t>トチュウ</t>
    </rPh>
    <rPh sb="4" eb="6">
      <t>イドウ</t>
    </rPh>
    <rPh sb="7" eb="9">
      <t>テンシュツ</t>
    </rPh>
    <rPh sb="10" eb="11">
      <t>サン</t>
    </rPh>
    <rPh sb="11" eb="12">
      <t>イク</t>
    </rPh>
    <rPh sb="12" eb="13">
      <t>キュウ</t>
    </rPh>
    <rPh sb="13" eb="15">
      <t>シュトク</t>
    </rPh>
    <phoneticPr fontId="4"/>
  </si>
  <si>
    <t>前年度の年間延べ人数</t>
    <rPh sb="0" eb="3">
      <t>ゼンネンド</t>
    </rPh>
    <rPh sb="4" eb="6">
      <t>ネンカン</t>
    </rPh>
    <rPh sb="6" eb="7">
      <t>ノ</t>
    </rPh>
    <rPh sb="8" eb="10">
      <t>ニンズウ</t>
    </rPh>
    <phoneticPr fontId="4"/>
  </si>
  <si>
    <t>事務員
その他</t>
    <rPh sb="0" eb="3">
      <t>ジムイン</t>
    </rPh>
    <rPh sb="6" eb="7">
      <t>タ</t>
    </rPh>
    <phoneticPr fontId="4"/>
  </si>
  <si>
    <t>区分</t>
    <rPh sb="0" eb="2">
      <t>クブン</t>
    </rPh>
    <phoneticPr fontId="4"/>
  </si>
  <si>
    <t>施設長</t>
    <rPh sb="0" eb="3">
      <t>シセツチョウ</t>
    </rPh>
    <phoneticPr fontId="4"/>
  </si>
  <si>
    <t>合計</t>
    <rPh sb="0" eb="2">
      <t>ゴウケイ</t>
    </rPh>
    <phoneticPr fontId="4"/>
  </si>
  <si>
    <t>計</t>
    <rPh sb="0" eb="1">
      <t>ケイ</t>
    </rPh>
    <phoneticPr fontId="4"/>
  </si>
  <si>
    <t>3歳</t>
    <rPh sb="1" eb="2">
      <t>サイ</t>
    </rPh>
    <phoneticPr fontId="4"/>
  </si>
  <si>
    <t>年齢</t>
    <rPh sb="0" eb="2">
      <t>ネンレイ</t>
    </rPh>
    <phoneticPr fontId="4"/>
  </si>
  <si>
    <t>最低基準上
必要な面積</t>
    <rPh sb="0" eb="2">
      <t>サイテイ</t>
    </rPh>
    <rPh sb="2" eb="4">
      <t>キジュン</t>
    </rPh>
    <rPh sb="4" eb="5">
      <t>ジョウ</t>
    </rPh>
    <rPh sb="6" eb="8">
      <t>ヒツヨウ</t>
    </rPh>
    <rPh sb="9" eb="11">
      <t>メンセキ</t>
    </rPh>
    <phoneticPr fontId="4"/>
  </si>
  <si>
    <t>保育室</t>
    <rPh sb="0" eb="3">
      <t>ホイクシツ</t>
    </rPh>
    <phoneticPr fontId="4"/>
  </si>
  <si>
    <t>病児・病後児保育</t>
    <rPh sb="0" eb="2">
      <t>ビョウジ</t>
    </rPh>
    <rPh sb="3" eb="6">
      <t>ビョウゴジ</t>
    </rPh>
    <rPh sb="6" eb="8">
      <t>ホイク</t>
    </rPh>
    <phoneticPr fontId="4"/>
  </si>
  <si>
    <t>調理員</t>
    <rPh sb="0" eb="3">
      <t>チョウリイン</t>
    </rPh>
    <phoneticPr fontId="4"/>
  </si>
  <si>
    <t>8月</t>
  </si>
  <si>
    <t>医療機関名</t>
    <rPh sb="0" eb="2">
      <t>イリョウ</t>
    </rPh>
    <rPh sb="2" eb="5">
      <t>キカンメイ</t>
    </rPh>
    <phoneticPr fontId="4"/>
  </si>
  <si>
    <r>
      <t>令和</t>
    </r>
    <r>
      <rPr>
        <sz val="11"/>
        <color auto="1"/>
        <rFont val="ＭＳ Ｐ明朝"/>
      </rPr>
      <t>７年度末（3/31時点）</t>
    </r>
    <rPh sb="0" eb="2">
      <t>レイワ</t>
    </rPh>
    <rPh sb="3" eb="5">
      <t>ネンド</t>
    </rPh>
    <rPh sb="5" eb="6">
      <t>マツ</t>
    </rPh>
    <rPh sb="11" eb="13">
      <t>ジテン</t>
    </rPh>
    <phoneticPr fontId="4"/>
  </si>
  <si>
    <t>職　種</t>
    <rPh sb="0" eb="1">
      <t>ショク</t>
    </rPh>
    <rPh sb="2" eb="3">
      <t>タネ</t>
    </rPh>
    <phoneticPr fontId="4"/>
  </si>
  <si>
    <t>保育時間</t>
    <rPh sb="0" eb="2">
      <t>ホイク</t>
    </rPh>
    <rPh sb="2" eb="4">
      <t>ジカン</t>
    </rPh>
    <phoneticPr fontId="4"/>
  </si>
  <si>
    <t>～</t>
  </si>
  <si>
    <t>児童数</t>
    <rPh sb="0" eb="3">
      <t>ジドウスウ</t>
    </rPh>
    <phoneticPr fontId="4"/>
  </si>
  <si>
    <t>氏　名</t>
    <rPh sb="0" eb="1">
      <t>シ</t>
    </rPh>
    <rPh sb="2" eb="3">
      <t>メイ</t>
    </rPh>
    <phoneticPr fontId="4"/>
  </si>
  <si>
    <t>第三者委員</t>
    <rPh sb="0" eb="3">
      <t>ダイサンシャ</t>
    </rPh>
    <rPh sb="3" eb="5">
      <t>イイン</t>
    </rPh>
    <phoneticPr fontId="4"/>
  </si>
  <si>
    <r>
      <t>Ｒ</t>
    </r>
    <r>
      <rPr>
        <sz val="11"/>
        <color rgb="FFFF0000"/>
        <rFont val="ＭＳ Ｐ明朝"/>
      </rPr>
      <t>８</t>
    </r>
    <r>
      <rPr>
        <sz val="11"/>
        <color auto="1"/>
        <rFont val="ＭＳ Ｐ明朝"/>
      </rPr>
      <t>年４月</t>
    </r>
    <rPh sb="2" eb="3">
      <t>ネン</t>
    </rPh>
    <rPh sb="4" eb="5">
      <t>ガツ</t>
    </rPh>
    <phoneticPr fontId="4"/>
  </si>
  <si>
    <t>電話番号</t>
    <rPh sb="0" eb="2">
      <t>デンワ</t>
    </rPh>
    <rPh sb="2" eb="4">
      <t>バンゴウ</t>
    </rPh>
    <phoneticPr fontId="4"/>
  </si>
  <si>
    <t>≪旧基準≫</t>
    <rPh sb="1" eb="4">
      <t>キュウキジュン</t>
    </rPh>
    <phoneticPr fontId="4"/>
  </si>
  <si>
    <r>
      <rPr>
        <b/>
        <sz val="11"/>
        <color rgb="FF0000FF"/>
        <rFont val="ＭＳ Ｐ明朝"/>
      </rPr>
      <t>＊＊＊,＊＊＊</t>
    </r>
    <r>
      <rPr>
        <sz val="11"/>
        <color theme="1"/>
        <rFont val="ＭＳ Ｐ明朝"/>
      </rPr>
      <t>円</t>
    </r>
    <rPh sb="7" eb="8">
      <t>エン</t>
    </rPh>
    <phoneticPr fontId="4"/>
  </si>
  <si>
    <t>メールアドレス</t>
  </si>
  <si>
    <t>遊戯室</t>
    <rPh sb="0" eb="3">
      <t>ユウギシツ</t>
    </rPh>
    <phoneticPr fontId="4"/>
  </si>
  <si>
    <t>５歳児 ／</t>
    <rPh sb="2" eb="3">
      <t>コ</t>
    </rPh>
    <phoneticPr fontId="4"/>
  </si>
  <si>
    <t>１人：1.98㎡</t>
    <rPh sb="1" eb="2">
      <t>ヒト</t>
    </rPh>
    <phoneticPr fontId="4"/>
  </si>
  <si>
    <t>0歳</t>
    <rPh sb="1" eb="2">
      <t>サイ</t>
    </rPh>
    <phoneticPr fontId="4"/>
  </si>
  <si>
    <t>１人：3.30㎡</t>
    <rPh sb="1" eb="2">
      <t>ヒト</t>
    </rPh>
    <phoneticPr fontId="4"/>
  </si>
  <si>
    <t>3.開所時間・保育時間等</t>
    <rPh sb="2" eb="4">
      <t>カイショ</t>
    </rPh>
    <rPh sb="4" eb="6">
      <t>ジカン</t>
    </rPh>
    <rPh sb="7" eb="9">
      <t>ホイク</t>
    </rPh>
    <rPh sb="9" eb="11">
      <t>ジカン</t>
    </rPh>
    <rPh sb="11" eb="12">
      <t>トウ</t>
    </rPh>
    <phoneticPr fontId="4"/>
  </si>
  <si>
    <t>保育士
定数</t>
    <rPh sb="0" eb="3">
      <t>ホイクシ</t>
    </rPh>
    <rPh sb="4" eb="6">
      <t>テイスウ</t>
    </rPh>
    <phoneticPr fontId="4"/>
  </si>
  <si>
    <t>１人：1.65㎡</t>
    <rPh sb="1" eb="2">
      <t>ヒト</t>
    </rPh>
    <phoneticPr fontId="4"/>
  </si>
  <si>
    <t>ほふくしない児童</t>
    <rPh sb="6" eb="8">
      <t>ジドウ</t>
    </rPh>
    <phoneticPr fontId="4"/>
  </si>
  <si>
    <t>０歳児 ／</t>
    <rPh sb="1" eb="3">
      <t>サイジ</t>
    </rPh>
    <phoneticPr fontId="4"/>
  </si>
  <si>
    <t>基準</t>
    <rPh sb="0" eb="2">
      <t>キジュン</t>
    </rPh>
    <phoneticPr fontId="4"/>
  </si>
  <si>
    <t>面積</t>
    <rPh sb="0" eb="2">
      <t>メンセキ</t>
    </rPh>
    <phoneticPr fontId="4"/>
  </si>
  <si>
    <t>単位：人</t>
    <rPh sb="0" eb="2">
      <t>タンイ</t>
    </rPh>
    <rPh sb="3" eb="4">
      <t>ニン</t>
    </rPh>
    <phoneticPr fontId="4"/>
  </si>
  <si>
    <t>10月</t>
  </si>
  <si>
    <t>認可定員</t>
    <rPh sb="0" eb="2">
      <t>ニンカ</t>
    </rPh>
    <rPh sb="2" eb="4">
      <t>テイイン</t>
    </rPh>
    <phoneticPr fontId="4"/>
  </si>
  <si>
    <t>開所時間</t>
    <rPh sb="0" eb="2">
      <t>カイショ</t>
    </rPh>
    <rPh sb="2" eb="4">
      <t>ジカン</t>
    </rPh>
    <phoneticPr fontId="4"/>
  </si>
  <si>
    <t>氏名</t>
    <rPh sb="0" eb="2">
      <t>シメイ</t>
    </rPh>
    <phoneticPr fontId="4"/>
  </si>
  <si>
    <t>延長時間</t>
    <rPh sb="0" eb="2">
      <t>エンチョウ</t>
    </rPh>
    <rPh sb="2" eb="4">
      <t>ジカン</t>
    </rPh>
    <phoneticPr fontId="4"/>
  </si>
  <si>
    <t>9月</t>
  </si>
  <si>
    <r>
      <t>「職種」欄は、「施設長→主任保育士→保育士→</t>
    </r>
    <r>
      <rPr>
        <sz val="10"/>
        <color auto="1"/>
        <rFont val="ＭＳ Ｐ明朝"/>
      </rPr>
      <t>栄養士又は管理栄養士</t>
    </r>
    <r>
      <rPr>
        <sz val="10"/>
        <color theme="1"/>
        <rFont val="ＭＳ Ｐ明朝"/>
      </rPr>
      <t>→調理員→その他の職種」の順に記載してください。</t>
    </r>
    <rPh sb="1" eb="3">
      <t>ショクシュ</t>
    </rPh>
    <rPh sb="4" eb="5">
      <t>ラン</t>
    </rPh>
    <rPh sb="25" eb="26">
      <t>マタ</t>
    </rPh>
    <rPh sb="27" eb="32">
      <t>カンリエイヨウシ</t>
    </rPh>
    <rPh sb="45" eb="46">
      <t>ジュン</t>
    </rPh>
    <rPh sb="47" eb="49">
      <t>キサイ</t>
    </rPh>
    <phoneticPr fontId="4"/>
  </si>
  <si>
    <t>1歳</t>
    <rPh sb="1" eb="2">
      <t>サイ</t>
    </rPh>
    <phoneticPr fontId="4"/>
  </si>
  <si>
    <t>保育
標準時間</t>
    <rPh sb="0" eb="2">
      <t>ホイク</t>
    </rPh>
    <rPh sb="3" eb="5">
      <t>ヒョウジュン</t>
    </rPh>
    <rPh sb="5" eb="7">
      <t>ジカン</t>
    </rPh>
    <phoneticPr fontId="4"/>
  </si>
  <si>
    <t>【例２】担当クラスを決めておらずフリーとなっている場合は、「フリー」と記載してください。</t>
    <rPh sb="1" eb="2">
      <t>レイ</t>
    </rPh>
    <rPh sb="4" eb="6">
      <t>タントウ</t>
    </rPh>
    <rPh sb="10" eb="11">
      <t>キ</t>
    </rPh>
    <rPh sb="25" eb="27">
      <t>バアイ</t>
    </rPh>
    <rPh sb="35" eb="37">
      <t>キサイ</t>
    </rPh>
    <phoneticPr fontId="4"/>
  </si>
  <si>
    <t>5月</t>
    <rPh sb="1" eb="2">
      <t>ガツ</t>
    </rPh>
    <phoneticPr fontId="4"/>
  </si>
  <si>
    <t>年　　月</t>
    <rPh sb="0" eb="1">
      <t>トシ</t>
    </rPh>
    <rPh sb="3" eb="4">
      <t>ツキ</t>
    </rPh>
    <phoneticPr fontId="4"/>
  </si>
  <si>
    <t>利用定員</t>
    <rPh sb="0" eb="2">
      <t>リヨウ</t>
    </rPh>
    <rPh sb="2" eb="4">
      <t>テイイン</t>
    </rPh>
    <phoneticPr fontId="4"/>
  </si>
  <si>
    <t>月　曜　～　金　曜</t>
    <rPh sb="0" eb="1">
      <t>ツキ</t>
    </rPh>
    <rPh sb="2" eb="3">
      <t>ヒカリ</t>
    </rPh>
    <rPh sb="6" eb="7">
      <t>カネ</t>
    </rPh>
    <rPh sb="8" eb="9">
      <t>ヒカリ</t>
    </rPh>
    <phoneticPr fontId="4"/>
  </si>
  <si>
    <t>土　曜</t>
    <rPh sb="0" eb="1">
      <t>ツチ</t>
    </rPh>
    <rPh sb="2" eb="3">
      <t>ヒカリ</t>
    </rPh>
    <phoneticPr fontId="4"/>
  </si>
  <si>
    <t>※「常勤的非常勤」とは、1日6時間以上かつ月20日以上勤務している者</t>
    <rPh sb="2" eb="4">
      <t>ジョウキン</t>
    </rPh>
    <rPh sb="4" eb="5">
      <t>テキ</t>
    </rPh>
    <rPh sb="5" eb="8">
      <t>ヒジョウキン</t>
    </rPh>
    <rPh sb="13" eb="14">
      <t>ニチ</t>
    </rPh>
    <rPh sb="15" eb="17">
      <t>ジカン</t>
    </rPh>
    <rPh sb="17" eb="19">
      <t>イジョウ</t>
    </rPh>
    <rPh sb="21" eb="22">
      <t>ツキ</t>
    </rPh>
    <rPh sb="24" eb="25">
      <t>ニチ</t>
    </rPh>
    <rPh sb="25" eb="27">
      <t>イジョウ</t>
    </rPh>
    <rPh sb="27" eb="29">
      <t>キンム</t>
    </rPh>
    <rPh sb="33" eb="34">
      <t>モノ</t>
    </rPh>
    <phoneticPr fontId="4"/>
  </si>
  <si>
    <t>「専任兼任」　欄は、当該保育所のみに常時勤務する者を　「専任」　、他の施設にも勤務する者のほか、時間的拘束を伴う業務（職業）等に従じる者に「兼任」と</t>
    <rPh sb="1" eb="3">
      <t>センニン</t>
    </rPh>
    <rPh sb="3" eb="5">
      <t>ケンニン</t>
    </rPh>
    <rPh sb="7" eb="8">
      <t>ラン</t>
    </rPh>
    <rPh sb="10" eb="12">
      <t>トウガイ</t>
    </rPh>
    <rPh sb="12" eb="15">
      <t>ホイクショ</t>
    </rPh>
    <rPh sb="18" eb="20">
      <t>ジョウジ</t>
    </rPh>
    <rPh sb="20" eb="22">
      <t>キンム</t>
    </rPh>
    <rPh sb="24" eb="25">
      <t>モノ</t>
    </rPh>
    <rPh sb="28" eb="29">
      <t>セン</t>
    </rPh>
    <rPh sb="29" eb="30">
      <t>ニン</t>
    </rPh>
    <rPh sb="33" eb="34">
      <t>タ</t>
    </rPh>
    <rPh sb="35" eb="37">
      <t>シセツ</t>
    </rPh>
    <rPh sb="39" eb="41">
      <t>キンム</t>
    </rPh>
    <rPh sb="43" eb="44">
      <t>モノ</t>
    </rPh>
    <rPh sb="48" eb="51">
      <t>ジカンテキ</t>
    </rPh>
    <rPh sb="51" eb="53">
      <t>コウソク</t>
    </rPh>
    <rPh sb="54" eb="55">
      <t>トモナ</t>
    </rPh>
    <rPh sb="56" eb="58">
      <t>ギョウム</t>
    </rPh>
    <rPh sb="59" eb="61">
      <t>ショクギョウ</t>
    </rPh>
    <rPh sb="71" eb="72">
      <t>ニン</t>
    </rPh>
    <phoneticPr fontId="4"/>
  </si>
  <si>
    <t>苦情解決責任者</t>
    <rPh sb="0" eb="2">
      <t>クジョウ</t>
    </rPh>
    <rPh sb="2" eb="4">
      <t>カイケツ</t>
    </rPh>
    <rPh sb="4" eb="7">
      <t>セキニンシャ</t>
    </rPh>
    <phoneticPr fontId="4"/>
  </si>
  <si>
    <t>苦情受付担当者</t>
    <rPh sb="0" eb="2">
      <t>クジョウ</t>
    </rPh>
    <rPh sb="2" eb="4">
      <t>ウケツケ</t>
    </rPh>
    <rPh sb="4" eb="7">
      <t>タントウシャ</t>
    </rPh>
    <phoneticPr fontId="4"/>
  </si>
  <si>
    <t>(1)前年度の年間平均在所率</t>
    <rPh sb="3" eb="6">
      <t>ゼンネンド</t>
    </rPh>
    <rPh sb="7" eb="9">
      <t>ネンカン</t>
    </rPh>
    <rPh sb="9" eb="11">
      <t>ヘイキン</t>
    </rPh>
    <rPh sb="11" eb="13">
      <t>ザイショ</t>
    </rPh>
    <rPh sb="13" eb="14">
      <t>リツ</t>
    </rPh>
    <phoneticPr fontId="4"/>
  </si>
  <si>
    <t>保育
短時間</t>
    <rPh sb="0" eb="2">
      <t>ホイク</t>
    </rPh>
    <rPh sb="3" eb="6">
      <t>タンジカン</t>
    </rPh>
    <phoneticPr fontId="4"/>
  </si>
  <si>
    <t>５．</t>
  </si>
  <si>
    <t>1.施設の概況</t>
    <rPh sb="2" eb="4">
      <t>シセツ</t>
    </rPh>
    <rPh sb="5" eb="7">
      <t>ガイキョウ</t>
    </rPh>
    <phoneticPr fontId="4"/>
  </si>
  <si>
    <t>（注）年度途中で認可定員を変更した場合は計算式を修正のうえ算出してください。</t>
    <rPh sb="1" eb="2">
      <t>チュウ</t>
    </rPh>
    <rPh sb="3" eb="5">
      <t>ネンド</t>
    </rPh>
    <rPh sb="5" eb="7">
      <t>トチュウ</t>
    </rPh>
    <rPh sb="8" eb="10">
      <t>ニンカ</t>
    </rPh>
    <rPh sb="10" eb="12">
      <t>テイイン</t>
    </rPh>
    <rPh sb="13" eb="15">
      <t>ヘンコウ</t>
    </rPh>
    <rPh sb="17" eb="19">
      <t>バアイ</t>
    </rPh>
    <rPh sb="20" eb="23">
      <t>ケイサンシキ</t>
    </rPh>
    <rPh sb="24" eb="26">
      <t>シュウセイ</t>
    </rPh>
    <rPh sb="29" eb="31">
      <t>サンシュツ</t>
    </rPh>
    <phoneticPr fontId="4"/>
  </si>
  <si>
    <t>年度途中退職</t>
    <rPh sb="4" eb="6">
      <t>タイショク</t>
    </rPh>
    <phoneticPr fontId="4"/>
  </si>
  <si>
    <t>2歳</t>
    <rPh sb="1" eb="2">
      <t>サイ</t>
    </rPh>
    <phoneticPr fontId="4"/>
  </si>
  <si>
    <t>4歳</t>
    <rPh sb="1" eb="2">
      <t>サイ</t>
    </rPh>
    <phoneticPr fontId="4"/>
  </si>
  <si>
    <t>休日保育加算</t>
    <rPh sb="0" eb="2">
      <t>キュウジツ</t>
    </rPh>
    <rPh sb="2" eb="4">
      <t>ホイク</t>
    </rPh>
    <rPh sb="4" eb="6">
      <t>カサン</t>
    </rPh>
    <phoneticPr fontId="4"/>
  </si>
  <si>
    <t>5歳</t>
    <rPh sb="1" eb="2">
      <t>サイ</t>
    </rPh>
    <phoneticPr fontId="4"/>
  </si>
  <si>
    <t>Ｂの常勤換算後の人数…Ｃ</t>
    <rPh sb="2" eb="4">
      <t>ジョウキン</t>
    </rPh>
    <rPh sb="4" eb="6">
      <t>カンサン</t>
    </rPh>
    <rPh sb="6" eb="7">
      <t>ゴ</t>
    </rPh>
    <rPh sb="8" eb="10">
      <t>ニンズウ</t>
    </rPh>
    <phoneticPr fontId="4"/>
  </si>
  <si>
    <t>入</t>
    <rPh sb="0" eb="1">
      <t>イ</t>
    </rPh>
    <phoneticPr fontId="4"/>
  </si>
  <si>
    <t>出</t>
    <rPh sb="0" eb="1">
      <t>デ</t>
    </rPh>
    <phoneticPr fontId="4"/>
  </si>
  <si>
    <t>4月</t>
    <rPh sb="1" eb="2">
      <t>ガツ</t>
    </rPh>
    <phoneticPr fontId="4"/>
  </si>
  <si>
    <t>11月</t>
  </si>
  <si>
    <t>12月</t>
  </si>
  <si>
    <t>1月</t>
  </si>
  <si>
    <r>
      <t xml:space="preserve">保育士
</t>
    </r>
    <r>
      <rPr>
        <sz val="9"/>
        <color auto="1"/>
        <rFont val="ＭＳ Ｐ明朝"/>
      </rPr>
      <t>（主任含む）</t>
    </r>
    <rPh sb="0" eb="3">
      <t>ホイクシ</t>
    </rPh>
    <rPh sb="5" eb="7">
      <t>シュニン</t>
    </rPh>
    <rPh sb="7" eb="8">
      <t>フク</t>
    </rPh>
    <phoneticPr fontId="4"/>
  </si>
  <si>
    <t>1ページの「2.職員の採用・退職等の状況」の最下行の一般監査実施日の前月初日現在と一致するよう記載してください。</t>
    <rPh sb="26" eb="30">
      <t>イッパンカンサ</t>
    </rPh>
    <phoneticPr fontId="4"/>
  </si>
  <si>
    <t>別の施設と人事異動がある場合、「採用年月」欄は当該施設に配属された直近の年月を記載してください。</t>
  </si>
  <si>
    <t>医師</t>
    <rPh sb="0" eb="2">
      <t>イシ</t>
    </rPh>
    <phoneticPr fontId="4"/>
  </si>
  <si>
    <t>色つきセルは自動計算です。</t>
    <rPh sb="0" eb="1">
      <t>イロ</t>
    </rPh>
    <rPh sb="6" eb="8">
      <t>ジドウ</t>
    </rPh>
    <rPh sb="8" eb="10">
      <t>ケイサン</t>
    </rPh>
    <phoneticPr fontId="4"/>
  </si>
  <si>
    <t>歯科医師</t>
    <rPh sb="0" eb="4">
      <t>シカイシ</t>
    </rPh>
    <phoneticPr fontId="4"/>
  </si>
  <si>
    <t>4.嘱託医の配置状況</t>
    <rPh sb="2" eb="5">
      <t>ショクタクイ</t>
    </rPh>
    <rPh sb="6" eb="8">
      <t>ハイチ</t>
    </rPh>
    <rPh sb="8" eb="10">
      <t>ジョウキョウ</t>
    </rPh>
    <phoneticPr fontId="4"/>
  </si>
  <si>
    <t>5.苦情解決</t>
    <rPh sb="2" eb="4">
      <t>クジョウ</t>
    </rPh>
    <rPh sb="4" eb="6">
      <t>カイケツ</t>
    </rPh>
    <phoneticPr fontId="4"/>
  </si>
  <si>
    <t>年度途中異動（転入・産育休から復帰）</t>
    <rPh sb="0" eb="2">
      <t>ネンド</t>
    </rPh>
    <rPh sb="2" eb="4">
      <t>トチュウ</t>
    </rPh>
    <rPh sb="4" eb="6">
      <t>イドウ</t>
    </rPh>
    <rPh sb="7" eb="9">
      <t>テンニュウ</t>
    </rPh>
    <rPh sb="10" eb="13">
      <t>サンイクキュウ</t>
    </rPh>
    <rPh sb="15" eb="17">
      <t>フッキ</t>
    </rPh>
    <phoneticPr fontId="4"/>
  </si>
  <si>
    <t>年度途中採用</t>
    <rPh sb="0" eb="2">
      <t>ネンド</t>
    </rPh>
    <rPh sb="2" eb="4">
      <t>トチュウ</t>
    </rPh>
    <rPh sb="4" eb="6">
      <t>サイヨウ</t>
    </rPh>
    <phoneticPr fontId="4"/>
  </si>
  <si>
    <t>年度当初（年度開始時点）</t>
    <rPh sb="0" eb="2">
      <t>ネンド</t>
    </rPh>
    <rPh sb="2" eb="4">
      <t>トウショ</t>
    </rPh>
    <rPh sb="5" eb="7">
      <t>ネンド</t>
    </rPh>
    <rPh sb="7" eb="9">
      <t>カイシ</t>
    </rPh>
    <rPh sb="9" eb="11">
      <t>ジテン</t>
    </rPh>
    <phoneticPr fontId="4"/>
  </si>
  <si>
    <t>契約開始日（委嘱開始日）</t>
    <rPh sb="0" eb="2">
      <t>ケイヤク</t>
    </rPh>
    <rPh sb="2" eb="4">
      <t>カイシ</t>
    </rPh>
    <rPh sb="4" eb="5">
      <t>ビ</t>
    </rPh>
    <rPh sb="6" eb="8">
      <t>イショク</t>
    </rPh>
    <rPh sb="8" eb="10">
      <t>カイシ</t>
    </rPh>
    <rPh sb="10" eb="11">
      <t>ビ</t>
    </rPh>
    <phoneticPr fontId="4"/>
  </si>
  <si>
    <t>最低基準を満たすための保育士数</t>
  </si>
  <si>
    <t>6.防火管理者</t>
    <rPh sb="2" eb="4">
      <t>ボウカ</t>
    </rPh>
    <rPh sb="4" eb="7">
      <t>カンリシャ</t>
    </rPh>
    <phoneticPr fontId="4"/>
  </si>
  <si>
    <t>年</t>
    <rPh sb="0" eb="1">
      <t>トシ</t>
    </rPh>
    <phoneticPr fontId="4"/>
  </si>
  <si>
    <t>職名</t>
    <rPh sb="0" eb="2">
      <t>ショクメイ</t>
    </rPh>
    <phoneticPr fontId="4"/>
  </si>
  <si>
    <t>8.児童の入所状況等</t>
    <rPh sb="2" eb="4">
      <t>ジドウ</t>
    </rPh>
    <rPh sb="5" eb="7">
      <t>ニュウショ</t>
    </rPh>
    <rPh sb="7" eb="9">
      <t>ジョウキョウ</t>
    </rPh>
    <rPh sb="9" eb="10">
      <t>トウ</t>
    </rPh>
    <phoneticPr fontId="4"/>
  </si>
  <si>
    <t>※役職名</t>
    <rPh sb="1" eb="2">
      <t>ヤク</t>
    </rPh>
    <rPh sb="2" eb="4">
      <t>ショクメイ</t>
    </rPh>
    <phoneticPr fontId="4"/>
  </si>
  <si>
    <t>実施主体</t>
    <rPh sb="0" eb="2">
      <t>ジッシ</t>
    </rPh>
    <rPh sb="2" eb="4">
      <t>シュタイ</t>
    </rPh>
    <phoneticPr fontId="4"/>
  </si>
  <si>
    <t>2.職員の採用・退職等の状況</t>
    <rPh sb="2" eb="4">
      <t>ショクイン</t>
    </rPh>
    <rPh sb="5" eb="7">
      <t>サイヨウ</t>
    </rPh>
    <rPh sb="8" eb="10">
      <t>タイショク</t>
    </rPh>
    <rPh sb="10" eb="11">
      <t>トウ</t>
    </rPh>
    <rPh sb="12" eb="14">
      <t>ジョウキョウ</t>
    </rPh>
    <phoneticPr fontId="4"/>
  </si>
  <si>
    <t>施設の状況（設備基準）</t>
    <rPh sb="0" eb="2">
      <t>シセツ</t>
    </rPh>
    <rPh sb="3" eb="5">
      <t>ジョウキョウ</t>
    </rPh>
    <rPh sb="6" eb="8">
      <t>セツビ</t>
    </rPh>
    <rPh sb="8" eb="10">
      <t>キジュン</t>
    </rPh>
    <phoneticPr fontId="4"/>
  </si>
  <si>
    <t>ほふくする児童
(※2)</t>
    <rPh sb="5" eb="7">
      <t>ジドウ</t>
    </rPh>
    <phoneticPr fontId="4"/>
  </si>
  <si>
    <t>満２歳以上児</t>
    <rPh sb="0" eb="1">
      <t>マン</t>
    </rPh>
    <rPh sb="2" eb="5">
      <t>サイイジョウ</t>
    </rPh>
    <rPh sb="5" eb="6">
      <t>ジ</t>
    </rPh>
    <phoneticPr fontId="4"/>
  </si>
  <si>
    <t>設備</t>
    <rPh sb="0" eb="2">
      <t>セツビ</t>
    </rPh>
    <phoneticPr fontId="4"/>
  </si>
  <si>
    <t>結果</t>
    <rPh sb="0" eb="2">
      <t>ケッカ</t>
    </rPh>
    <phoneticPr fontId="4"/>
  </si>
  <si>
    <t>保健師
看護師</t>
    <rPh sb="0" eb="3">
      <t>ホケンシ</t>
    </rPh>
    <rPh sb="4" eb="7">
      <t>カンゴシ</t>
    </rPh>
    <phoneticPr fontId="4"/>
  </si>
  <si>
    <t>（注2）「事務員その他」の欄は、事務員、用務員等の職員を合計して記載してください。</t>
    <rPh sb="0" eb="1">
      <t>チュウ</t>
    </rPh>
    <rPh sb="4" eb="7">
      <t>ジムイン</t>
    </rPh>
    <rPh sb="9" eb="10">
      <t>タ</t>
    </rPh>
    <rPh sb="12" eb="13">
      <t>ラン</t>
    </rPh>
    <rPh sb="15" eb="18">
      <t>ジムイン</t>
    </rPh>
    <rPh sb="19" eb="22">
      <t>ヨウムイン</t>
    </rPh>
    <rPh sb="22" eb="23">
      <t>トウ</t>
    </rPh>
    <rPh sb="24" eb="26">
      <t>ショクイン</t>
    </rPh>
    <rPh sb="27" eb="29">
      <t>ゴウケイ</t>
    </rPh>
    <rPh sb="31" eb="33">
      <t>キサイ</t>
    </rPh>
    <phoneticPr fontId="4"/>
  </si>
  <si>
    <t>作成責任者</t>
    <rPh sb="0" eb="2">
      <t>サクセイ</t>
    </rPh>
    <rPh sb="2" eb="5">
      <t>セキニンシャ</t>
    </rPh>
    <phoneticPr fontId="4"/>
  </si>
  <si>
    <t>（注1）管内外にかかわらず全児童について記載してください。（各月の初日の人数）</t>
    <rPh sb="1" eb="2">
      <t>チュウ</t>
    </rPh>
    <rPh sb="4" eb="6">
      <t>カンナイ</t>
    </rPh>
    <rPh sb="6" eb="7">
      <t>ガイ</t>
    </rPh>
    <rPh sb="13" eb="14">
      <t>スベ</t>
    </rPh>
    <rPh sb="14" eb="16">
      <t>ジドウ</t>
    </rPh>
    <rPh sb="20" eb="22">
      <t>キサイ</t>
    </rPh>
    <rPh sb="30" eb="32">
      <t>カクツキ</t>
    </rPh>
    <rPh sb="33" eb="35">
      <t>ショニチ</t>
    </rPh>
    <rPh sb="36" eb="38">
      <t>ニンズウ</t>
    </rPh>
    <phoneticPr fontId="4"/>
  </si>
  <si>
    <t>保育士配置状況</t>
    <rPh sb="0" eb="3">
      <t>ホイクシ</t>
    </rPh>
    <rPh sb="3" eb="5">
      <t>ハイチ</t>
    </rPh>
    <rPh sb="5" eb="7">
      <t>ジョウキョウ</t>
    </rPh>
    <phoneticPr fontId="4"/>
  </si>
  <si>
    <t>月初の状況</t>
    <rPh sb="0" eb="2">
      <t>ゲッショ</t>
    </rPh>
    <rPh sb="3" eb="5">
      <t>ジョウキョウ</t>
    </rPh>
    <phoneticPr fontId="4"/>
  </si>
  <si>
    <t>１歳児 ／</t>
    <rPh sb="1" eb="3">
      <t>サイジ</t>
    </rPh>
    <phoneticPr fontId="4"/>
  </si>
  <si>
    <t>２歳児 ／</t>
    <rPh sb="1" eb="3">
      <t>サイジ</t>
    </rPh>
    <phoneticPr fontId="4"/>
  </si>
  <si>
    <t>３歳児 ／</t>
    <rPh sb="1" eb="3">
      <t>サイジ</t>
    </rPh>
    <phoneticPr fontId="4"/>
  </si>
  <si>
    <t>４歳児 ／</t>
    <rPh sb="2" eb="3">
      <t>コ</t>
    </rPh>
    <phoneticPr fontId="4"/>
  </si>
  <si>
    <t>（注）乳児スペースとほふくスペースがある一つの部屋で０～１歳児（満２歳未満児）を保育している場合は、上表の「乳児室」の欄に面積及び児童数を記載してください。（「ほふく室」欄の記載は不要です）</t>
    <rPh sb="1" eb="2">
      <t>チュウ</t>
    </rPh>
    <rPh sb="3" eb="5">
      <t>ニュウジ</t>
    </rPh>
    <rPh sb="20" eb="21">
      <t>ヒト</t>
    </rPh>
    <rPh sb="23" eb="25">
      <t>ヘヤ</t>
    </rPh>
    <rPh sb="29" eb="31">
      <t>サイジ</t>
    </rPh>
    <rPh sb="32" eb="33">
      <t>マン</t>
    </rPh>
    <rPh sb="40" eb="42">
      <t>ホイク</t>
    </rPh>
    <rPh sb="46" eb="48">
      <t>バアイ</t>
    </rPh>
    <rPh sb="50" eb="52">
      <t>ジョウヒョウ</t>
    </rPh>
    <phoneticPr fontId="4"/>
  </si>
  <si>
    <t>×12月＝</t>
    <rPh sb="3" eb="4">
      <t>ツキ</t>
    </rPh>
    <phoneticPr fontId="4"/>
  </si>
  <si>
    <t>／</t>
  </si>
  <si>
    <t>＝</t>
  </si>
  <si>
    <t>特記事項（あれば）</t>
    <rPh sb="0" eb="2">
      <t>トッキ</t>
    </rPh>
    <rPh sb="2" eb="4">
      <t>ジコウ</t>
    </rPh>
    <phoneticPr fontId="4"/>
  </si>
  <si>
    <t>乳児室
（0歳児室）</t>
    <rPh sb="0" eb="2">
      <t>ニュウジ</t>
    </rPh>
    <rPh sb="2" eb="3">
      <t>シツ</t>
    </rPh>
    <rPh sb="6" eb="8">
      <t>サイジ</t>
    </rPh>
    <rPh sb="8" eb="9">
      <t>シツ</t>
    </rPh>
    <phoneticPr fontId="4"/>
  </si>
  <si>
    <r>
      <t>小　計（小数点以下を四捨五入）
※</t>
    </r>
    <r>
      <rPr>
        <sz val="8"/>
        <color indexed="8"/>
        <rFont val="ＭＳ Ｐゴシック"/>
      </rPr>
      <t>定員９０人以下は＋１</t>
    </r>
    <rPh sb="0" eb="1">
      <t>ショウ</t>
    </rPh>
    <rPh sb="2" eb="3">
      <t>ケイ</t>
    </rPh>
    <rPh sb="17" eb="19">
      <t>テイイン</t>
    </rPh>
    <rPh sb="21" eb="22">
      <t>ニン</t>
    </rPh>
    <rPh sb="22" eb="24">
      <t>イカ</t>
    </rPh>
    <phoneticPr fontId="4"/>
  </si>
  <si>
    <t>ほふく室
（1歳児室）</t>
    <rPh sb="3" eb="4">
      <t>シツ</t>
    </rPh>
    <rPh sb="7" eb="9">
      <t>サイジ</t>
    </rPh>
    <rPh sb="9" eb="10">
      <t>シツ</t>
    </rPh>
    <phoneticPr fontId="4"/>
  </si>
  <si>
    <t>3月</t>
    <rPh sb="1" eb="2">
      <t>ガツ</t>
    </rPh>
    <phoneticPr fontId="4"/>
  </si>
  <si>
    <t>主任保育士専任加算</t>
    <rPh sb="0" eb="2">
      <t>シュニン</t>
    </rPh>
    <rPh sb="2" eb="4">
      <t>ホイク</t>
    </rPh>
    <rPh sb="4" eb="5">
      <t>シ</t>
    </rPh>
    <rPh sb="5" eb="7">
      <t>センニン</t>
    </rPh>
    <rPh sb="7" eb="9">
      <t>カサン</t>
    </rPh>
    <phoneticPr fontId="4"/>
  </si>
  <si>
    <t>2月</t>
  </si>
  <si>
    <t>4歳児</t>
    <rPh sb="1" eb="3">
      <t>サイジ</t>
    </rPh>
    <phoneticPr fontId="4"/>
  </si>
  <si>
    <t>7月</t>
    <rPh sb="1" eb="2">
      <t>ガツ</t>
    </rPh>
    <phoneticPr fontId="4"/>
  </si>
  <si>
    <t>6月</t>
    <rPh sb="1" eb="2">
      <t>ガツ</t>
    </rPh>
    <phoneticPr fontId="4"/>
  </si>
  <si>
    <t>一般監査実施日の前月初日現在</t>
    <rPh sb="0" eb="4">
      <t>イッパンカンサ</t>
    </rPh>
    <rPh sb="4" eb="6">
      <t>ジッシ</t>
    </rPh>
    <rPh sb="6" eb="7">
      <t>ビ</t>
    </rPh>
    <rPh sb="8" eb="10">
      <t>ゼンゲツ</t>
    </rPh>
    <rPh sb="10" eb="12">
      <t>ショニチ</t>
    </rPh>
    <rPh sb="12" eb="13">
      <t>ウツツ</t>
    </rPh>
    <rPh sb="13" eb="14">
      <t>ザイ</t>
    </rPh>
    <phoneticPr fontId="4"/>
  </si>
  <si>
    <t>満２歳未満
（０～１歳児）
(※1)</t>
    <rPh sb="0" eb="1">
      <t>マン</t>
    </rPh>
    <rPh sb="2" eb="3">
      <t>サイ</t>
    </rPh>
    <rPh sb="3" eb="5">
      <t>ミマン</t>
    </rPh>
    <rPh sb="10" eb="12">
      <t>サイジ</t>
    </rPh>
    <phoneticPr fontId="4"/>
  </si>
  <si>
    <t>満２歳以上
（２～５歳児）
(※1)</t>
    <rPh sb="0" eb="1">
      <t>マン</t>
    </rPh>
    <rPh sb="2" eb="5">
      <t>サイイジョウ</t>
    </rPh>
    <rPh sb="10" eb="12">
      <t>サイジ</t>
    </rPh>
    <phoneticPr fontId="4"/>
  </si>
  <si>
    <t>年齢区分</t>
    <rPh sb="0" eb="2">
      <t>ネンレイ</t>
    </rPh>
    <rPh sb="2" eb="4">
      <t>クブン</t>
    </rPh>
    <phoneticPr fontId="4"/>
  </si>
  <si>
    <t>（※1）年齢区分は年度当初の年齢ですので、誕生日が来ても年度中は変わりません。</t>
    <rPh sb="4" eb="6">
      <t>ネンレイ</t>
    </rPh>
    <rPh sb="6" eb="8">
      <t>クブン</t>
    </rPh>
    <rPh sb="9" eb="11">
      <t>ネンド</t>
    </rPh>
    <rPh sb="11" eb="13">
      <t>トウショ</t>
    </rPh>
    <rPh sb="14" eb="16">
      <t>ネンレイ</t>
    </rPh>
    <rPh sb="21" eb="24">
      <t>タンジョウビ</t>
    </rPh>
    <rPh sb="25" eb="26">
      <t>キ</t>
    </rPh>
    <rPh sb="28" eb="30">
      <t>ネンド</t>
    </rPh>
    <rPh sb="30" eb="31">
      <t>チュウ</t>
    </rPh>
    <rPh sb="32" eb="33">
      <t>カ</t>
    </rPh>
    <phoneticPr fontId="4"/>
  </si>
  <si>
    <t>　　例：１歳児が年度途中で満２歳になったとしても、引き続き乳児室又はほふく室で保育している場合は、満２歳未満の面積基準（3.3㎡）が適用されます。</t>
    <rPh sb="2" eb="3">
      <t>レイ</t>
    </rPh>
    <rPh sb="5" eb="7">
      <t>サイジ</t>
    </rPh>
    <rPh sb="8" eb="10">
      <t>ネンド</t>
    </rPh>
    <rPh sb="10" eb="12">
      <t>トチュウ</t>
    </rPh>
    <rPh sb="13" eb="14">
      <t>マン</t>
    </rPh>
    <rPh sb="15" eb="16">
      <t>サイ</t>
    </rPh>
    <rPh sb="25" eb="26">
      <t>ヒ</t>
    </rPh>
    <rPh sb="27" eb="28">
      <t>ツヅ</t>
    </rPh>
    <rPh sb="29" eb="31">
      <t>ニュウジ</t>
    </rPh>
    <rPh sb="31" eb="32">
      <t>シツ</t>
    </rPh>
    <rPh sb="32" eb="33">
      <t>マタ</t>
    </rPh>
    <rPh sb="37" eb="38">
      <t>シツ</t>
    </rPh>
    <rPh sb="39" eb="41">
      <t>ホイク</t>
    </rPh>
    <rPh sb="45" eb="47">
      <t>バアイ</t>
    </rPh>
    <rPh sb="49" eb="50">
      <t>マン</t>
    </rPh>
    <rPh sb="51" eb="52">
      <t>サイ</t>
    </rPh>
    <rPh sb="52" eb="54">
      <t>ミマン</t>
    </rPh>
    <rPh sb="55" eb="57">
      <t>メンセキ</t>
    </rPh>
    <rPh sb="57" eb="59">
      <t>キジュン</t>
    </rPh>
    <rPh sb="66" eb="68">
      <t>テキヨウ</t>
    </rPh>
    <phoneticPr fontId="4"/>
  </si>
  <si>
    <t>（※2）「ずりばい」「はいはい」「つかまり立ち」「つたい歩き」「ひとり歩き」を始めた児童は、「ほふくする児童」となります。</t>
    <rPh sb="21" eb="22">
      <t>タ</t>
    </rPh>
    <rPh sb="28" eb="29">
      <t>アル</t>
    </rPh>
    <rPh sb="35" eb="36">
      <t>アル</t>
    </rPh>
    <rPh sb="39" eb="40">
      <t>ハジ</t>
    </rPh>
    <rPh sb="42" eb="44">
      <t>ジドウ</t>
    </rPh>
    <rPh sb="52" eb="54">
      <t>ジドウ</t>
    </rPh>
    <phoneticPr fontId="4"/>
  </si>
  <si>
    <t>満2歳以上
（２～５歳児）
(※1)</t>
    <rPh sb="0" eb="1">
      <t>マン</t>
    </rPh>
    <rPh sb="2" eb="3">
      <t>サイ</t>
    </rPh>
    <rPh sb="3" eb="5">
      <t>イジョウ</t>
    </rPh>
    <phoneticPr fontId="4"/>
  </si>
  <si>
    <t>屋外遊技場
（園庭）</t>
    <rPh sb="0" eb="5">
      <t>オクガイユウギジョウ</t>
    </rPh>
    <rPh sb="7" eb="9">
      <t>エンテイ</t>
    </rPh>
    <phoneticPr fontId="4"/>
  </si>
  <si>
    <t>満2歳以上児</t>
    <rPh sb="0" eb="1">
      <t>マン</t>
    </rPh>
    <rPh sb="2" eb="5">
      <t>サイイジョウ</t>
    </rPh>
    <rPh sb="5" eb="6">
      <t>ジ</t>
    </rPh>
    <phoneticPr fontId="4"/>
  </si>
  <si>
    <t>１人：3.30㎡</t>
    <rPh sb="1" eb="2">
      <t>ニン</t>
    </rPh>
    <phoneticPr fontId="4"/>
  </si>
  <si>
    <t>保育所名</t>
    <rPh sb="0" eb="3">
      <t>ホイクショ</t>
    </rPh>
    <rPh sb="3" eb="4">
      <t>メイ</t>
    </rPh>
    <phoneticPr fontId="4"/>
  </si>
  <si>
    <t>　「勤務形態」　欄に勤務の形態を具体的に記載してください。</t>
    <rPh sb="2" eb="4">
      <t>キンム</t>
    </rPh>
    <rPh sb="4" eb="6">
      <t>ケイタイ</t>
    </rPh>
    <rPh sb="8" eb="9">
      <t>ラン</t>
    </rPh>
    <rPh sb="10" eb="12">
      <t>キンム</t>
    </rPh>
    <rPh sb="13" eb="15">
      <t>ケイタイ</t>
    </rPh>
    <rPh sb="16" eb="19">
      <t>グタイテキ</t>
    </rPh>
    <rPh sb="20" eb="22">
      <t>キサイ</t>
    </rPh>
    <phoneticPr fontId="4"/>
  </si>
  <si>
    <t>保育所定員数（人）</t>
    <rPh sb="0" eb="3">
      <t>ホイクショ</t>
    </rPh>
    <rPh sb="3" eb="5">
      <t>テイイン</t>
    </rPh>
    <rPh sb="5" eb="6">
      <t>スウ</t>
    </rPh>
    <rPh sb="7" eb="8">
      <t>ニン</t>
    </rPh>
    <phoneticPr fontId="4"/>
  </si>
  <si>
    <t>市保育充実促進費補助金「低年齢児保育補助」、施設型給付「３歳児配置改善加算」について、右欄に１～４の数字を入力</t>
    <rPh sb="0" eb="1">
      <t>シ</t>
    </rPh>
    <rPh sb="1" eb="3">
      <t>ホイク</t>
    </rPh>
    <rPh sb="3" eb="5">
      <t>ジュウジツ</t>
    </rPh>
    <rPh sb="5" eb="7">
      <t>ソクシン</t>
    </rPh>
    <rPh sb="7" eb="8">
      <t>ヒ</t>
    </rPh>
    <rPh sb="8" eb="11">
      <t>ホジョキン</t>
    </rPh>
    <rPh sb="12" eb="16">
      <t>テイネンレイジ</t>
    </rPh>
    <rPh sb="16" eb="18">
      <t>ホイク</t>
    </rPh>
    <rPh sb="18" eb="20">
      <t>ホジョ</t>
    </rPh>
    <rPh sb="22" eb="24">
      <t>シセツ</t>
    </rPh>
    <rPh sb="24" eb="25">
      <t>ガタ</t>
    </rPh>
    <rPh sb="25" eb="27">
      <t>キュウフ</t>
    </rPh>
    <rPh sb="29" eb="31">
      <t>サイジ</t>
    </rPh>
    <rPh sb="31" eb="33">
      <t>ハイチ</t>
    </rPh>
    <rPh sb="33" eb="35">
      <t>カイゼン</t>
    </rPh>
    <rPh sb="35" eb="37">
      <t>カサン</t>
    </rPh>
    <rPh sb="43" eb="44">
      <t>ミギ</t>
    </rPh>
    <rPh sb="44" eb="45">
      <t>ラン</t>
    </rPh>
    <rPh sb="50" eb="52">
      <t>スウジ</t>
    </rPh>
    <rPh sb="53" eb="55">
      <t>ニュウリョク</t>
    </rPh>
    <phoneticPr fontId="4"/>
  </si>
  <si>
    <t>　・「低年齢児保育補助」のみ受ける場合　・・・・・・・・・・</t>
    <rPh sb="3" eb="7">
      <t>テイネンレイジ</t>
    </rPh>
    <rPh sb="7" eb="9">
      <t>ホイク</t>
    </rPh>
    <rPh sb="9" eb="11">
      <t>ホジョ</t>
    </rPh>
    <rPh sb="14" eb="15">
      <t>ウ</t>
    </rPh>
    <rPh sb="17" eb="19">
      <t>バアイ</t>
    </rPh>
    <phoneticPr fontId="4"/>
  </si>
  <si>
    <t>　・「３歳児配置改善加算」のみ受ける場合  ・・・・・・・・・・・・・</t>
    <rPh sb="4" eb="6">
      <t>サイジ</t>
    </rPh>
    <rPh sb="6" eb="8">
      <t>ハイチ</t>
    </rPh>
    <rPh sb="8" eb="10">
      <t>カイゼン</t>
    </rPh>
    <rPh sb="10" eb="12">
      <t>カサン</t>
    </rPh>
    <rPh sb="15" eb="16">
      <t>ウ</t>
    </rPh>
    <rPh sb="18" eb="20">
      <t>バアイ</t>
    </rPh>
    <phoneticPr fontId="4"/>
  </si>
  <si>
    <t>　・上記の両方を受ける場合　・・・・・・・・・・・・・・・・・・・・</t>
    <rPh sb="2" eb="4">
      <t>ジョウキ</t>
    </rPh>
    <rPh sb="5" eb="7">
      <t>リョウホウ</t>
    </rPh>
    <rPh sb="8" eb="9">
      <t>ウ</t>
    </rPh>
    <rPh sb="11" eb="13">
      <t>バアイ</t>
    </rPh>
    <phoneticPr fontId="4"/>
  </si>
  <si>
    <t>　・上記の両方を受けない場合・・・・・・・・・・・・・・・・・・・・・・</t>
    <rPh sb="2" eb="4">
      <t>ジョウキ</t>
    </rPh>
    <rPh sb="5" eb="7">
      <t>リョウホウ</t>
    </rPh>
    <rPh sb="8" eb="9">
      <t>ウ</t>
    </rPh>
    <rPh sb="12" eb="14">
      <t>バアイ</t>
    </rPh>
    <phoneticPr fontId="4"/>
  </si>
  <si>
    <t>①最低基準を満たすために必要な保育士数</t>
    <rPh sb="1" eb="3">
      <t>サイテイ</t>
    </rPh>
    <rPh sb="3" eb="5">
      <t>キジュン</t>
    </rPh>
    <rPh sb="6" eb="7">
      <t>ミ</t>
    </rPh>
    <rPh sb="12" eb="14">
      <t>ヒツヨウ</t>
    </rPh>
    <rPh sb="15" eb="19">
      <t>ホイクシスウ</t>
    </rPh>
    <phoneticPr fontId="4"/>
  </si>
  <si>
    <t>②加配保育士等数</t>
    <rPh sb="1" eb="3">
      <t>カハイ</t>
    </rPh>
    <rPh sb="3" eb="6">
      <t>ホイクシ</t>
    </rPh>
    <rPh sb="6" eb="7">
      <t>トウ</t>
    </rPh>
    <rPh sb="7" eb="8">
      <t>スウ</t>
    </rPh>
    <phoneticPr fontId="4"/>
  </si>
  <si>
    <r>
      <t xml:space="preserve">加配保育士等数（人）
</t>
    </r>
    <r>
      <rPr>
        <sz val="7"/>
        <color auto="1"/>
        <rFont val="ＭＳ Ｐゴシック"/>
      </rPr>
      <t>（保育士・看護師の加配が補助金・加算金を受ける条件となっているもの等）</t>
    </r>
    <rPh sb="5" eb="6">
      <t>トウ</t>
    </rPh>
    <rPh sb="6" eb="7">
      <t>スウ</t>
    </rPh>
    <rPh sb="8" eb="9">
      <t>ニン</t>
    </rPh>
    <rPh sb="16" eb="19">
      <t>カンゴシ</t>
    </rPh>
    <rPh sb="27" eb="29">
      <t>カサン</t>
    </rPh>
    <rPh sb="29" eb="30">
      <t>キン</t>
    </rPh>
    <rPh sb="44" eb="45">
      <t>トウ</t>
    </rPh>
    <phoneticPr fontId="4"/>
  </si>
  <si>
    <t>保育標準時間認定児童受入</t>
    <rPh sb="0" eb="2">
      <t>ホイク</t>
    </rPh>
    <rPh sb="2" eb="4">
      <t>ヒョウジュン</t>
    </rPh>
    <rPh sb="4" eb="6">
      <t>ジカン</t>
    </rPh>
    <rPh sb="6" eb="8">
      <t>ニンテイ</t>
    </rPh>
    <rPh sb="8" eb="10">
      <t>ジドウ</t>
    </rPh>
    <rPh sb="10" eb="12">
      <t>ウケイレ</t>
    </rPh>
    <phoneticPr fontId="4"/>
  </si>
  <si>
    <t>実施主体</t>
    <rPh sb="0" eb="4">
      <t>ジッシシュタイ</t>
    </rPh>
    <phoneticPr fontId="4"/>
  </si>
  <si>
    <t>一時預かり</t>
    <rPh sb="0" eb="2">
      <t>イチジ</t>
    </rPh>
    <rPh sb="2" eb="3">
      <t>アズ</t>
    </rPh>
    <phoneticPr fontId="4"/>
  </si>
  <si>
    <t>その他（　　　　　　　　　　　　　　　　　　）</t>
    <rPh sb="2" eb="3">
      <t>タ</t>
    </rPh>
    <phoneticPr fontId="4"/>
  </si>
  <si>
    <t>７．</t>
  </si>
  <si>
    <t>①に加えて、加配する保育士等数</t>
    <rPh sb="2" eb="3">
      <t>クワ</t>
    </rPh>
    <rPh sb="6" eb="8">
      <t>カハイ</t>
    </rPh>
    <rPh sb="10" eb="12">
      <t>ホイク</t>
    </rPh>
    <rPh sb="12" eb="13">
      <t>シ</t>
    </rPh>
    <rPh sb="13" eb="14">
      <t>トウ</t>
    </rPh>
    <rPh sb="14" eb="15">
      <t>スウ</t>
    </rPh>
    <phoneticPr fontId="62"/>
  </si>
  <si>
    <t>※旧基準 30：1</t>
    <rPh sb="1" eb="4">
      <t>キュウキジュン</t>
    </rPh>
    <phoneticPr fontId="4"/>
  </si>
  <si>
    <t>…②</t>
  </si>
  <si>
    <t>③職員配置状況</t>
    <rPh sb="1" eb="3">
      <t>ショクイン</t>
    </rPh>
    <rPh sb="3" eb="5">
      <t>ハイチ</t>
    </rPh>
    <rPh sb="5" eb="7">
      <t>ジョウキョウ</t>
    </rPh>
    <phoneticPr fontId="4"/>
  </si>
  <si>
    <r>
      <rPr>
        <b/>
        <u/>
        <sz val="12"/>
        <color theme="1"/>
        <rFont val="ＭＳ Ｐゴシック"/>
      </rPr>
      <t>一般監査実施日の前月初日現在</t>
    </r>
    <r>
      <rPr>
        <sz val="12"/>
        <color theme="1"/>
        <rFont val="ＭＳ Ｐゴシック"/>
      </rPr>
      <t>の状況について記載してください。</t>
    </r>
    <r>
      <rPr>
        <b/>
        <sz val="12"/>
        <color rgb="FFFF0000"/>
        <rFont val="ＭＳ Ｐゴシック"/>
      </rPr>
      <t>（色つきセルに入力）</t>
    </r>
    <rPh sb="0" eb="4">
      <t>イッパンカンサ</t>
    </rPh>
    <rPh sb="4" eb="6">
      <t>ジッシ</t>
    </rPh>
    <rPh sb="6" eb="7">
      <t>ヒ</t>
    </rPh>
    <rPh sb="8" eb="10">
      <t>ゼンゲツ</t>
    </rPh>
    <rPh sb="10" eb="12">
      <t>ショニチ</t>
    </rPh>
    <rPh sb="12" eb="14">
      <t>ゲンザイ</t>
    </rPh>
    <rPh sb="15" eb="17">
      <t>ジョウキョウ</t>
    </rPh>
    <rPh sb="21" eb="23">
      <t>キサイ</t>
    </rPh>
    <rPh sb="31" eb="32">
      <t>イロ</t>
    </rPh>
    <rPh sb="37" eb="39">
      <t>ニュウリョク</t>
    </rPh>
    <phoneticPr fontId="4"/>
  </si>
  <si>
    <t>常勤職員数…Ａ</t>
    <rPh sb="0" eb="2">
      <t>ジョウキン</t>
    </rPh>
    <rPh sb="2" eb="5">
      <t>ショクインスウ</t>
    </rPh>
    <phoneticPr fontId="4"/>
  </si>
  <si>
    <r>
      <t>　「職種」　欄　～　「</t>
    </r>
    <r>
      <rPr>
        <sz val="10"/>
        <color theme="1"/>
        <rFont val="ＭＳ Ｐ明朝"/>
      </rPr>
      <t>現に勤務する施設の</t>
    </r>
    <r>
      <rPr>
        <sz val="10"/>
        <color auto="1"/>
        <rFont val="ＭＳ Ｐ明朝"/>
      </rPr>
      <t>勤続年数」　欄については、　「（１）常勤職員」　と同様に記載してください。</t>
    </r>
    <rPh sb="2" eb="4">
      <t>ショクシュ</t>
    </rPh>
    <rPh sb="6" eb="7">
      <t>ラン</t>
    </rPh>
    <rPh sb="11" eb="12">
      <t>ゲン</t>
    </rPh>
    <rPh sb="13" eb="15">
      <t>キンム</t>
    </rPh>
    <rPh sb="17" eb="19">
      <t>シセツ</t>
    </rPh>
    <rPh sb="20" eb="22">
      <t>キンゾク</t>
    </rPh>
    <rPh sb="22" eb="24">
      <t>ネンスウ</t>
    </rPh>
    <rPh sb="26" eb="27">
      <t>ラン</t>
    </rPh>
    <rPh sb="38" eb="40">
      <t>ジョウキン</t>
    </rPh>
    <rPh sb="40" eb="42">
      <t>ショクイン</t>
    </rPh>
    <rPh sb="45" eb="47">
      <t>ドウヨウ</t>
    </rPh>
    <rPh sb="48" eb="50">
      <t>キサイ</t>
    </rPh>
    <phoneticPr fontId="4"/>
  </si>
  <si>
    <t>※常勤とは常用労働者のこと
（正規・臨時等の雇用形態は問わない）</t>
    <rPh sb="1" eb="3">
      <t>ジョウキン</t>
    </rPh>
    <rPh sb="5" eb="7">
      <t>ジョウヨウ</t>
    </rPh>
    <rPh sb="7" eb="10">
      <t>ロウドウシャ</t>
    </rPh>
    <rPh sb="15" eb="17">
      <t>セイキ</t>
    </rPh>
    <rPh sb="18" eb="20">
      <t>リンジ</t>
    </rPh>
    <rPh sb="20" eb="21">
      <t>トウ</t>
    </rPh>
    <rPh sb="22" eb="24">
      <t>コヨウ</t>
    </rPh>
    <rPh sb="24" eb="26">
      <t>ケイタイ</t>
    </rPh>
    <rPh sb="27" eb="28">
      <t>ト</t>
    </rPh>
    <phoneticPr fontId="4"/>
  </si>
  <si>
    <t>非常勤職員数…Ｂ</t>
    <rPh sb="0" eb="1">
      <t>ヒ</t>
    </rPh>
    <rPh sb="1" eb="3">
      <t>ジョウキン</t>
    </rPh>
    <rPh sb="3" eb="5">
      <t>ショクイン</t>
    </rPh>
    <rPh sb="5" eb="6">
      <t>スウ</t>
    </rPh>
    <phoneticPr fontId="4"/>
  </si>
  <si>
    <r>
      <t>※非常勤とは常勤以外の保育士のこと
　</t>
    </r>
    <r>
      <rPr>
        <sz val="6"/>
        <color indexed="8"/>
        <rFont val="ＭＳ Ｐゴシック"/>
      </rPr>
      <t>（短時間勤務保育士や、いわゆる常勤的非常勤等）</t>
    </r>
    <rPh sb="1" eb="2">
      <t>ヒ</t>
    </rPh>
    <rPh sb="2" eb="4">
      <t>ジョウキン</t>
    </rPh>
    <rPh sb="6" eb="8">
      <t>ジョウキン</t>
    </rPh>
    <rPh sb="8" eb="10">
      <t>イガイ</t>
    </rPh>
    <rPh sb="11" eb="14">
      <t>ホイクシ</t>
    </rPh>
    <rPh sb="20" eb="23">
      <t>タンジカン</t>
    </rPh>
    <rPh sb="23" eb="25">
      <t>キンム</t>
    </rPh>
    <rPh sb="25" eb="28">
      <t>ホイクシ</t>
    </rPh>
    <rPh sb="34" eb="36">
      <t>ジョウキン</t>
    </rPh>
    <rPh sb="36" eb="37">
      <t>テキ</t>
    </rPh>
    <rPh sb="37" eb="40">
      <t>ヒジョウキン</t>
    </rPh>
    <rPh sb="40" eb="41">
      <t>トウ</t>
    </rPh>
    <phoneticPr fontId="4"/>
  </si>
  <si>
    <t>※下記④により算出</t>
    <rPh sb="1" eb="3">
      <t>カキ</t>
    </rPh>
    <rPh sb="7" eb="9">
      <t>サンシュツ</t>
    </rPh>
    <phoneticPr fontId="4"/>
  </si>
  <si>
    <t>上記の内容がわかるものがあれば、この表を作成せず、既存のものを使用していただいて結構です。</t>
    <rPh sb="0" eb="2">
      <t>ジョウキ</t>
    </rPh>
    <rPh sb="3" eb="5">
      <t>ナイヨウ</t>
    </rPh>
    <rPh sb="18" eb="19">
      <t>ヒョウ</t>
    </rPh>
    <rPh sb="20" eb="22">
      <t>サクセイ</t>
    </rPh>
    <rPh sb="25" eb="27">
      <t>キソン</t>
    </rPh>
    <rPh sb="31" eb="33">
      <t>シヨウ</t>
    </rPh>
    <rPh sb="40" eb="42">
      <t>ケッコウ</t>
    </rPh>
    <phoneticPr fontId="4"/>
  </si>
  <si>
    <t>職員配置数…D
　　　　　（Ａ＋Ｃ）</t>
    <rPh sb="0" eb="2">
      <t>ショクイン</t>
    </rPh>
    <rPh sb="2" eb="4">
      <t>ハイチ</t>
    </rPh>
    <rPh sb="4" eb="5">
      <t>スウ</t>
    </rPh>
    <phoneticPr fontId="4"/>
  </si>
  <si>
    <t>④常勤保育士に代えて非常勤保育士を定数に充てている場合の常勤換算</t>
    <rPh sb="1" eb="3">
      <t>ジョウキン</t>
    </rPh>
    <rPh sb="3" eb="6">
      <t>ホイクシ</t>
    </rPh>
    <rPh sb="7" eb="8">
      <t>カ</t>
    </rPh>
    <rPh sb="10" eb="13">
      <t>ヒジョウキン</t>
    </rPh>
    <rPh sb="13" eb="16">
      <t>ホイクシ</t>
    </rPh>
    <rPh sb="17" eb="19">
      <t>テイスウ</t>
    </rPh>
    <rPh sb="20" eb="21">
      <t>ア</t>
    </rPh>
    <rPh sb="25" eb="27">
      <t>バアイ</t>
    </rPh>
    <rPh sb="28" eb="30">
      <t>ジョウキン</t>
    </rPh>
    <rPh sb="30" eb="32">
      <t>カンサン</t>
    </rPh>
    <phoneticPr fontId="4"/>
  </si>
  <si>
    <t>１日の勤務時間数</t>
    <rPh sb="1" eb="2">
      <t>ヒ</t>
    </rPh>
    <rPh sb="3" eb="5">
      <t>キンム</t>
    </rPh>
    <rPh sb="5" eb="8">
      <t>ジカンスウ</t>
    </rPh>
    <phoneticPr fontId="4"/>
  </si>
  <si>
    <t>１ヶ月の勤務日数</t>
  </si>
  <si>
    <t>【例】　「週３日、８：００～１７：００（休憩時間６０分）」、　「土曜日のみ、１１：３０～１６：３０」</t>
    <rPh sb="1" eb="2">
      <t>レイ</t>
    </rPh>
    <rPh sb="5" eb="6">
      <t>シュウ</t>
    </rPh>
    <rPh sb="7" eb="8">
      <t>ニチ</t>
    </rPh>
    <phoneticPr fontId="4"/>
  </si>
  <si>
    <t>８.</t>
  </si>
  <si>
    <t>１ヶ月の勤務時間数計</t>
    <rPh sb="4" eb="6">
      <t>キンム</t>
    </rPh>
    <rPh sb="6" eb="9">
      <t>ジカンスウ</t>
    </rPh>
    <rPh sb="9" eb="10">
      <t>ケイ</t>
    </rPh>
    <phoneticPr fontId="4"/>
  </si>
  <si>
    <t>常勤保育士の１ヶ月の勤務時間数</t>
    <rPh sb="0" eb="2">
      <t>ジョウキン</t>
    </rPh>
    <rPh sb="2" eb="5">
      <t>ホイクシ</t>
    </rPh>
    <rPh sb="8" eb="9">
      <t>ゲツ</t>
    </rPh>
    <rPh sb="10" eb="12">
      <t>キンム</t>
    </rPh>
    <rPh sb="12" eb="14">
      <t>ジカン</t>
    </rPh>
    <rPh sb="14" eb="15">
      <t>スウ</t>
    </rPh>
    <phoneticPr fontId="4"/>
  </si>
  <si>
    <t>嘱託医、産育休中の職員は記載不要です。</t>
  </si>
  <si>
    <t>常勤換算後の人数</t>
    <rPh sb="0" eb="2">
      <t>ジョウキン</t>
    </rPh>
    <rPh sb="2" eb="4">
      <t>カンサン</t>
    </rPh>
    <rPh sb="4" eb="5">
      <t>ゴ</t>
    </rPh>
    <rPh sb="6" eb="8">
      <t>ニンズウ</t>
    </rPh>
    <phoneticPr fontId="4"/>
  </si>
  <si>
    <r>
      <t>令和</t>
    </r>
    <r>
      <rPr>
        <sz val="11"/>
        <color auto="1"/>
        <rFont val="ＭＳ Ｐ明朝"/>
      </rPr>
      <t xml:space="preserve">７年度計
</t>
    </r>
    <r>
      <rPr>
        <sz val="10"/>
        <color auto="1"/>
        <rFont val="ＭＳ Ｐ明朝"/>
      </rPr>
      <t>(延べ人数)</t>
    </r>
    <rPh sb="0" eb="2">
      <t>レイワ</t>
    </rPh>
    <rPh sb="3" eb="5">
      <t>ネンド</t>
    </rPh>
    <rPh sb="5" eb="6">
      <t>ケイ</t>
    </rPh>
    <rPh sb="8" eb="9">
      <t>ノ</t>
    </rPh>
    <rPh sb="10" eb="12">
      <t>ニンズウ</t>
    </rPh>
    <phoneticPr fontId="4"/>
  </si>
  <si>
    <t>　　↑　各保育所の就業規則等で定めた常勤換算保育士の１ヶ月の勤務時間数を記載</t>
    <rPh sb="4" eb="5">
      <t>カク</t>
    </rPh>
    <rPh sb="5" eb="8">
      <t>ホイクショ</t>
    </rPh>
    <rPh sb="9" eb="11">
      <t>シュウギョウ</t>
    </rPh>
    <rPh sb="11" eb="13">
      <t>キソク</t>
    </rPh>
    <rPh sb="13" eb="14">
      <t>トウ</t>
    </rPh>
    <rPh sb="15" eb="16">
      <t>サダ</t>
    </rPh>
    <rPh sb="18" eb="20">
      <t>ジョウキン</t>
    </rPh>
    <rPh sb="20" eb="22">
      <t>カンサン</t>
    </rPh>
    <rPh sb="22" eb="25">
      <t>ホイクシ</t>
    </rPh>
    <rPh sb="28" eb="29">
      <t>ゲツ</t>
    </rPh>
    <rPh sb="30" eb="32">
      <t>キンム</t>
    </rPh>
    <rPh sb="32" eb="35">
      <t>ジカンスウ</t>
    </rPh>
    <rPh sb="36" eb="38">
      <t>キサイ</t>
    </rPh>
    <phoneticPr fontId="4"/>
  </si>
  <si>
    <t>※「短時間勤務保育士」とは、1日6時間未満又は月20日未満勤務の者</t>
    <rPh sb="2" eb="5">
      <t>タンジカン</t>
    </rPh>
    <rPh sb="5" eb="7">
      <t>キンム</t>
    </rPh>
    <rPh sb="7" eb="10">
      <t>ホイクシ</t>
    </rPh>
    <rPh sb="15" eb="16">
      <t>ニチ</t>
    </rPh>
    <rPh sb="17" eb="19">
      <t>ジカン</t>
    </rPh>
    <rPh sb="19" eb="21">
      <t>ミマン</t>
    </rPh>
    <rPh sb="21" eb="22">
      <t>マタ</t>
    </rPh>
    <rPh sb="23" eb="24">
      <t>ツキ</t>
    </rPh>
    <rPh sb="26" eb="27">
      <t>ニチ</t>
    </rPh>
    <rPh sb="27" eb="29">
      <t>ミマン</t>
    </rPh>
    <rPh sb="29" eb="31">
      <t>キンム</t>
    </rPh>
    <rPh sb="32" eb="33">
      <t>モノ</t>
    </rPh>
    <phoneticPr fontId="4"/>
  </si>
  <si>
    <t>※常勤保育士に代えて短時間勤務の保育士を充てる場合の勤務時間数が、常勤の保育士を充てる場合の勤務時間数を
　上回ること。</t>
    <rPh sb="1" eb="3">
      <t>ジョウキン</t>
    </rPh>
    <rPh sb="3" eb="6">
      <t>ホイクシ</t>
    </rPh>
    <rPh sb="7" eb="8">
      <t>カ</t>
    </rPh>
    <rPh sb="10" eb="13">
      <t>タンジカン</t>
    </rPh>
    <rPh sb="13" eb="15">
      <t>キンム</t>
    </rPh>
    <rPh sb="16" eb="19">
      <t>ホイクシ</t>
    </rPh>
    <rPh sb="20" eb="21">
      <t>ア</t>
    </rPh>
    <rPh sb="23" eb="25">
      <t>バアイ</t>
    </rPh>
    <rPh sb="26" eb="28">
      <t>キンム</t>
    </rPh>
    <rPh sb="28" eb="31">
      <t>ジカンスウ</t>
    </rPh>
    <rPh sb="33" eb="35">
      <t>ジョウキン</t>
    </rPh>
    <rPh sb="36" eb="39">
      <t>ホイクシ</t>
    </rPh>
    <rPh sb="40" eb="41">
      <t>ア</t>
    </rPh>
    <rPh sb="43" eb="45">
      <t>バアイ</t>
    </rPh>
    <rPh sb="46" eb="48">
      <t>キンム</t>
    </rPh>
    <rPh sb="48" eb="51">
      <t>ジカンスウ</t>
    </rPh>
    <rPh sb="54" eb="56">
      <t>ウワマワ</t>
    </rPh>
    <phoneticPr fontId="62"/>
  </si>
  <si>
    <t>　常勤保育士に代えて非常勤保育士を定数に充てている場合は、｢職員配置数(＝A＋C)｣が、｢最低基準を満たすための
　保育士数｣を上回らないと｢保育士数不足｣となります。</t>
    <rPh sb="1" eb="3">
      <t>ジョウキン</t>
    </rPh>
    <rPh sb="3" eb="6">
      <t>ホイクシ</t>
    </rPh>
    <rPh sb="7" eb="8">
      <t>カ</t>
    </rPh>
    <rPh sb="10" eb="13">
      <t>ヒジョウキン</t>
    </rPh>
    <rPh sb="13" eb="16">
      <t>ホイクシ</t>
    </rPh>
    <rPh sb="17" eb="19">
      <t>テイスウ</t>
    </rPh>
    <rPh sb="20" eb="21">
      <t>ア</t>
    </rPh>
    <rPh sb="25" eb="27">
      <t>バアイ</t>
    </rPh>
    <rPh sb="30" eb="32">
      <t>ショクイン</t>
    </rPh>
    <rPh sb="32" eb="35">
      <t>ハイチスウ</t>
    </rPh>
    <rPh sb="45" eb="47">
      <t>サイテイ</t>
    </rPh>
    <rPh sb="47" eb="49">
      <t>キジュン</t>
    </rPh>
    <rPh sb="50" eb="51">
      <t>ミ</t>
    </rPh>
    <rPh sb="58" eb="61">
      <t>ホイクシ</t>
    </rPh>
    <rPh sb="61" eb="62">
      <t>スウ</t>
    </rPh>
    <rPh sb="64" eb="66">
      <t>ウワマワ</t>
    </rPh>
    <rPh sb="71" eb="74">
      <t>ホイクシ</t>
    </rPh>
    <rPh sb="74" eb="75">
      <t>スウ</t>
    </rPh>
    <rPh sb="75" eb="77">
      <t>フソク</t>
    </rPh>
    <phoneticPr fontId="62"/>
  </si>
  <si>
    <t>※私立の場合、法人役員の場合のみ、役職名（理事、監事、評議員）を記載してください（民生委員、区長などの記載は不要です）。</t>
    <rPh sb="1" eb="3">
      <t>シリツ</t>
    </rPh>
    <rPh sb="4" eb="6">
      <t>バアイ</t>
    </rPh>
    <rPh sb="17" eb="20">
      <t>ヤクショクメイ</t>
    </rPh>
    <phoneticPr fontId="4"/>
  </si>
  <si>
    <t>（１）　常勤職員</t>
    <rPh sb="4" eb="6">
      <t>ジョウキン</t>
    </rPh>
    <rPh sb="6" eb="8">
      <t>ショクイン</t>
    </rPh>
    <phoneticPr fontId="4"/>
  </si>
  <si>
    <t>有</t>
    <rPh sb="0" eb="1">
      <t>アリ</t>
    </rPh>
    <phoneticPr fontId="4"/>
  </si>
  <si>
    <t>専任</t>
    <rPh sb="0" eb="2">
      <t>センニン</t>
    </rPh>
    <phoneticPr fontId="4"/>
  </si>
  <si>
    <t>採　　用</t>
    <rPh sb="0" eb="1">
      <t>サイ</t>
    </rPh>
    <rPh sb="3" eb="4">
      <t>ヨウ</t>
    </rPh>
    <phoneticPr fontId="4"/>
  </si>
  <si>
    <t>担当</t>
    <rPh sb="0" eb="2">
      <t>タントウ</t>
    </rPh>
    <phoneticPr fontId="4"/>
  </si>
  <si>
    <t>兼任</t>
    <rPh sb="0" eb="2">
      <t>ケンニン</t>
    </rPh>
    <phoneticPr fontId="4"/>
  </si>
  <si>
    <t>〇歳児
〇〇組</t>
    <rPh sb="1" eb="3">
      <t>サイジ</t>
    </rPh>
    <rPh sb="6" eb="7">
      <t>グミ</t>
    </rPh>
    <phoneticPr fontId="4"/>
  </si>
  <si>
    <t>　</t>
  </si>
  <si>
    <t>本俸月額</t>
    <rPh sb="0" eb="2">
      <t>ホンポウ</t>
    </rPh>
    <rPh sb="2" eb="4">
      <t>ゲツガク</t>
    </rPh>
    <phoneticPr fontId="4"/>
  </si>
  <si>
    <t>（記載例）</t>
    <rPh sb="1" eb="3">
      <t>キサイ</t>
    </rPh>
    <rPh sb="3" eb="4">
      <t>レイ</t>
    </rPh>
    <phoneticPr fontId="4"/>
  </si>
  <si>
    <t>月</t>
    <rPh sb="0" eb="1">
      <t>ツキ</t>
    </rPh>
    <phoneticPr fontId="4"/>
  </si>
  <si>
    <t>本俸級号</t>
    <rPh sb="0" eb="2">
      <t>ホンポウ</t>
    </rPh>
    <rPh sb="2" eb="3">
      <t>キュウ</t>
    </rPh>
    <rPh sb="3" eb="4">
      <t>ゴウ</t>
    </rPh>
    <phoneticPr fontId="4"/>
  </si>
  <si>
    <t>保育士</t>
    <rPh sb="0" eb="2">
      <t>ホイク</t>
    </rPh>
    <rPh sb="2" eb="3">
      <t>シ</t>
    </rPh>
    <phoneticPr fontId="4"/>
  </si>
  <si>
    <t>〇〇　〇〇</t>
  </si>
  <si>
    <t>一般監査実施日の前月初日の状況を記載してください。</t>
    <rPh sb="0" eb="4">
      <t>イッパンカンサ</t>
    </rPh>
    <rPh sb="16" eb="18">
      <t>キサイ</t>
    </rPh>
    <phoneticPr fontId="4"/>
  </si>
  <si>
    <t>１０.</t>
  </si>
  <si>
    <t>〇〇</t>
  </si>
  <si>
    <t>・</t>
  </si>
  <si>
    <t>円</t>
    <rPh sb="0" eb="1">
      <t>エン</t>
    </rPh>
    <phoneticPr fontId="4"/>
  </si>
  <si>
    <t>級</t>
    <rPh sb="0" eb="1">
      <t>キュウ</t>
    </rPh>
    <phoneticPr fontId="4"/>
  </si>
  <si>
    <t>号</t>
    <rPh sb="0" eb="1">
      <t>ゴウ</t>
    </rPh>
    <phoneticPr fontId="4"/>
  </si>
  <si>
    <t>（注）</t>
    <rPh sb="1" eb="2">
      <t>チュウ</t>
    </rPh>
    <phoneticPr fontId="4"/>
  </si>
  <si>
    <t>１．</t>
  </si>
  <si>
    <t>３．</t>
  </si>
  <si>
    <t>６.</t>
  </si>
  <si>
    <t>「担当〇歳児〇〇組」欄は、担当しているクラスについて次の例を参考に記載してください。</t>
    <rPh sb="1" eb="3">
      <t>タントウ</t>
    </rPh>
    <rPh sb="4" eb="6">
      <t>サイジ</t>
    </rPh>
    <rPh sb="8" eb="9">
      <t>クミ</t>
    </rPh>
    <rPh sb="10" eb="11">
      <t>ラン</t>
    </rPh>
    <rPh sb="13" eb="15">
      <t>タントウ</t>
    </rPh>
    <rPh sb="26" eb="27">
      <t>ツギ</t>
    </rPh>
    <rPh sb="28" eb="29">
      <t>レイ</t>
    </rPh>
    <rPh sb="30" eb="32">
      <t>サンコウ</t>
    </rPh>
    <rPh sb="33" eb="35">
      <t>キサイ</t>
    </rPh>
    <phoneticPr fontId="4"/>
  </si>
  <si>
    <r>
      <rPr>
        <b/>
        <sz val="11"/>
        <color rgb="FF0000FF"/>
        <rFont val="ＭＳ Ｐ明朝"/>
      </rPr>
      <t>23</t>
    </r>
    <r>
      <rPr>
        <b/>
        <sz val="11"/>
        <color theme="1"/>
        <rFont val="ＭＳ Ｐ明朝"/>
      </rPr>
      <t>　・　</t>
    </r>
    <r>
      <rPr>
        <b/>
        <sz val="11"/>
        <color rgb="FF0000FF"/>
        <rFont val="ＭＳ Ｐ明朝"/>
      </rPr>
      <t>4</t>
    </r>
  </si>
  <si>
    <t>（２）　非常勤職員</t>
    <rPh sb="4" eb="5">
      <t>ヒ</t>
    </rPh>
    <rPh sb="5" eb="7">
      <t>ジョウキン</t>
    </rPh>
    <rPh sb="7" eb="9">
      <t>ショクイン</t>
    </rPh>
    <phoneticPr fontId="4"/>
  </si>
  <si>
    <t>初回の
採用年月</t>
    <rPh sb="0" eb="2">
      <t>ショカイ</t>
    </rPh>
    <rPh sb="4" eb="6">
      <t>サイヨウ</t>
    </rPh>
    <rPh sb="6" eb="8">
      <t>ネンゲツ</t>
    </rPh>
    <phoneticPr fontId="4"/>
  </si>
  <si>
    <t>監査直近の雇用期間</t>
    <rPh sb="0" eb="2">
      <t>カンサ</t>
    </rPh>
    <rPh sb="2" eb="4">
      <t>チョッキン</t>
    </rPh>
    <rPh sb="5" eb="7">
      <t>コヨウ</t>
    </rPh>
    <rPh sb="7" eb="9">
      <t>キカン</t>
    </rPh>
    <phoneticPr fontId="4"/>
  </si>
  <si>
    <t>ひまわり組</t>
    <rPh sb="4" eb="5">
      <t>グミ</t>
    </rPh>
    <phoneticPr fontId="4"/>
  </si>
  <si>
    <r>
      <rPr>
        <b/>
        <sz val="11"/>
        <color rgb="FF0000FF"/>
        <rFont val="ＭＳ Ｐ明朝"/>
      </rPr>
      <t>〇</t>
    </r>
    <r>
      <rPr>
        <sz val="11"/>
        <color indexed="8"/>
        <rFont val="ＭＳ Ｐ明朝"/>
      </rPr>
      <t>級</t>
    </r>
    <rPh sb="1" eb="2">
      <t>キュウ</t>
    </rPh>
    <phoneticPr fontId="4"/>
  </si>
  <si>
    <r>
      <rPr>
        <b/>
        <sz val="11"/>
        <color rgb="FF0000FF"/>
        <rFont val="ＭＳ Ｐ明朝"/>
      </rPr>
      <t>〇</t>
    </r>
    <r>
      <rPr>
        <sz val="11"/>
        <color indexed="8"/>
        <rFont val="ＭＳ Ｐ明朝"/>
      </rPr>
      <t>号</t>
    </r>
    <rPh sb="1" eb="2">
      <t>ゴウ</t>
    </rPh>
    <phoneticPr fontId="4"/>
  </si>
  <si>
    <t>２.</t>
  </si>
  <si>
    <t>「本俸月額」及び「本俸級号」欄は、公立保育所は、記載不要です。</t>
    <rPh sb="1" eb="3">
      <t>ホンポウ</t>
    </rPh>
    <rPh sb="3" eb="5">
      <t>ゲツガク</t>
    </rPh>
    <rPh sb="6" eb="7">
      <t>オヨ</t>
    </rPh>
    <rPh sb="9" eb="11">
      <t>ホンポウ</t>
    </rPh>
    <rPh sb="11" eb="12">
      <t>キュウ</t>
    </rPh>
    <rPh sb="12" eb="13">
      <t>ゴウ</t>
    </rPh>
    <rPh sb="14" eb="15">
      <t>ラン</t>
    </rPh>
    <rPh sb="17" eb="22">
      <t>コウリツホイクショ</t>
    </rPh>
    <rPh sb="24" eb="26">
      <t>キサイ</t>
    </rPh>
    <rPh sb="26" eb="28">
      <t>フヨウ</t>
    </rPh>
    <phoneticPr fontId="4"/>
  </si>
  <si>
    <t>９.</t>
  </si>
  <si>
    <t>【例】平均勤続年数計算書及び特定教育・保育施設職員現況調書など</t>
    <rPh sb="1" eb="2">
      <t>レイ</t>
    </rPh>
    <rPh sb="3" eb="5">
      <t>ヘイキン</t>
    </rPh>
    <rPh sb="5" eb="7">
      <t>キンゾク</t>
    </rPh>
    <rPh sb="7" eb="9">
      <t>ネンスウ</t>
    </rPh>
    <rPh sb="9" eb="12">
      <t>ケイサンショ</t>
    </rPh>
    <rPh sb="12" eb="13">
      <t>オヨ</t>
    </rPh>
    <rPh sb="14" eb="16">
      <t>トクテイ</t>
    </rPh>
    <rPh sb="16" eb="18">
      <t>キョウイク</t>
    </rPh>
    <rPh sb="19" eb="21">
      <t>ホイク</t>
    </rPh>
    <rPh sb="21" eb="23">
      <t>シセツ</t>
    </rPh>
    <rPh sb="23" eb="25">
      <t>ショクイン</t>
    </rPh>
    <rPh sb="25" eb="27">
      <t>ゲンキョウ</t>
    </rPh>
    <rPh sb="27" eb="29">
      <t>チョウショ</t>
    </rPh>
    <phoneticPr fontId="4"/>
  </si>
  <si>
    <t>　　</t>
  </si>
  <si>
    <t>専任</t>
  </si>
  <si>
    <t>前年度の年間平均在所率</t>
    <rPh sb="0" eb="3">
      <t>ゼンネンド</t>
    </rPh>
    <rPh sb="4" eb="6">
      <t>ネンカン</t>
    </rPh>
    <rPh sb="6" eb="8">
      <t>ヘイキン</t>
    </rPh>
    <rPh sb="8" eb="10">
      <t>ザイショ</t>
    </rPh>
    <rPh sb="10" eb="11">
      <t>リツ</t>
    </rPh>
    <phoneticPr fontId="4"/>
  </si>
  <si>
    <t>「保育所への入所の円滑化について（H10.2.13児保第3号）」より</t>
    <rPh sb="1" eb="4">
      <t>ホイクショ</t>
    </rPh>
    <rPh sb="6" eb="8">
      <t>ニュウショ</t>
    </rPh>
    <rPh sb="9" eb="12">
      <t>エンカツカ</t>
    </rPh>
    <rPh sb="25" eb="27">
      <t>コホ</t>
    </rPh>
    <rPh sb="27" eb="28">
      <t>ダイ</t>
    </rPh>
    <rPh sb="29" eb="30">
      <t>ゴウ</t>
    </rPh>
    <phoneticPr fontId="4"/>
  </si>
  <si>
    <r>
      <t>（注1）</t>
    </r>
    <r>
      <rPr>
        <u/>
        <sz val="9"/>
        <color auto="1"/>
        <rFont val="ＭＳ Ｐ明朝"/>
      </rPr>
      <t>全職員（常勤職員及び非常勤職員。派遣も含む）</t>
    </r>
    <r>
      <rPr>
        <sz val="9"/>
        <color auto="1"/>
        <rFont val="ＭＳ Ｐ明朝"/>
      </rPr>
      <t>の状況を記載してください。（嘱託医</t>
    </r>
    <r>
      <rPr>
        <sz val="9"/>
        <color theme="1"/>
        <rFont val="ＭＳ Ｐ明朝"/>
      </rPr>
      <t>、産育休中の職員</t>
    </r>
    <r>
      <rPr>
        <sz val="9"/>
        <color auto="1"/>
        <rFont val="ＭＳ Ｐ明朝"/>
      </rPr>
      <t>は含めない。産育休中の職員は休業取得・復帰状況を記載）</t>
    </r>
    <rPh sb="0" eb="1">
      <t>チュウ</t>
    </rPh>
    <rPh sb="4" eb="5">
      <t>ゼン</t>
    </rPh>
    <rPh sb="5" eb="6">
      <t>ショク</t>
    </rPh>
    <rPh sb="6" eb="7">
      <t>イン</t>
    </rPh>
    <rPh sb="7" eb="9">
      <t>ジョウキン</t>
    </rPh>
    <rPh sb="9" eb="11">
      <t>ショクイン</t>
    </rPh>
    <rPh sb="11" eb="12">
      <t>オヨ</t>
    </rPh>
    <rPh sb="13" eb="16">
      <t>ヒジョウキン</t>
    </rPh>
    <rPh sb="16" eb="18">
      <t>ショクイン</t>
    </rPh>
    <rPh sb="19" eb="21">
      <t>ハケン</t>
    </rPh>
    <rPh sb="22" eb="23">
      <t>フク</t>
    </rPh>
    <rPh sb="26" eb="28">
      <t>ジョウキョウ</t>
    </rPh>
    <rPh sb="29" eb="31">
      <t>キサイ</t>
    </rPh>
    <rPh sb="43" eb="44">
      <t>サン</t>
    </rPh>
    <rPh sb="44" eb="46">
      <t>イクキュウ</t>
    </rPh>
    <rPh sb="46" eb="47">
      <t>チュウ</t>
    </rPh>
    <rPh sb="48" eb="50">
      <t>ショクイン</t>
    </rPh>
    <rPh sb="51" eb="52">
      <t>フク</t>
    </rPh>
    <phoneticPr fontId="4"/>
  </si>
  <si>
    <r>
      <rPr>
        <sz val="10"/>
        <color theme="1"/>
        <rFont val="ＭＳ Ｐ明朝"/>
      </rPr>
      <t>現に勤務する
施設の</t>
    </r>
    <r>
      <rPr>
        <sz val="10"/>
        <color auto="1"/>
        <rFont val="ＭＳ Ｐ明朝"/>
      </rPr>
      <t>勤続
年数</t>
    </r>
    <rPh sb="0" eb="1">
      <t>ゲン</t>
    </rPh>
    <rPh sb="2" eb="4">
      <t>キンム</t>
    </rPh>
    <rPh sb="7" eb="9">
      <t>シセツ</t>
    </rPh>
    <rPh sb="10" eb="12">
      <t>キンゾク</t>
    </rPh>
    <rPh sb="13" eb="15">
      <t>ネンスウ</t>
    </rPh>
    <phoneticPr fontId="4"/>
  </si>
  <si>
    <t>３.</t>
  </si>
  <si>
    <t>ドロップダウンリストから選択してください。</t>
    <rPh sb="12" eb="14">
      <t>センタク</t>
    </rPh>
    <phoneticPr fontId="4"/>
  </si>
  <si>
    <t>４．</t>
  </si>
  <si>
    <t>「資格」　欄は、施設長及び保育者の資格の有無について、　「有」又は　「無」　をドロップダウンリストから選択してください。</t>
    <rPh sb="1" eb="3">
      <t>シカク</t>
    </rPh>
    <rPh sb="5" eb="6">
      <t>ラン</t>
    </rPh>
    <rPh sb="8" eb="11">
      <t>シセツチョウ</t>
    </rPh>
    <rPh sb="11" eb="12">
      <t>オヨ</t>
    </rPh>
    <rPh sb="13" eb="15">
      <t>ホイク</t>
    </rPh>
    <rPh sb="15" eb="16">
      <t>シャ</t>
    </rPh>
    <rPh sb="17" eb="19">
      <t>シカク</t>
    </rPh>
    <rPh sb="20" eb="22">
      <t>ウム</t>
    </rPh>
    <rPh sb="29" eb="30">
      <t>ア</t>
    </rPh>
    <rPh sb="31" eb="32">
      <t>マタ</t>
    </rPh>
    <rPh sb="35" eb="36">
      <t>ナシ</t>
    </rPh>
    <phoneticPr fontId="4"/>
  </si>
  <si>
    <r>
      <t>「</t>
    </r>
    <r>
      <rPr>
        <sz val="10"/>
        <color theme="1"/>
        <rFont val="ＭＳ Ｐ明朝"/>
      </rPr>
      <t>現に勤務する施設の</t>
    </r>
    <r>
      <rPr>
        <sz val="10"/>
        <color auto="1"/>
        <rFont val="ＭＳ Ｐ明朝"/>
      </rPr>
      <t>勤続年数」　欄は、法人内部の人事異動等を全て含めて記載してください。</t>
    </r>
    <rPh sb="1" eb="2">
      <t>ゲン</t>
    </rPh>
    <rPh sb="3" eb="5">
      <t>キンム</t>
    </rPh>
    <rPh sb="7" eb="9">
      <t>シセツ</t>
    </rPh>
    <rPh sb="10" eb="12">
      <t>キンゾク</t>
    </rPh>
    <rPh sb="12" eb="14">
      <t>ネンスウ</t>
    </rPh>
    <rPh sb="16" eb="17">
      <t>ラン</t>
    </rPh>
    <rPh sb="19" eb="21">
      <t>ホウジン</t>
    </rPh>
    <rPh sb="21" eb="23">
      <t>ナイブ</t>
    </rPh>
    <rPh sb="24" eb="26">
      <t>ジンジ</t>
    </rPh>
    <rPh sb="26" eb="28">
      <t>イドウ</t>
    </rPh>
    <rPh sb="28" eb="29">
      <t>トウ</t>
    </rPh>
    <rPh sb="30" eb="31">
      <t>スベ</t>
    </rPh>
    <rPh sb="32" eb="33">
      <t>フク</t>
    </rPh>
    <rPh sb="35" eb="37">
      <t>キサイ</t>
    </rPh>
    <phoneticPr fontId="4"/>
  </si>
  <si>
    <r>
      <rPr>
        <sz val="10"/>
        <color theme="1"/>
        <rFont val="ＭＳ Ｐ明朝"/>
      </rPr>
      <t>現に勤務
する施設の</t>
    </r>
    <r>
      <rPr>
        <sz val="10"/>
        <color auto="1"/>
        <rFont val="ＭＳ Ｐ明朝"/>
      </rPr>
      <t xml:space="preserve">
勤続年数</t>
    </r>
    <rPh sb="0" eb="1">
      <t>ゲン</t>
    </rPh>
    <rPh sb="2" eb="4">
      <t>キンム</t>
    </rPh>
    <rPh sb="7" eb="9">
      <t>シセツ</t>
    </rPh>
    <rPh sb="11" eb="13">
      <t>キンゾク</t>
    </rPh>
    <rPh sb="13" eb="15">
      <t>ネンスウ</t>
    </rPh>
    <phoneticPr fontId="4"/>
  </si>
  <si>
    <r>
      <t>　「</t>
    </r>
    <r>
      <rPr>
        <sz val="10"/>
        <color theme="1"/>
        <rFont val="ＭＳ Ｐ明朝"/>
      </rPr>
      <t>現に勤務する施設の</t>
    </r>
    <r>
      <rPr>
        <sz val="10"/>
        <color auto="1"/>
        <rFont val="ＭＳ Ｐ明朝"/>
      </rPr>
      <t>勤続年数」　欄については、雇用契約の更新等の期間も全て含めて記載してください。</t>
    </r>
    <rPh sb="2" eb="3">
      <t>ゲン</t>
    </rPh>
    <rPh sb="4" eb="6">
      <t>キンム</t>
    </rPh>
    <rPh sb="8" eb="10">
      <t>シセツ</t>
    </rPh>
    <rPh sb="11" eb="13">
      <t>キンゾク</t>
    </rPh>
    <rPh sb="13" eb="15">
      <t>ネンスウ</t>
    </rPh>
    <rPh sb="17" eb="18">
      <t>ラン</t>
    </rPh>
    <rPh sb="24" eb="26">
      <t>コヨウ</t>
    </rPh>
    <rPh sb="26" eb="28">
      <t>ケイヤク</t>
    </rPh>
    <rPh sb="29" eb="31">
      <t>コウシン</t>
    </rPh>
    <rPh sb="31" eb="32">
      <t>トウ</t>
    </rPh>
    <rPh sb="33" eb="35">
      <t>キカン</t>
    </rPh>
    <rPh sb="36" eb="37">
      <t>スベ</t>
    </rPh>
    <rPh sb="38" eb="39">
      <t>フク</t>
    </rPh>
    <rPh sb="41" eb="43">
      <t>キサイ</t>
    </rPh>
    <phoneticPr fontId="4"/>
  </si>
  <si>
    <t>４.</t>
  </si>
  <si>
    <t>５.</t>
  </si>
  <si>
    <t>※公立の場合、役職名は分かる範囲で記載してください（民生委員、区長など。特になければ記載不要です）。</t>
    <rPh sb="7" eb="10">
      <t>ヤクショクメイ</t>
    </rPh>
    <rPh sb="11" eb="12">
      <t>ワ</t>
    </rPh>
    <rPh sb="14" eb="16">
      <t>ハンイ</t>
    </rPh>
    <rPh sb="17" eb="19">
      <t>キサイ</t>
    </rPh>
    <rPh sb="26" eb="28">
      <t>ミンセイ</t>
    </rPh>
    <rPh sb="28" eb="30">
      <t>イイン</t>
    </rPh>
    <rPh sb="31" eb="33">
      <t>クチョウ</t>
    </rPh>
    <rPh sb="36" eb="37">
      <t>トク</t>
    </rPh>
    <rPh sb="42" eb="44">
      <t>キサイ</t>
    </rPh>
    <rPh sb="44" eb="46">
      <t>フヨウ</t>
    </rPh>
    <phoneticPr fontId="4"/>
  </si>
  <si>
    <t>一般監査等　関係資料</t>
    <rPh sb="0" eb="2">
      <t>イッパン</t>
    </rPh>
    <rPh sb="2" eb="4">
      <t>カンサ</t>
    </rPh>
    <rPh sb="4" eb="5">
      <t>トウ</t>
    </rPh>
    <rPh sb="6" eb="8">
      <t>カンケイ</t>
    </rPh>
    <rPh sb="8" eb="10">
      <t>シリョウ</t>
    </rPh>
    <phoneticPr fontId="4"/>
  </si>
  <si>
    <r>
      <t xml:space="preserve">勤　務　形　態
</t>
    </r>
    <r>
      <rPr>
        <sz val="9"/>
        <color auto="1"/>
        <rFont val="ＭＳ Ｐ明朝"/>
      </rPr>
      <t>（勤務時間・勤務日数等）</t>
    </r>
    <rPh sb="0" eb="1">
      <t>ツトム</t>
    </rPh>
    <rPh sb="2" eb="3">
      <t>ツトム</t>
    </rPh>
    <rPh sb="4" eb="5">
      <t>ケイ</t>
    </rPh>
    <rPh sb="6" eb="7">
      <t>タイ</t>
    </rPh>
    <rPh sb="9" eb="13">
      <t>キンムジカン</t>
    </rPh>
    <rPh sb="14" eb="16">
      <t>キンム</t>
    </rPh>
    <rPh sb="16" eb="18">
      <t>ニッスウ</t>
    </rPh>
    <rPh sb="18" eb="19">
      <t>トウ</t>
    </rPh>
    <phoneticPr fontId="4"/>
  </si>
  <si>
    <t>（注2）「一般監査実施日の前月まで」とは、次の例を参考にして記載してください。</t>
    <rPh sb="1" eb="2">
      <t>チュウ</t>
    </rPh>
    <rPh sb="5" eb="9">
      <t>イッパンカンサ</t>
    </rPh>
    <rPh sb="9" eb="12">
      <t>ジッシビ</t>
    </rPh>
    <rPh sb="13" eb="15">
      <t>ゼンゲツ</t>
    </rPh>
    <rPh sb="21" eb="22">
      <t>ツギ</t>
    </rPh>
    <rPh sb="23" eb="24">
      <t>レイ</t>
    </rPh>
    <rPh sb="25" eb="27">
      <t>サンコウ</t>
    </rPh>
    <rPh sb="30" eb="32">
      <t>キサイ</t>
    </rPh>
    <phoneticPr fontId="4"/>
  </si>
  <si>
    <t>（注3）最下行の「一般監査実施日の前月初日現在」は次の例を参考に記載してください。</t>
    <rPh sb="1" eb="2">
      <t>チュウ</t>
    </rPh>
    <rPh sb="4" eb="7">
      <t>サイカギョウ</t>
    </rPh>
    <rPh sb="9" eb="13">
      <t>イッパンカンサ</t>
    </rPh>
    <rPh sb="13" eb="16">
      <t>ジッシビ</t>
    </rPh>
    <rPh sb="17" eb="19">
      <t>ゼンゲツ</t>
    </rPh>
    <rPh sb="19" eb="21">
      <t>ショニチ</t>
    </rPh>
    <rPh sb="21" eb="23">
      <t>ゲンザイ</t>
    </rPh>
    <rPh sb="25" eb="26">
      <t>ツギ</t>
    </rPh>
    <rPh sb="27" eb="28">
      <t>レイ</t>
    </rPh>
    <rPh sb="29" eb="31">
      <t>サンコウ</t>
    </rPh>
    <rPh sb="32" eb="34">
      <t>キサイ</t>
    </rPh>
    <phoneticPr fontId="4"/>
  </si>
  <si>
    <r>
      <t>【例】：一般監査実施日が</t>
    </r>
    <r>
      <rPr>
        <u/>
        <sz val="9"/>
        <color theme="1"/>
        <rFont val="ＭＳ Ｐ明朝"/>
      </rPr>
      <t>8/20</t>
    </r>
    <r>
      <rPr>
        <sz val="9"/>
        <color theme="1"/>
        <rFont val="ＭＳ Ｐ明朝"/>
      </rPr>
      <t>の場合、前月初日とは</t>
    </r>
    <r>
      <rPr>
        <u/>
        <sz val="9"/>
        <color theme="1"/>
        <rFont val="ＭＳ Ｐ明朝"/>
      </rPr>
      <t>7/1</t>
    </r>
    <r>
      <rPr>
        <sz val="9"/>
        <color theme="1"/>
        <rFont val="ＭＳ Ｐ明朝"/>
      </rPr>
      <t>の状況を記載　→3ページの「7.職員の配置状況」と一致する</t>
    </r>
    <rPh sb="1" eb="2">
      <t>レイ</t>
    </rPh>
    <rPh sb="4" eb="8">
      <t>イッパンカンサ</t>
    </rPh>
    <rPh sb="8" eb="11">
      <t>ジッシビ</t>
    </rPh>
    <rPh sb="17" eb="19">
      <t>バアイ</t>
    </rPh>
    <rPh sb="20" eb="22">
      <t>ゼンゲツ</t>
    </rPh>
    <rPh sb="22" eb="24">
      <t>ショニチ</t>
    </rPh>
    <rPh sb="30" eb="32">
      <t>ジョウキョウ</t>
    </rPh>
    <rPh sb="33" eb="35">
      <t>キサイ</t>
    </rPh>
    <rPh sb="45" eb="47">
      <t>ショクイン</t>
    </rPh>
    <rPh sb="48" eb="50">
      <t>ハイチ</t>
    </rPh>
    <rPh sb="50" eb="52">
      <t>ジョウキョウ</t>
    </rPh>
    <rPh sb="54" eb="56">
      <t>イッチ</t>
    </rPh>
    <phoneticPr fontId="4"/>
  </si>
  <si>
    <t>氏名</t>
    <rPh sb="0" eb="1">
      <t>シ</t>
    </rPh>
    <rPh sb="1" eb="2">
      <t>メイ</t>
    </rPh>
    <phoneticPr fontId="4"/>
  </si>
  <si>
    <r>
      <t>Ｒ</t>
    </r>
    <r>
      <rPr>
        <sz val="11"/>
        <color rgb="FFFF0000"/>
        <rFont val="ＭＳ Ｐ明朝"/>
      </rPr>
      <t>７</t>
    </r>
    <r>
      <rPr>
        <sz val="11"/>
        <color auto="1"/>
        <rFont val="ＭＳ Ｐ明朝"/>
      </rPr>
      <t>年４月</t>
    </r>
    <rPh sb="2" eb="3">
      <t>ネン</t>
    </rPh>
    <rPh sb="4" eb="5">
      <t>ガツ</t>
    </rPh>
    <phoneticPr fontId="4"/>
  </si>
  <si>
    <t>栄養士又は
管理栄養士</t>
    <rPh sb="0" eb="3">
      <t>エイヨウシ</t>
    </rPh>
    <rPh sb="3" eb="4">
      <t>マタ</t>
    </rPh>
    <rPh sb="6" eb="11">
      <t>カンリエイヨウシ</t>
    </rPh>
    <phoneticPr fontId="4"/>
  </si>
  <si>
    <t>≪新基準≫</t>
    <rPh sb="1" eb="4">
      <t>シンキジュン</t>
    </rPh>
    <phoneticPr fontId="4"/>
  </si>
  <si>
    <t>※旧基準 20：1</t>
    <rPh sb="1" eb="4">
      <t>キュウキジュン</t>
    </rPh>
    <phoneticPr fontId="4"/>
  </si>
  <si>
    <t>保育士配置状況等 ※新基準</t>
    <rPh sb="0" eb="3">
      <t>ホイクシ</t>
    </rPh>
    <rPh sb="3" eb="5">
      <t>ハイチ</t>
    </rPh>
    <rPh sb="5" eb="7">
      <t>ジョウキョウ</t>
    </rPh>
    <rPh sb="7" eb="8">
      <t>トウ</t>
    </rPh>
    <rPh sb="10" eb="13">
      <t>シンキジュン</t>
    </rPh>
    <phoneticPr fontId="4"/>
  </si>
  <si>
    <t>※旧配置基準による職員配置の数は当面の間、経過措置あり</t>
    <rPh sb="1" eb="2">
      <t>キュウ</t>
    </rPh>
    <phoneticPr fontId="4"/>
  </si>
  <si>
    <t>【例１】４歳児クラスのひまわり組を担当⇒「４歳児ひまわり組」と記載。（※兼務している場合は、主な担当の方を記載）</t>
    <rPh sb="1" eb="2">
      <t>レイ</t>
    </rPh>
    <rPh sb="5" eb="7">
      <t>サイジ</t>
    </rPh>
    <rPh sb="15" eb="16">
      <t>クミ</t>
    </rPh>
    <rPh sb="17" eb="19">
      <t>タントウ</t>
    </rPh>
    <rPh sb="22" eb="23">
      <t>サイ</t>
    </rPh>
    <rPh sb="23" eb="24">
      <t>ジ</t>
    </rPh>
    <rPh sb="28" eb="29">
      <t>グミ</t>
    </rPh>
    <rPh sb="31" eb="33">
      <t>キサイ</t>
    </rPh>
    <rPh sb="36" eb="38">
      <t>ケンム</t>
    </rPh>
    <rPh sb="42" eb="44">
      <t>バアイ</t>
    </rPh>
    <rPh sb="46" eb="47">
      <t>オモ</t>
    </rPh>
    <rPh sb="48" eb="50">
      <t>タントウ</t>
    </rPh>
    <rPh sb="51" eb="52">
      <t>ホウ</t>
    </rPh>
    <rPh sb="53" eb="55">
      <t>キサイ</t>
    </rPh>
    <phoneticPr fontId="4"/>
  </si>
  <si>
    <r>
      <t>　　【例】一般監査実施日が</t>
    </r>
    <r>
      <rPr>
        <u/>
        <sz val="10"/>
        <color auto="1"/>
        <rFont val="ＭＳ Ｐ明朝"/>
      </rPr>
      <t>8/20</t>
    </r>
    <r>
      <rPr>
        <sz val="10"/>
        <color auto="1"/>
        <rFont val="ＭＳ Ｐ明朝"/>
      </rPr>
      <t>の場合、令和</t>
    </r>
    <r>
      <rPr>
        <sz val="10"/>
        <color rgb="FFFF0000"/>
        <rFont val="ＭＳ Ｐ明朝"/>
      </rPr>
      <t>7</t>
    </r>
    <r>
      <rPr>
        <sz val="10"/>
        <color auto="1"/>
        <rFont val="ＭＳ Ｐ明朝"/>
      </rPr>
      <t>年4月初日から前月初日</t>
    </r>
    <r>
      <rPr>
        <u/>
        <sz val="10"/>
        <color auto="1"/>
        <rFont val="ＭＳ Ｐ明朝"/>
      </rPr>
      <t>（7/1）</t>
    </r>
    <r>
      <rPr>
        <sz val="10"/>
        <color auto="1"/>
        <rFont val="ＭＳ Ｐ明朝"/>
      </rPr>
      <t>までの児童数を令和</t>
    </r>
    <r>
      <rPr>
        <sz val="10"/>
        <color rgb="FFFF0000"/>
        <rFont val="ＭＳ Ｐ明朝"/>
      </rPr>
      <t>7</t>
    </r>
    <r>
      <rPr>
        <sz val="10"/>
        <color auto="1"/>
        <rFont val="ＭＳ Ｐ明朝"/>
      </rPr>
      <t>年4月～令和</t>
    </r>
    <r>
      <rPr>
        <sz val="10"/>
        <color rgb="FFFF0000"/>
        <rFont val="ＭＳ Ｐ明朝"/>
      </rPr>
      <t>8</t>
    </r>
    <r>
      <rPr>
        <sz val="10"/>
        <color auto="1"/>
        <rFont val="ＭＳ Ｐ明朝"/>
      </rPr>
      <t>年7月の各欄に記載し、令和</t>
    </r>
    <r>
      <rPr>
        <sz val="10"/>
        <color rgb="FFFF0000"/>
        <rFont val="ＭＳ Ｐ明朝"/>
      </rPr>
      <t>8</t>
    </r>
    <r>
      <rPr>
        <sz val="10"/>
        <color auto="1"/>
        <rFont val="ＭＳ Ｐ明朝"/>
      </rPr>
      <t>年8月は空欄とする。</t>
    </r>
    <rPh sb="3" eb="4">
      <t>レイ</t>
    </rPh>
    <rPh sb="5" eb="9">
      <t>イッパンカンサ</t>
    </rPh>
    <rPh sb="9" eb="12">
      <t>ジッシビ</t>
    </rPh>
    <rPh sb="18" eb="20">
      <t>バアイ</t>
    </rPh>
    <rPh sb="21" eb="23">
      <t>レイワ</t>
    </rPh>
    <rPh sb="24" eb="25">
      <t>ネン</t>
    </rPh>
    <rPh sb="26" eb="27">
      <t>ガツ</t>
    </rPh>
    <rPh sb="27" eb="29">
      <t>ショニチ</t>
    </rPh>
    <rPh sb="31" eb="33">
      <t>ゼンゲツ</t>
    </rPh>
    <rPh sb="33" eb="35">
      <t>ショニチ</t>
    </rPh>
    <rPh sb="43" eb="45">
      <t>ジドウ</t>
    </rPh>
    <rPh sb="45" eb="46">
      <t>スウ</t>
    </rPh>
    <rPh sb="47" eb="49">
      <t>レイワ</t>
    </rPh>
    <rPh sb="50" eb="51">
      <t>ネン</t>
    </rPh>
    <rPh sb="52" eb="53">
      <t>ガツ</t>
    </rPh>
    <rPh sb="54" eb="56">
      <t>レイワ</t>
    </rPh>
    <rPh sb="57" eb="58">
      <t>ネン</t>
    </rPh>
    <rPh sb="59" eb="60">
      <t>ガツ</t>
    </rPh>
    <rPh sb="61" eb="62">
      <t>カク</t>
    </rPh>
    <rPh sb="62" eb="63">
      <t>ラン</t>
    </rPh>
    <rPh sb="64" eb="66">
      <t>キサイ</t>
    </rPh>
    <rPh sb="73" eb="74">
      <t>ガツ</t>
    </rPh>
    <rPh sb="75" eb="77">
      <t>クウラン</t>
    </rPh>
    <phoneticPr fontId="4"/>
  </si>
  <si>
    <r>
      <t>【保育所／令和</t>
    </r>
    <r>
      <rPr>
        <sz val="14"/>
        <color auto="1"/>
        <rFont val="ＭＳ Ｐゴシック"/>
      </rPr>
      <t>８年度】</t>
    </r>
    <rPh sb="1" eb="4">
      <t>ホイクジョ</t>
    </rPh>
    <rPh sb="5" eb="7">
      <t>レイワ</t>
    </rPh>
    <rPh sb="8" eb="10">
      <t>ネンド</t>
    </rPh>
    <phoneticPr fontId="4"/>
  </si>
  <si>
    <r>
      <t>令和</t>
    </r>
    <r>
      <rPr>
        <sz val="11"/>
        <color auto="1"/>
        <rFont val="ＭＳ Ｐ明朝"/>
      </rPr>
      <t>７年度末（3/31）退職</t>
    </r>
    <rPh sb="0" eb="2">
      <t>レイワ</t>
    </rPh>
    <rPh sb="5" eb="6">
      <t>マツ</t>
    </rPh>
    <rPh sb="12" eb="14">
      <t>タイショク</t>
    </rPh>
    <phoneticPr fontId="4"/>
  </si>
  <si>
    <r>
      <t>令和</t>
    </r>
    <r>
      <rPr>
        <sz val="11"/>
        <color auto="1"/>
        <rFont val="ＭＳ Ｐ明朝"/>
      </rPr>
      <t>７年度末（3/31）異動（転出・産育休取得）</t>
    </r>
    <rPh sb="0" eb="2">
      <t>レイワ</t>
    </rPh>
    <rPh sb="5" eb="6">
      <t>マツ</t>
    </rPh>
    <rPh sb="12" eb="14">
      <t>イドウ</t>
    </rPh>
    <rPh sb="15" eb="17">
      <t>テンシュツ</t>
    </rPh>
    <rPh sb="18" eb="21">
      <t>サンイクキュウ</t>
    </rPh>
    <rPh sb="21" eb="23">
      <t>シュトク</t>
    </rPh>
    <phoneticPr fontId="4"/>
  </si>
  <si>
    <r>
      <t>令和</t>
    </r>
    <r>
      <rPr>
        <sz val="11"/>
        <color auto="1"/>
        <rFont val="ＭＳ Ｐ明朝"/>
      </rPr>
      <t>８年度当初（4/1）採用</t>
    </r>
    <rPh sb="0" eb="2">
      <t>レイワ</t>
    </rPh>
    <rPh sb="3" eb="4">
      <t>ネン</t>
    </rPh>
    <rPh sb="4" eb="5">
      <t>ド</t>
    </rPh>
    <rPh sb="5" eb="7">
      <t>トウショ</t>
    </rPh>
    <rPh sb="12" eb="14">
      <t>サイヨウ</t>
    </rPh>
    <phoneticPr fontId="4"/>
  </si>
  <si>
    <r>
      <t>令和</t>
    </r>
    <r>
      <rPr>
        <sz val="11"/>
        <color auto="1"/>
        <rFont val="ＭＳ Ｐ明朝"/>
      </rPr>
      <t>８年度当初（4/1）異動（転入・産育休から復帰）</t>
    </r>
    <rPh sb="0" eb="2">
      <t>レイワ</t>
    </rPh>
    <rPh sb="3" eb="4">
      <t>ネン</t>
    </rPh>
    <rPh sb="4" eb="5">
      <t>ド</t>
    </rPh>
    <rPh sb="5" eb="7">
      <t>トウショ</t>
    </rPh>
    <rPh sb="12" eb="14">
      <t>イドウ</t>
    </rPh>
    <rPh sb="15" eb="17">
      <t>テンニュウ</t>
    </rPh>
    <rPh sb="18" eb="21">
      <t>サンイクキュウ</t>
    </rPh>
    <rPh sb="23" eb="25">
      <t>フッキ</t>
    </rPh>
    <phoneticPr fontId="4"/>
  </si>
  <si>
    <r>
      <t xml:space="preserve">(2)前年度からの入所状況  </t>
    </r>
    <r>
      <rPr>
        <b/>
        <sz val="11"/>
        <color auto="1"/>
        <rFont val="ＭＳ Ｐゴシック"/>
      </rPr>
      <t>（令和7年4月から一般監査実施日の前月まで記載）　</t>
    </r>
    <r>
      <rPr>
        <u/>
        <sz val="11"/>
        <color auto="1"/>
        <rFont val="ＭＳ Ｐゴシック"/>
      </rPr>
      <t>※各月の初日の人数を記入</t>
    </r>
    <rPh sb="3" eb="6">
      <t>ゼンネンド</t>
    </rPh>
    <rPh sb="9" eb="11">
      <t>ニュウショ</t>
    </rPh>
    <rPh sb="11" eb="13">
      <t>ジョウキョウ</t>
    </rPh>
    <rPh sb="16" eb="18">
      <t>レイワ</t>
    </rPh>
    <rPh sb="19" eb="20">
      <t>ネン</t>
    </rPh>
    <rPh sb="21" eb="22">
      <t>ガツ</t>
    </rPh>
    <rPh sb="24" eb="28">
      <t>イッパンカンサ</t>
    </rPh>
    <rPh sb="28" eb="31">
      <t>ジッシビ</t>
    </rPh>
    <rPh sb="32" eb="34">
      <t>ゼンゲツ</t>
    </rPh>
    <rPh sb="36" eb="38">
      <t>キサイ</t>
    </rPh>
    <rPh sb="41" eb="43">
      <t>カクツキ</t>
    </rPh>
    <rPh sb="44" eb="46">
      <t>ショニチ</t>
    </rPh>
    <rPh sb="47" eb="49">
      <t>ニンズウ</t>
    </rPh>
    <rPh sb="50" eb="52">
      <t>キニュウ</t>
    </rPh>
    <phoneticPr fontId="4"/>
  </si>
  <si>
    <r>
      <t>令和</t>
    </r>
    <r>
      <rPr>
        <sz val="11"/>
        <color auto="1"/>
        <rFont val="ＭＳ Ｐ明朝"/>
      </rPr>
      <t>７年</t>
    </r>
    <rPh sb="0" eb="2">
      <t>レイワ</t>
    </rPh>
    <rPh sb="3" eb="4">
      <t>ネン</t>
    </rPh>
    <phoneticPr fontId="4"/>
  </si>
  <si>
    <r>
      <t>令和</t>
    </r>
    <r>
      <rPr>
        <sz val="11"/>
        <color auto="1"/>
        <rFont val="ＭＳ Ｐ明朝"/>
      </rPr>
      <t>８年</t>
    </r>
    <rPh sb="0" eb="2">
      <t>レイワ</t>
    </rPh>
    <rPh sb="3" eb="4">
      <t>ネン</t>
    </rPh>
    <phoneticPr fontId="4"/>
  </si>
  <si>
    <r>
      <t>令和</t>
    </r>
    <r>
      <rPr>
        <sz val="11"/>
        <color auto="1"/>
        <rFont val="ＭＳ Ｐ明朝"/>
      </rPr>
      <t>９年</t>
    </r>
    <rPh sb="0" eb="2">
      <t>レイワ</t>
    </rPh>
    <rPh sb="3" eb="4">
      <t>ネン</t>
    </rPh>
    <phoneticPr fontId="4"/>
  </si>
  <si>
    <r>
      <t>【保育所／令和</t>
    </r>
    <r>
      <rPr>
        <sz val="11"/>
        <color auto="1"/>
        <rFont val="ＭＳ Ｐゴシック"/>
      </rPr>
      <t>８年度】</t>
    </r>
  </si>
  <si>
    <r>
      <t>令和</t>
    </r>
    <r>
      <rPr>
        <sz val="11"/>
        <color auto="1"/>
        <rFont val="ＭＳ Ｐ明朝"/>
      </rPr>
      <t>８年度</t>
    </r>
    <rPh sb="0" eb="2">
      <t>レイワ</t>
    </rPh>
    <rPh sb="3" eb="4">
      <t>ネン</t>
    </rPh>
    <rPh sb="4" eb="5">
      <t>ド</t>
    </rPh>
    <phoneticPr fontId="4"/>
  </si>
</sst>
</file>

<file path=xl/styles.xml><?xml version="1.0" encoding="utf-8"?>
<styleSheet xmlns="http://schemas.openxmlformats.org/spreadsheetml/2006/main" xmlns:r="http://schemas.openxmlformats.org/officeDocument/2006/relationships" xmlns:mc="http://schemas.openxmlformats.org/markup-compatibility/2006">
  <numFmts count="15">
    <numFmt numFmtId="176" formatCode="General&quot;名&quot;"/>
    <numFmt numFmtId="177" formatCode="0;&quot;▲ &quot;0"/>
    <numFmt numFmtId="178" formatCode="[$-411]ggge&quot;年&quot;m&quot;月&quot;d&quot;日&quot;;@"/>
    <numFmt numFmtId="179" formatCode="h:mm;@"/>
    <numFmt numFmtId="180" formatCode="#,###&quot;円&quot;"/>
    <numFmt numFmtId="181" formatCode="#,##0.00_ &quot;㎡&quot;"/>
    <numFmt numFmtId="182" formatCode="General&quot;人&quot;"/>
    <numFmt numFmtId="183" formatCode="0.00&quot;㎡&quot;"/>
    <numFmt numFmtId="184" formatCode="General\ &quot;：1&quot;"/>
    <numFmt numFmtId="185" formatCode="General&quot;時&quot;&quot;間&quot;"/>
    <numFmt numFmtId="186" formatCode="#,##0&quot;円&quot;"/>
    <numFmt numFmtId="187" formatCode="0_);[Red]\(0\)"/>
    <numFmt numFmtId="188" formatCode="0.0_);[Red]\(0.0\)"/>
    <numFmt numFmtId="189" formatCode="General&quot;日&quot;"/>
    <numFmt numFmtId="190" formatCode="0.00_);[Red]\(0.00\)"/>
  </numFmts>
  <fonts count="63">
    <font>
      <sz val="11"/>
      <color auto="1"/>
      <name val="ＭＳ Ｐゴシック"/>
      <family val="3"/>
    </font>
    <font>
      <sz val="11"/>
      <color indexed="8"/>
      <name val="ＭＳ Ｐゴシック"/>
      <family val="3"/>
    </font>
    <font>
      <sz val="11"/>
      <color theme="1"/>
      <name val="ＭＳ Ｐゴシック"/>
      <family val="3"/>
      <scheme val="minor"/>
    </font>
    <font>
      <sz val="11"/>
      <color auto="1"/>
      <name val="ＭＳ ゴシック"/>
      <family val="3"/>
    </font>
    <font>
      <sz val="6"/>
      <color auto="1"/>
      <name val="ＭＳ Ｐゴシック"/>
      <family val="3"/>
    </font>
    <font>
      <sz val="11"/>
      <color auto="1"/>
      <name val="ＭＳ Ｐ明朝"/>
      <family val="1"/>
    </font>
    <font>
      <sz val="9"/>
      <color auto="1"/>
      <name val="ＭＳ Ｐ明朝"/>
      <family val="1"/>
    </font>
    <font>
      <b/>
      <sz val="16"/>
      <color auto="1"/>
      <name val="ＭＳ Ｐゴシック"/>
      <family val="3"/>
    </font>
    <font>
      <sz val="11"/>
      <color auto="1"/>
      <name val="ＭＳ Ｐ明朝"/>
      <family val="1"/>
    </font>
    <font>
      <sz val="11"/>
      <color auto="1"/>
      <name val="ＭＳ Ｐゴシック"/>
      <family val="3"/>
    </font>
    <font>
      <b/>
      <sz val="11"/>
      <color auto="1"/>
      <name val="ＭＳ Ｐ明朝"/>
      <family val="1"/>
    </font>
    <font>
      <sz val="10"/>
      <color auto="1"/>
      <name val="ＭＳ Ｐ明朝"/>
      <family val="1"/>
    </font>
    <font>
      <sz val="9"/>
      <color auto="1"/>
      <name val="ＭＳ Ｐゴシック"/>
      <family val="3"/>
    </font>
    <font>
      <sz val="9"/>
      <color theme="1"/>
      <name val="ＭＳ Ｐ明朝"/>
      <family val="1"/>
    </font>
    <font>
      <b/>
      <sz val="11"/>
      <color auto="1"/>
      <name val="ＭＳ Ｐゴシック"/>
      <family val="3"/>
    </font>
    <font>
      <sz val="10.5"/>
      <color auto="1"/>
      <name val="ＭＳ Ｐ明朝"/>
      <family val="1"/>
    </font>
    <font>
      <sz val="14"/>
      <color auto="1"/>
      <name val="ＭＳ Ｐゴシック"/>
      <family val="3"/>
    </font>
    <font>
      <u/>
      <sz val="11"/>
      <color theme="10"/>
      <name val="ＭＳ Ｐゴシック"/>
      <family val="3"/>
    </font>
    <font>
      <b/>
      <sz val="12"/>
      <color auto="1"/>
      <name val="ＭＳ Ｐ明朝"/>
      <family val="1"/>
    </font>
    <font>
      <sz val="11"/>
      <color rgb="FFFF0000"/>
      <name val="ＭＳ Ｐ明朝"/>
      <family val="1"/>
    </font>
    <font>
      <sz val="10"/>
      <color theme="1"/>
      <name val="ＭＳ Ｐ明朝"/>
      <family val="1"/>
    </font>
    <font>
      <sz val="11"/>
      <color theme="1"/>
      <name val="ＭＳ Ｐ明朝"/>
      <family val="1"/>
    </font>
    <font>
      <b/>
      <sz val="11"/>
      <color rgb="FF0000FF"/>
      <name val="ＭＳ Ｐ明朝"/>
      <family val="1"/>
    </font>
    <font>
      <sz val="10"/>
      <color rgb="FFFF0000"/>
      <name val="ＭＳ Ｐ明朝"/>
      <family val="1"/>
    </font>
    <font>
      <sz val="10"/>
      <color rgb="FF00B0F0"/>
      <name val="ＭＳ Ｐ明朝"/>
      <family val="1"/>
    </font>
    <font>
      <b/>
      <sz val="11"/>
      <color rgb="FF0000FF"/>
      <name val="ＭＳ Ｐゴシック"/>
      <family val="3"/>
    </font>
    <font>
      <b/>
      <sz val="11"/>
      <color theme="1"/>
      <name val="ＭＳ Ｐ明朝"/>
      <family val="1"/>
    </font>
    <font>
      <sz val="9"/>
      <color rgb="FF00B0F0"/>
      <name val="ＭＳ Ｐ明朝"/>
      <family val="1"/>
    </font>
    <font>
      <sz val="11"/>
      <color auto="1"/>
      <name val="ＭＳ Ｐゴシック"/>
      <family val="3"/>
    </font>
    <font>
      <sz val="9.5"/>
      <color auto="1"/>
      <name val="ＭＳ Ｐ明朝"/>
      <family val="1"/>
    </font>
    <font>
      <sz val="8"/>
      <color auto="1"/>
      <name val="ＭＳ Ｐゴシック"/>
      <family val="3"/>
    </font>
    <font>
      <b/>
      <sz val="20"/>
      <color theme="1"/>
      <name val="ＭＳ Ｐゴシック"/>
      <family val="3"/>
      <scheme val="minor"/>
    </font>
    <font>
      <sz val="12"/>
      <color theme="1"/>
      <name val="ＭＳ Ｐゴシック"/>
      <family val="3"/>
      <scheme val="minor"/>
    </font>
    <font>
      <b/>
      <sz val="14"/>
      <color theme="1"/>
      <name val="ＭＳ Ｐゴシック"/>
      <family val="3"/>
      <scheme val="minor"/>
    </font>
    <font>
      <sz val="12"/>
      <color auto="1"/>
      <name val="ＭＳ Ｐゴシック"/>
      <family val="3"/>
      <scheme val="minor"/>
    </font>
    <font>
      <sz val="11"/>
      <color rgb="FF0000FF"/>
      <name val="ＭＳ Ｐゴシック"/>
      <family val="3"/>
      <scheme val="minor"/>
    </font>
    <font>
      <sz val="11"/>
      <color rgb="FFFF0000"/>
      <name val="ＭＳ Ｐゴシック"/>
      <family val="3"/>
      <scheme val="minor"/>
    </font>
    <font>
      <sz val="6"/>
      <color indexed="8"/>
      <name val="ＭＳ Ｐゴシック"/>
      <family val="3"/>
    </font>
    <font>
      <sz val="6"/>
      <color indexed="10"/>
      <name val="ＭＳ Ｐゴシック"/>
      <family val="3"/>
    </font>
    <font>
      <b/>
      <sz val="12"/>
      <color auto="1"/>
      <name val="ＭＳ Ｐゴシック"/>
      <family val="3"/>
    </font>
    <font>
      <sz val="10"/>
      <color indexed="8"/>
      <name val="ＭＳ Ｐゴシック"/>
      <family val="3"/>
    </font>
    <font>
      <sz val="11"/>
      <color rgb="FF0070C0"/>
      <name val="ＭＳ Ｐゴシック"/>
      <family val="3"/>
      <scheme val="minor"/>
    </font>
    <font>
      <sz val="8"/>
      <color indexed="8"/>
      <name val="ＭＳ Ｐゴシック"/>
      <family val="3"/>
    </font>
    <font>
      <b/>
      <sz val="8"/>
      <color indexed="8"/>
      <name val="ＭＳ Ｐゴシック"/>
      <family val="3"/>
    </font>
    <font>
      <b/>
      <sz val="9"/>
      <color theme="1"/>
      <name val="ＭＳ Ｐゴシック"/>
      <family val="3"/>
    </font>
    <font>
      <b/>
      <sz val="8"/>
      <color auto="1"/>
      <name val="ＭＳ Ｐゴシック"/>
      <family val="3"/>
    </font>
    <font>
      <b/>
      <sz val="10"/>
      <color indexed="8"/>
      <name val="ＭＳ Ｐゴシック"/>
      <family val="3"/>
    </font>
    <font>
      <b/>
      <sz val="11"/>
      <color indexed="8"/>
      <name val="ＭＳ Ｐゴシック"/>
      <family val="3"/>
    </font>
    <font>
      <sz val="8"/>
      <color theme="1"/>
      <name val="ＭＳ Ｐゴシック"/>
      <family val="3"/>
      <scheme val="minor"/>
    </font>
    <font>
      <b/>
      <sz val="8"/>
      <color theme="1"/>
      <name val="ＭＳ Ｐゴシック"/>
      <family val="3"/>
    </font>
    <font>
      <sz val="10"/>
      <color theme="1"/>
      <name val="ＭＳ Ｐゴシック"/>
      <family val="3"/>
    </font>
    <font>
      <sz val="10"/>
      <color auto="1"/>
      <name val="ＭＳ Ｐゴシック"/>
      <family val="3"/>
    </font>
    <font>
      <b/>
      <sz val="10"/>
      <color auto="1"/>
      <name val="ＭＳ Ｐゴシック"/>
      <family val="3"/>
    </font>
    <font>
      <b/>
      <sz val="12"/>
      <color rgb="FFFF0000"/>
      <name val="ＭＳ Ｐゴシック"/>
      <family val="3"/>
      <scheme val="minor"/>
    </font>
    <font>
      <sz val="6"/>
      <color auto="1"/>
      <name val="ＭＳ Ｐゴシック"/>
      <family val="3"/>
    </font>
    <font>
      <b/>
      <sz val="10"/>
      <color theme="1"/>
      <name val="ＭＳ Ｐゴシック"/>
      <family val="3"/>
      <scheme val="minor"/>
    </font>
    <font>
      <sz val="7"/>
      <color indexed="8"/>
      <name val="ＭＳ Ｐゴシック"/>
      <family val="3"/>
    </font>
    <font>
      <b/>
      <sz val="11"/>
      <color rgb="FFFF0000"/>
      <name val="ＭＳ Ｐゴシック"/>
      <family val="3"/>
      <scheme val="minor"/>
    </font>
    <font>
      <sz val="6"/>
      <color theme="1"/>
      <name val="ＭＳ Ｐゴシック"/>
      <family val="3"/>
      <scheme val="minor"/>
    </font>
    <font>
      <b/>
      <sz val="11"/>
      <color theme="1"/>
      <name val="ＭＳ Ｐゴシック"/>
      <family val="3"/>
    </font>
    <font>
      <sz val="10"/>
      <color indexed="10"/>
      <name val="ＭＳ Ｐゴシック"/>
      <family val="3"/>
    </font>
    <font>
      <b/>
      <sz val="8"/>
      <color indexed="10"/>
      <name val="ＭＳ Ｐゴシック"/>
      <family val="3"/>
    </font>
    <font>
      <sz val="6"/>
      <color auto="1"/>
      <name val="ＭＳ ゴシック"/>
      <family val="3"/>
    </font>
  </fonts>
  <fills count="8">
    <fill>
      <patternFill patternType="none"/>
    </fill>
    <fill>
      <patternFill patternType="gray125"/>
    </fill>
    <fill>
      <patternFill patternType="solid">
        <fgColor rgb="FFF2DCDB"/>
        <bgColor indexed="64"/>
      </patternFill>
    </fill>
    <fill>
      <patternFill patternType="solid">
        <fgColor theme="0"/>
        <bgColor indexed="64"/>
      </patternFill>
    </fill>
    <fill>
      <patternFill patternType="solid">
        <fgColor rgb="FFFFFF99"/>
        <bgColor indexed="64"/>
      </patternFill>
    </fill>
    <fill>
      <patternFill patternType="solid">
        <fgColor rgb="FFCCFFFF"/>
        <bgColor indexed="64"/>
      </patternFill>
    </fill>
    <fill>
      <patternFill patternType="solid">
        <fgColor indexed="43"/>
        <bgColor indexed="64"/>
      </patternFill>
    </fill>
    <fill>
      <patternFill patternType="solid">
        <fgColor theme="4" tint="0.8"/>
        <bgColor indexed="64"/>
      </patternFill>
    </fill>
  </fills>
  <borders count="104">
    <border>
      <left/>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double">
        <color indexed="64"/>
      </top>
      <bottom style="thick">
        <color indexed="64"/>
      </bottom>
      <diagonal/>
    </border>
    <border>
      <left style="thin">
        <color indexed="64"/>
      </left>
      <right style="thin">
        <color indexed="64"/>
      </right>
      <top style="thick">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ck">
        <color indexed="64"/>
      </bottom>
      <diagonal/>
    </border>
    <border>
      <left style="thin">
        <color indexed="64"/>
      </left>
      <right/>
      <top/>
      <bottom/>
      <diagonal/>
    </border>
    <border>
      <left/>
      <right/>
      <top style="thin">
        <color indexed="64"/>
      </top>
      <bottom/>
      <diagonal/>
    </border>
    <border>
      <left/>
      <right/>
      <top style="thin">
        <color indexed="64"/>
      </top>
      <bottom style="thin">
        <color indexed="64"/>
      </bottom>
      <diagonal/>
    </border>
    <border>
      <left/>
      <right/>
      <top/>
      <bottom style="thin">
        <color indexed="64"/>
      </bottom>
      <diagonal/>
    </border>
    <border>
      <left/>
      <right/>
      <top style="double">
        <color indexed="64"/>
      </top>
      <bottom style="thick">
        <color indexed="64"/>
      </bottom>
      <diagonal/>
    </border>
    <border>
      <left/>
      <right/>
      <top style="thick">
        <color indexed="64"/>
      </top>
      <bottom style="dotted">
        <color indexed="64"/>
      </bottom>
      <diagonal/>
    </border>
    <border>
      <left/>
      <right/>
      <top style="dotted">
        <color indexed="64"/>
      </top>
      <bottom style="thin">
        <color indexed="64"/>
      </bottom>
      <diagonal/>
    </border>
    <border>
      <left/>
      <right/>
      <top style="thin">
        <color indexed="64"/>
      </top>
      <bottom style="dotted">
        <color indexed="64"/>
      </bottom>
      <diagonal/>
    </border>
    <border>
      <left/>
      <right/>
      <top style="dotted">
        <color indexed="64"/>
      </top>
      <bottom style="thick">
        <color indexed="64"/>
      </bottom>
      <diagonal/>
    </border>
    <border>
      <left style="thin">
        <color indexed="64"/>
      </left>
      <right/>
      <top style="dotted">
        <color indexed="64"/>
      </top>
      <bottom style="thin">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uble">
        <color indexed="64"/>
      </top>
      <bottom style="thick">
        <color indexed="64"/>
      </bottom>
      <diagonal/>
    </border>
    <border>
      <left/>
      <right style="thin">
        <color indexed="64"/>
      </right>
      <top style="thick">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thick">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style="dotted">
        <color indexed="64"/>
      </top>
      <bottom/>
      <diagonal/>
    </border>
    <border>
      <left style="thin">
        <color indexed="64"/>
      </left>
      <right/>
      <top style="thin">
        <color indexed="64"/>
      </top>
      <bottom style="double">
        <color indexed="64"/>
      </bottom>
      <diagonal/>
    </border>
    <border>
      <left style="thin">
        <color indexed="64"/>
      </left>
      <right/>
      <top style="thick">
        <color indexed="64"/>
      </top>
      <bottom/>
      <diagonal/>
    </border>
    <border>
      <left style="thin">
        <color indexed="64"/>
      </left>
      <right/>
      <top style="dotted">
        <color indexed="64"/>
      </top>
      <bottom style="thick">
        <color indexed="64"/>
      </bottom>
      <diagonal/>
    </border>
    <border>
      <left style="thin">
        <color indexed="64"/>
      </left>
      <right/>
      <top style="thin">
        <color indexed="64"/>
      </top>
      <bottom style="dotted">
        <color indexed="64"/>
      </bottom>
      <diagonal/>
    </border>
    <border>
      <left style="thin">
        <color indexed="64"/>
      </left>
      <right/>
      <top/>
      <bottom style="dotted">
        <color indexed="64"/>
      </bottom>
      <diagonal/>
    </border>
    <border>
      <left/>
      <right style="thin">
        <color indexed="64"/>
      </right>
      <top style="thin">
        <color indexed="64"/>
      </top>
      <bottom style="thin">
        <color indexed="64"/>
      </bottom>
      <diagonal/>
    </border>
    <border>
      <left/>
      <right style="thin">
        <color indexed="64"/>
      </right>
      <top style="thin">
        <color indexed="64"/>
      </top>
      <bottom style="double">
        <color indexed="64"/>
      </bottom>
      <diagonal/>
    </border>
    <border>
      <left/>
      <right style="thin">
        <color indexed="64"/>
      </right>
      <top style="thick">
        <color indexed="64"/>
      </top>
      <bottom/>
      <diagonal/>
    </border>
    <border>
      <left/>
      <right style="thin">
        <color indexed="64"/>
      </right>
      <top/>
      <bottom/>
      <diagonal/>
    </border>
    <border>
      <left/>
      <right style="thin">
        <color indexed="64"/>
      </right>
      <top/>
      <bottom style="dotted">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top/>
      <bottom style="hair">
        <color indexed="64"/>
      </bottom>
      <diagonal/>
    </border>
    <border>
      <left style="thin">
        <color indexed="64"/>
      </left>
      <right/>
      <top style="hair">
        <color indexed="64"/>
      </top>
      <bottom style="thin">
        <color indexed="64"/>
      </bottom>
      <diagonal/>
    </border>
    <border>
      <left style="thin">
        <color indexed="64"/>
      </left>
      <right/>
      <top style="hair">
        <color indexed="64"/>
      </top>
      <bottom style="medium">
        <color indexed="64"/>
      </bottom>
      <diagonal/>
    </border>
    <border>
      <left/>
      <right style="thin">
        <color indexed="64"/>
      </right>
      <top/>
      <bottom style="hair">
        <color indexed="64"/>
      </bottom>
      <diagonal/>
    </border>
    <border>
      <left/>
      <right style="thin">
        <color indexed="64"/>
      </right>
      <top style="hair">
        <color indexed="64"/>
      </top>
      <bottom style="thin">
        <color indexed="64"/>
      </bottom>
      <diagonal/>
    </border>
    <border>
      <left/>
      <right style="thin">
        <color indexed="64"/>
      </right>
      <top style="hair">
        <color indexed="64"/>
      </top>
      <bottom style="medium">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double">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style="medium">
        <color indexed="64"/>
      </left>
      <right/>
      <top style="double">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top style="double">
        <color indexed="64"/>
      </top>
      <bottom style="thin">
        <color indexed="64"/>
      </bottom>
      <diagonal/>
    </border>
    <border>
      <left style="thin">
        <color indexed="64"/>
      </left>
      <right/>
      <top style="medium">
        <color indexed="64"/>
      </top>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diagonal/>
    </border>
    <border>
      <left/>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style="thin">
        <color indexed="64"/>
      </top>
      <bottom style="double">
        <color indexed="64"/>
      </bottom>
      <diagonal/>
    </border>
    <border>
      <left style="thin">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right style="thin">
        <color indexed="64"/>
      </right>
      <top style="double">
        <color indexed="64"/>
      </top>
      <bottom style="thin">
        <color indexed="64"/>
      </bottom>
      <diagonal/>
    </border>
    <border>
      <left style="medium">
        <color indexed="64"/>
      </left>
      <right/>
      <top/>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s>
  <cellStyleXfs count="7">
    <xf numFmtId="0" fontId="0" fillId="0" borderId="0">
      <alignment vertical="center"/>
    </xf>
    <xf numFmtId="38" fontId="1" fillId="0" borderId="0" applyFont="0" applyFill="0" applyBorder="0" applyAlignment="0" applyProtection="0">
      <alignment vertical="center"/>
    </xf>
    <xf numFmtId="0" fontId="2" fillId="0" borderId="0">
      <alignment vertical="center"/>
    </xf>
    <xf numFmtId="0" fontId="3" fillId="0" borderId="0"/>
    <xf numFmtId="0" fontId="17" fillId="0" borderId="0" applyNumberFormat="0" applyFill="0" applyBorder="0" applyAlignment="0" applyProtection="0">
      <alignment vertical="center"/>
    </xf>
    <xf numFmtId="38" fontId="28" fillId="0" borderId="0" applyFont="0" applyFill="0" applyBorder="0" applyAlignment="0" applyProtection="0">
      <alignment vertical="center"/>
    </xf>
    <xf numFmtId="9" fontId="28" fillId="0" borderId="0" applyFont="0" applyFill="0" applyBorder="0" applyAlignment="0" applyProtection="0">
      <alignment vertical="center"/>
    </xf>
  </cellStyleXfs>
  <cellXfs count="589">
    <xf numFmtId="0" fontId="0" fillId="0" borderId="0" xfId="0">
      <alignment vertical="center"/>
    </xf>
    <xf numFmtId="0" fontId="5" fillId="0" borderId="0" xfId="0" applyFont="1">
      <alignment vertical="center"/>
    </xf>
    <xf numFmtId="0" fontId="6" fillId="0" borderId="0" xfId="0" applyFont="1">
      <alignment vertical="center"/>
    </xf>
    <xf numFmtId="0" fontId="7" fillId="0" borderId="0" xfId="0" applyFont="1" applyAlignment="1">
      <alignment vertical="center" shrinkToFit="1"/>
    </xf>
    <xf numFmtId="0" fontId="5" fillId="0" borderId="1" xfId="0" applyFont="1" applyBorder="1" applyAlignment="1">
      <alignment horizontal="center" vertical="center" shrinkToFit="1"/>
    </xf>
    <xf numFmtId="0" fontId="5" fillId="0" borderId="2" xfId="0" applyFont="1" applyBorder="1" applyAlignment="1">
      <alignment horizontal="center" vertical="center" shrinkToFit="1"/>
    </xf>
    <xf numFmtId="0" fontId="5" fillId="0" borderId="3" xfId="0" applyFont="1" applyBorder="1" applyAlignment="1">
      <alignment horizontal="center" vertical="center" shrinkToFit="1"/>
    </xf>
    <xf numFmtId="0" fontId="5" fillId="0" borderId="4" xfId="0" applyFont="1" applyBorder="1" applyAlignment="1">
      <alignment horizontal="center" vertical="center"/>
    </xf>
    <xf numFmtId="0" fontId="5" fillId="0" borderId="5" xfId="2" applyFont="1" applyBorder="1" applyAlignment="1">
      <alignment vertical="center" shrinkToFit="1"/>
    </xf>
    <xf numFmtId="0" fontId="5" fillId="0" borderId="6" xfId="2" applyFont="1" applyBorder="1" applyAlignment="1">
      <alignment horizontal="center" vertical="center" shrinkToFit="1"/>
    </xf>
    <xf numFmtId="0" fontId="0" fillId="0" borderId="7" xfId="0" applyFont="1" applyBorder="1" applyAlignment="1">
      <alignment horizontal="center" vertical="center" shrinkToFit="1"/>
    </xf>
    <xf numFmtId="0" fontId="5" fillId="0" borderId="7" xfId="2" applyFont="1" applyBorder="1" applyAlignment="1">
      <alignment horizontal="center" vertical="center" shrinkToFit="1"/>
    </xf>
    <xf numFmtId="0" fontId="0" fillId="0" borderId="8" xfId="0" applyFont="1" applyBorder="1" applyAlignment="1">
      <alignment horizontal="center" vertical="center" shrinkToFit="1"/>
    </xf>
    <xf numFmtId="0" fontId="8" fillId="0" borderId="9" xfId="2" applyFont="1" applyBorder="1" applyAlignment="1">
      <alignment horizontal="center" vertical="center" textRotation="255" shrinkToFit="1"/>
    </xf>
    <xf numFmtId="0" fontId="9" fillId="0" borderId="9" xfId="2" applyFont="1" applyBorder="1" applyAlignment="1">
      <alignment horizontal="center" vertical="center" textRotation="255" shrinkToFit="1"/>
    </xf>
    <xf numFmtId="0" fontId="10" fillId="0" borderId="7" xfId="2" applyFont="1" applyBorder="1" applyAlignment="1">
      <alignment horizontal="right" vertical="center" indent="1" shrinkToFit="1"/>
    </xf>
    <xf numFmtId="0" fontId="6" fillId="0" borderId="0" xfId="0" quotePrefix="1" applyFont="1" applyAlignment="1">
      <alignment vertical="center"/>
    </xf>
    <xf numFmtId="0" fontId="6" fillId="0" borderId="0" xfId="0" applyFont="1" applyAlignment="1">
      <alignment vertical="center"/>
    </xf>
    <xf numFmtId="0" fontId="6" fillId="0" borderId="0" xfId="0" quotePrefix="1" applyFont="1" applyAlignment="1">
      <alignment horizontal="right" vertical="center"/>
    </xf>
    <xf numFmtId="0" fontId="11" fillId="0" borderId="0" xfId="0" applyFont="1">
      <alignment vertical="center"/>
    </xf>
    <xf numFmtId="0" fontId="0" fillId="0" borderId="0" xfId="0" applyFont="1" applyAlignment="1">
      <alignment vertical="center" shrinkToFit="1"/>
    </xf>
    <xf numFmtId="0" fontId="5" fillId="0" borderId="10" xfId="0" applyFont="1" applyBorder="1" applyAlignment="1">
      <alignment horizontal="center" vertical="center" shrinkToFit="1"/>
    </xf>
    <xf numFmtId="0" fontId="5" fillId="0" borderId="11" xfId="0" applyFont="1" applyBorder="1" applyAlignment="1">
      <alignment horizontal="center" vertical="center" shrinkToFit="1"/>
    </xf>
    <xf numFmtId="0" fontId="5" fillId="0" borderId="12" xfId="0" applyFont="1" applyBorder="1" applyAlignment="1">
      <alignment horizontal="center" vertical="center" shrinkToFit="1"/>
    </xf>
    <xf numFmtId="0" fontId="5" fillId="0" borderId="13" xfId="2" applyFont="1" applyBorder="1" applyAlignment="1">
      <alignment vertical="center" shrinkToFit="1"/>
    </xf>
    <xf numFmtId="0" fontId="5" fillId="0" borderId="14" xfId="2" applyFont="1" applyBorder="1" applyAlignment="1">
      <alignment vertical="center" shrinkToFit="1"/>
    </xf>
    <xf numFmtId="0" fontId="5" fillId="0" borderId="15" xfId="2" applyFont="1" applyBorder="1" applyAlignment="1">
      <alignment vertical="center" shrinkToFit="1"/>
    </xf>
    <xf numFmtId="0" fontId="5" fillId="0" borderId="16" xfId="2" applyFont="1" applyBorder="1" applyAlignment="1">
      <alignment vertical="center" shrinkToFit="1"/>
    </xf>
    <xf numFmtId="0" fontId="5" fillId="0" borderId="17" xfId="2" applyFont="1" applyBorder="1" applyAlignment="1">
      <alignment vertical="center" shrinkToFit="1"/>
    </xf>
    <xf numFmtId="0" fontId="8" fillId="0" borderId="0" xfId="2" applyFont="1" applyBorder="1" applyAlignment="1">
      <alignment horizontal="center" vertical="center" textRotation="255" shrinkToFit="1"/>
    </xf>
    <xf numFmtId="0" fontId="9" fillId="0" borderId="0" xfId="2" applyFont="1" applyBorder="1" applyAlignment="1">
      <alignment horizontal="center" vertical="center" textRotation="255" shrinkToFit="1"/>
    </xf>
    <xf numFmtId="0" fontId="12" fillId="0" borderId="0" xfId="0" applyFont="1" applyAlignment="1">
      <alignment vertical="center"/>
    </xf>
    <xf numFmtId="0" fontId="13" fillId="0" borderId="0" xfId="0" applyFont="1">
      <alignment vertical="center"/>
    </xf>
    <xf numFmtId="0" fontId="0" fillId="0" borderId="4" xfId="0" applyFont="1" applyBorder="1" applyAlignment="1">
      <alignment horizontal="center" vertical="center"/>
    </xf>
    <xf numFmtId="0" fontId="0" fillId="0" borderId="14" xfId="0" applyFont="1" applyBorder="1" applyAlignment="1">
      <alignment vertical="center" shrinkToFit="1"/>
    </xf>
    <xf numFmtId="0" fontId="0" fillId="0" borderId="15" xfId="0" applyFont="1" applyBorder="1" applyAlignment="1">
      <alignment vertical="center" shrinkToFit="1"/>
    </xf>
    <xf numFmtId="0" fontId="0" fillId="0" borderId="16" xfId="0" applyFont="1" applyBorder="1" applyAlignment="1">
      <alignment vertical="center" shrinkToFit="1"/>
    </xf>
    <xf numFmtId="0" fontId="0" fillId="0" borderId="17" xfId="0" applyFont="1" applyBorder="1" applyAlignment="1">
      <alignment vertical="center" shrinkToFit="1"/>
    </xf>
    <xf numFmtId="0" fontId="9" fillId="0" borderId="0" xfId="2" applyFont="1" applyAlignment="1">
      <alignment horizontal="center" vertical="center" textRotation="255" shrinkToFit="1"/>
    </xf>
    <xf numFmtId="0" fontId="14" fillId="0" borderId="7" xfId="2" applyFont="1" applyBorder="1" applyAlignment="1">
      <alignment horizontal="right" vertical="center" indent="1" shrinkToFit="1"/>
    </xf>
    <xf numFmtId="0" fontId="11" fillId="0" borderId="0" xfId="0" quotePrefix="1" applyFont="1" applyAlignment="1">
      <alignment horizontal="right" vertical="center"/>
    </xf>
    <xf numFmtId="0" fontId="0" fillId="0" borderId="13" xfId="0" applyFont="1" applyBorder="1" applyAlignment="1">
      <alignment vertical="center" shrinkToFit="1"/>
    </xf>
    <xf numFmtId="0" fontId="5" fillId="0" borderId="3" xfId="2" applyFont="1" applyBorder="1" applyAlignment="1">
      <alignment vertical="center" shrinkToFit="1"/>
    </xf>
    <xf numFmtId="0" fontId="11" fillId="0" borderId="2" xfId="2" applyFont="1" applyBorder="1" applyAlignment="1">
      <alignment horizontal="center" vertical="center" shrinkToFit="1"/>
    </xf>
    <xf numFmtId="0" fontId="11" fillId="0" borderId="1" xfId="2" applyFont="1" applyBorder="1" applyAlignment="1">
      <alignment horizontal="center" vertical="center" shrinkToFit="1"/>
    </xf>
    <xf numFmtId="0" fontId="15" fillId="0" borderId="0" xfId="0" applyFont="1">
      <alignment vertical="center"/>
    </xf>
    <xf numFmtId="0" fontId="2" fillId="0" borderId="12" xfId="2" applyBorder="1" applyAlignment="1">
      <alignment vertical="center"/>
    </xf>
    <xf numFmtId="0" fontId="5" fillId="0" borderId="1" xfId="2" applyFont="1" applyBorder="1" applyAlignment="1">
      <alignment vertical="center" shrinkToFit="1"/>
    </xf>
    <xf numFmtId="0" fontId="5" fillId="0" borderId="18" xfId="2" applyFont="1" applyBorder="1" applyAlignment="1">
      <alignment vertical="center" shrinkToFit="1"/>
    </xf>
    <xf numFmtId="0" fontId="5" fillId="0" borderId="19" xfId="2" applyFont="1" applyBorder="1" applyAlignment="1">
      <alignment vertical="center" shrinkToFit="1"/>
    </xf>
    <xf numFmtId="0" fontId="5" fillId="0" borderId="2" xfId="0" applyFont="1" applyBorder="1" applyAlignment="1">
      <alignment horizontal="left" vertical="center" indent="1" shrinkToFit="1"/>
    </xf>
    <xf numFmtId="176" fontId="5" fillId="0" borderId="2" xfId="0" applyNumberFormat="1" applyFont="1" applyBorder="1" applyAlignment="1">
      <alignment horizontal="left" vertical="center" indent="1"/>
    </xf>
    <xf numFmtId="0" fontId="2" fillId="0" borderId="10" xfId="2" applyBorder="1" applyAlignment="1">
      <alignment vertical="center" shrinkToFit="1"/>
    </xf>
    <xf numFmtId="0" fontId="2" fillId="0" borderId="15" xfId="2" applyBorder="1" applyAlignment="1">
      <alignment vertical="center" shrinkToFit="1"/>
    </xf>
    <xf numFmtId="0" fontId="2" fillId="0" borderId="20" xfId="2" applyBorder="1" applyAlignment="1">
      <alignment vertical="center" shrinkToFit="1"/>
    </xf>
    <xf numFmtId="0" fontId="5" fillId="0" borderId="11" xfId="0" applyFont="1" applyBorder="1" applyAlignment="1">
      <alignment horizontal="left" vertical="center" indent="1" shrinkToFit="1"/>
    </xf>
    <xf numFmtId="176" fontId="5" fillId="0" borderId="11" xfId="0" applyNumberFormat="1" applyFont="1" applyBorder="1" applyAlignment="1">
      <alignment horizontal="left" vertical="center" indent="1"/>
    </xf>
    <xf numFmtId="0" fontId="16" fillId="0" borderId="0" xfId="0" applyFont="1" applyAlignment="1">
      <alignment vertical="center"/>
    </xf>
    <xf numFmtId="0" fontId="14" fillId="0" borderId="7" xfId="2" applyFont="1" applyBorder="1" applyAlignment="1">
      <alignment horizontal="right" vertical="center" indent="1"/>
    </xf>
    <xf numFmtId="0" fontId="0" fillId="0" borderId="0" xfId="0" applyAlignment="1">
      <alignment vertical="center"/>
    </xf>
    <xf numFmtId="0" fontId="0" fillId="0" borderId="21" xfId="0" applyFont="1" applyBorder="1" applyAlignment="1">
      <alignment vertical="center" shrinkToFit="1"/>
    </xf>
    <xf numFmtId="0" fontId="0" fillId="0" borderId="22" xfId="0" applyFont="1" applyBorder="1" applyAlignment="1">
      <alignment vertical="center" shrinkToFit="1"/>
    </xf>
    <xf numFmtId="0" fontId="0" fillId="0" borderId="23" xfId="0" applyFont="1" applyBorder="1" applyAlignment="1">
      <alignment vertical="center" shrinkToFit="1"/>
    </xf>
    <xf numFmtId="0" fontId="0" fillId="0" borderId="24" xfId="0" applyFont="1" applyBorder="1" applyAlignment="1">
      <alignment vertical="center" shrinkToFit="1"/>
    </xf>
    <xf numFmtId="0" fontId="0" fillId="0" borderId="25" xfId="0" applyFont="1" applyBorder="1" applyAlignment="1">
      <alignment vertical="center" shrinkToFit="1"/>
    </xf>
    <xf numFmtId="0" fontId="2" fillId="0" borderId="26" xfId="2" applyBorder="1" applyAlignment="1">
      <alignment vertical="center"/>
    </xf>
    <xf numFmtId="0" fontId="2" fillId="0" borderId="27" xfId="2" applyBorder="1" applyAlignment="1">
      <alignment vertical="center" shrinkToFit="1"/>
    </xf>
    <xf numFmtId="0" fontId="2" fillId="0" borderId="23" xfId="2" applyBorder="1" applyAlignment="1">
      <alignment vertical="center" shrinkToFit="1"/>
    </xf>
    <xf numFmtId="0" fontId="2" fillId="0" borderId="28" xfId="2" applyBorder="1" applyAlignment="1">
      <alignment vertical="center" shrinkToFit="1"/>
    </xf>
    <xf numFmtId="0" fontId="5" fillId="0" borderId="29" xfId="0" applyFont="1" applyBorder="1" applyAlignment="1">
      <alignment horizontal="center" vertical="center"/>
    </xf>
    <xf numFmtId="177" fontId="5" fillId="0" borderId="1" xfId="0" applyNumberFormat="1" applyFont="1" applyFill="1" applyBorder="1" applyAlignment="1">
      <alignment horizontal="right" vertical="center" indent="1"/>
    </xf>
    <xf numFmtId="177" fontId="5" fillId="0" borderId="30" xfId="0" applyNumberFormat="1" applyFont="1" applyBorder="1" applyAlignment="1">
      <alignment horizontal="right" vertical="center" indent="1"/>
    </xf>
    <xf numFmtId="177" fontId="5" fillId="0" borderId="18" xfId="0" applyNumberFormat="1" applyFont="1" applyBorder="1" applyAlignment="1">
      <alignment horizontal="right" vertical="center" indent="1"/>
    </xf>
    <xf numFmtId="177" fontId="5" fillId="0" borderId="31" xfId="0" applyNumberFormat="1" applyFont="1" applyBorder="1" applyAlignment="1">
      <alignment horizontal="right" vertical="center" indent="1"/>
    </xf>
    <xf numFmtId="177" fontId="5" fillId="2" borderId="9" xfId="0" applyNumberFormat="1" applyFont="1" applyFill="1" applyBorder="1" applyAlignment="1">
      <alignment horizontal="right" vertical="center" indent="1"/>
    </xf>
    <xf numFmtId="177" fontId="5" fillId="0" borderId="32" xfId="0" applyNumberFormat="1" applyFont="1" applyBorder="1" applyAlignment="1">
      <alignment horizontal="right" vertical="center" indent="1"/>
    </xf>
    <xf numFmtId="177" fontId="5" fillId="0" borderId="3" xfId="0" applyNumberFormat="1" applyFont="1" applyBorder="1" applyAlignment="1">
      <alignment horizontal="right" vertical="center" indent="1"/>
    </xf>
    <xf numFmtId="177" fontId="5" fillId="0" borderId="33" xfId="0" applyNumberFormat="1" applyFont="1" applyBorder="1" applyAlignment="1">
      <alignment horizontal="right" vertical="center" indent="1"/>
    </xf>
    <xf numFmtId="177" fontId="5" fillId="0" borderId="19" xfId="0" applyNumberFormat="1" applyFont="1" applyBorder="1" applyAlignment="1">
      <alignment horizontal="right" vertical="center" indent="1"/>
    </xf>
    <xf numFmtId="177" fontId="10" fillId="2" borderId="2" xfId="0" applyNumberFormat="1" applyFont="1" applyFill="1" applyBorder="1" applyAlignment="1">
      <alignment horizontal="right" vertical="center" indent="1"/>
    </xf>
    <xf numFmtId="0" fontId="5" fillId="0" borderId="34" xfId="0" applyFont="1" applyBorder="1" applyAlignment="1">
      <alignment horizontal="left" vertical="center" indent="1" shrinkToFit="1"/>
    </xf>
    <xf numFmtId="176" fontId="5" fillId="0" borderId="34" xfId="0" applyNumberFormat="1" applyFont="1" applyBorder="1" applyAlignment="1">
      <alignment horizontal="left" vertical="center" indent="1"/>
    </xf>
    <xf numFmtId="0" fontId="0" fillId="0" borderId="35" xfId="0" applyFont="1" applyBorder="1" applyAlignment="1">
      <alignment horizontal="center" vertical="center"/>
    </xf>
    <xf numFmtId="177" fontId="0" fillId="0" borderId="27" xfId="0" applyNumberFormat="1" applyFont="1" applyFill="1" applyBorder="1" applyAlignment="1">
      <alignment horizontal="right" vertical="center" indent="1"/>
    </xf>
    <xf numFmtId="177" fontId="0" fillId="0" borderId="36" xfId="0" applyNumberFormat="1" applyFont="1" applyBorder="1" applyAlignment="1">
      <alignment horizontal="right" vertical="center" indent="1"/>
    </xf>
    <xf numFmtId="177" fontId="0" fillId="0" borderId="23" xfId="0" applyNumberFormat="1" applyFont="1" applyBorder="1" applyAlignment="1">
      <alignment horizontal="right" vertical="center" indent="1"/>
    </xf>
    <xf numFmtId="177" fontId="0" fillId="0" borderId="25" xfId="0" applyNumberFormat="1" applyFont="1" applyBorder="1" applyAlignment="1">
      <alignment horizontal="right" vertical="center" indent="1"/>
    </xf>
    <xf numFmtId="177" fontId="0" fillId="2" borderId="37" xfId="0" applyNumberFormat="1" applyFont="1" applyFill="1" applyBorder="1" applyAlignment="1">
      <alignment horizontal="right" vertical="center" indent="1"/>
    </xf>
    <xf numFmtId="177" fontId="0" fillId="0" borderId="24" xfId="0" applyNumberFormat="1" applyFont="1" applyBorder="1" applyAlignment="1">
      <alignment horizontal="right" vertical="center" indent="1"/>
    </xf>
    <xf numFmtId="177" fontId="0" fillId="0" borderId="26" xfId="0" applyNumberFormat="1" applyFont="1" applyBorder="1" applyAlignment="1">
      <alignment horizontal="right" vertical="center" indent="1"/>
    </xf>
    <xf numFmtId="177" fontId="0" fillId="0" borderId="38" xfId="0" applyNumberFormat="1" applyFont="1" applyBorder="1" applyAlignment="1">
      <alignment horizontal="right" vertical="center" indent="1"/>
    </xf>
    <xf numFmtId="177" fontId="0" fillId="0" borderId="28" xfId="0" applyNumberFormat="1" applyFont="1" applyBorder="1" applyAlignment="1">
      <alignment horizontal="right" vertical="center" indent="1"/>
    </xf>
    <xf numFmtId="177" fontId="14" fillId="2" borderId="34" xfId="0" applyNumberFormat="1" applyFont="1" applyFill="1" applyBorder="1" applyAlignment="1">
      <alignment horizontal="right" vertical="center" indent="1"/>
    </xf>
    <xf numFmtId="0" fontId="5" fillId="0" borderId="1" xfId="0" applyFont="1" applyBorder="1" applyAlignment="1">
      <alignment horizontal="center" vertical="center"/>
    </xf>
    <xf numFmtId="0" fontId="5" fillId="0" borderId="29" xfId="0" applyFont="1" applyBorder="1" applyAlignment="1">
      <alignment horizontal="center" vertical="center" wrapText="1"/>
    </xf>
    <xf numFmtId="0" fontId="5" fillId="0" borderId="10" xfId="0" applyFont="1" applyBorder="1" applyAlignment="1">
      <alignment horizontal="center" vertical="center"/>
    </xf>
    <xf numFmtId="0" fontId="5" fillId="0" borderId="0" xfId="0" applyFont="1" applyAlignment="1">
      <alignment horizontal="right" vertical="center"/>
    </xf>
    <xf numFmtId="0" fontId="5" fillId="0" borderId="34" xfId="0" applyFont="1" applyBorder="1" applyAlignment="1">
      <alignment horizontal="center" vertical="center" shrinkToFit="1"/>
    </xf>
    <xf numFmtId="178" fontId="5" fillId="0" borderId="2" xfId="0" applyNumberFormat="1" applyFont="1" applyBorder="1" applyAlignment="1">
      <alignment horizontal="left" vertical="center" indent="1" shrinkToFit="1"/>
    </xf>
    <xf numFmtId="0" fontId="17" fillId="0" borderId="2" xfId="4" applyBorder="1" applyAlignment="1">
      <alignment horizontal="left" vertical="center" indent="1" shrinkToFit="1"/>
    </xf>
    <xf numFmtId="0" fontId="17" fillId="0" borderId="10" xfId="4" applyBorder="1" applyAlignment="1">
      <alignment horizontal="left" vertical="center"/>
    </xf>
    <xf numFmtId="0" fontId="5" fillId="0" borderId="2" xfId="0" applyFont="1" applyBorder="1" applyAlignment="1" applyProtection="1">
      <alignment horizontal="center" vertical="center" shrinkToFit="1"/>
      <protection locked="0"/>
    </xf>
    <xf numFmtId="0" fontId="0" fillId="0" borderId="11" xfId="0" applyBorder="1" applyAlignment="1">
      <alignment horizontal="left" vertical="center" indent="1" shrinkToFit="1"/>
    </xf>
    <xf numFmtId="0" fontId="0" fillId="0" borderId="10" xfId="0" applyBorder="1" applyAlignment="1">
      <alignment horizontal="left" vertical="center"/>
    </xf>
    <xf numFmtId="0" fontId="0" fillId="0" borderId="11" xfId="0" applyBorder="1" applyAlignment="1">
      <alignment vertical="center" shrinkToFit="1"/>
    </xf>
    <xf numFmtId="0" fontId="0" fillId="0" borderId="34" xfId="0" applyBorder="1" applyAlignment="1">
      <alignment vertical="center" shrinkToFit="1"/>
    </xf>
    <xf numFmtId="0" fontId="0" fillId="0" borderId="34" xfId="0" applyBorder="1" applyAlignment="1">
      <alignment horizontal="left" vertical="center" indent="1" shrinkToFit="1"/>
    </xf>
    <xf numFmtId="0" fontId="5" fillId="0" borderId="29" xfId="0" applyFont="1" applyBorder="1" applyAlignment="1">
      <alignment horizontal="center" vertical="center" wrapText="1" shrinkToFit="1"/>
    </xf>
    <xf numFmtId="0" fontId="18" fillId="0" borderId="0" xfId="0" applyFont="1" applyBorder="1" applyAlignment="1">
      <alignment horizontal="center" vertical="center"/>
    </xf>
    <xf numFmtId="0" fontId="0" fillId="0" borderId="35" xfId="0" applyFont="1" applyBorder="1" applyAlignment="1">
      <alignment horizontal="center" vertical="center" shrinkToFit="1"/>
    </xf>
    <xf numFmtId="0" fontId="18" fillId="3" borderId="0" xfId="0" applyFont="1" applyFill="1" applyBorder="1" applyAlignment="1">
      <alignment horizontal="center" vertical="center"/>
    </xf>
    <xf numFmtId="0" fontId="5" fillId="3" borderId="0" xfId="0" applyFont="1" applyFill="1" applyBorder="1" applyAlignment="1">
      <alignment horizontal="center" vertical="center"/>
    </xf>
    <xf numFmtId="0" fontId="5" fillId="0" borderId="0" xfId="0" applyFont="1" applyBorder="1" applyAlignment="1">
      <alignment vertical="center"/>
    </xf>
    <xf numFmtId="177" fontId="5" fillId="2" borderId="1" xfId="0" applyNumberFormat="1" applyFont="1" applyFill="1" applyBorder="1" applyAlignment="1">
      <alignment horizontal="right" vertical="center" indent="1"/>
    </xf>
    <xf numFmtId="177" fontId="5" fillId="2" borderId="30" xfId="0" applyNumberFormat="1" applyFont="1" applyFill="1" applyBorder="1" applyAlignment="1">
      <alignment horizontal="right" vertical="center" indent="1"/>
    </xf>
    <xf numFmtId="177" fontId="5" fillId="2" borderId="18" xfId="0" applyNumberFormat="1" applyFont="1" applyFill="1" applyBorder="1" applyAlignment="1">
      <alignment horizontal="right" vertical="center" indent="1"/>
    </xf>
    <xf numFmtId="177" fontId="5" fillId="2" borderId="31" xfId="0" applyNumberFormat="1" applyFont="1" applyFill="1" applyBorder="1" applyAlignment="1">
      <alignment horizontal="right" vertical="center" indent="1"/>
    </xf>
    <xf numFmtId="177" fontId="5" fillId="2" borderId="32" xfId="0" applyNumberFormat="1" applyFont="1" applyFill="1" applyBorder="1" applyAlignment="1">
      <alignment horizontal="right" vertical="center" indent="1"/>
    </xf>
    <xf numFmtId="177" fontId="5" fillId="2" borderId="3" xfId="0" applyNumberFormat="1" applyFont="1" applyFill="1" applyBorder="1" applyAlignment="1">
      <alignment horizontal="right" vertical="center" indent="1"/>
    </xf>
    <xf numFmtId="177" fontId="5" fillId="2" borderId="33" xfId="0" applyNumberFormat="1" applyFont="1" applyFill="1" applyBorder="1" applyAlignment="1">
      <alignment horizontal="right" vertical="center" indent="1"/>
    </xf>
    <xf numFmtId="177" fontId="5" fillId="2" borderId="19" xfId="0" applyNumberFormat="1" applyFont="1" applyFill="1" applyBorder="1" applyAlignment="1">
      <alignment horizontal="right" vertical="center" indent="1"/>
    </xf>
    <xf numFmtId="0" fontId="11" fillId="0" borderId="0" xfId="0" applyFont="1" applyFill="1" applyBorder="1" applyAlignment="1">
      <alignment vertical="center"/>
    </xf>
    <xf numFmtId="0" fontId="0" fillId="2" borderId="27" xfId="0" applyFont="1" applyFill="1" applyBorder="1" applyAlignment="1">
      <alignment horizontal="right" vertical="center" indent="1"/>
    </xf>
    <xf numFmtId="0" fontId="0" fillId="2" borderId="36" xfId="0" applyFont="1" applyFill="1" applyBorder="1" applyAlignment="1">
      <alignment horizontal="right" vertical="center" indent="1"/>
    </xf>
    <xf numFmtId="0" fontId="0" fillId="2" borderId="23" xfId="0" applyFont="1" applyFill="1" applyBorder="1" applyAlignment="1">
      <alignment horizontal="right" vertical="center" indent="1"/>
    </xf>
    <xf numFmtId="0" fontId="0" fillId="2" borderId="25" xfId="0" applyFont="1" applyFill="1" applyBorder="1" applyAlignment="1">
      <alignment horizontal="right" vertical="center" indent="1"/>
    </xf>
    <xf numFmtId="0" fontId="0" fillId="2" borderId="37" xfId="0" applyFont="1" applyFill="1" applyBorder="1" applyAlignment="1">
      <alignment horizontal="right" vertical="center" indent="1"/>
    </xf>
    <xf numFmtId="0" fontId="0" fillId="2" borderId="24" xfId="0" applyFont="1" applyFill="1" applyBorder="1" applyAlignment="1">
      <alignment horizontal="right" vertical="center" indent="1"/>
    </xf>
    <xf numFmtId="0" fontId="0" fillId="2" borderId="26" xfId="0" applyFont="1" applyFill="1" applyBorder="1" applyAlignment="1">
      <alignment horizontal="right" vertical="center" indent="1"/>
    </xf>
    <xf numFmtId="0" fontId="0" fillId="2" borderId="38" xfId="0" applyFont="1" applyFill="1" applyBorder="1" applyAlignment="1">
      <alignment horizontal="right" vertical="center" indent="1"/>
    </xf>
    <xf numFmtId="0" fontId="0" fillId="2" borderId="28" xfId="0" applyFont="1" applyFill="1" applyBorder="1" applyAlignment="1">
      <alignment horizontal="right" vertical="center" indent="1"/>
    </xf>
    <xf numFmtId="0" fontId="14" fillId="2" borderId="34" xfId="0" applyFont="1" applyFill="1" applyBorder="1" applyAlignment="1">
      <alignment horizontal="right" vertical="center" indent="1"/>
    </xf>
    <xf numFmtId="0" fontId="0" fillId="0" borderId="0" xfId="0" applyFill="1" applyBorder="1" applyAlignment="1">
      <alignment vertical="center"/>
    </xf>
    <xf numFmtId="0" fontId="19" fillId="0" borderId="0" xfId="0" applyFont="1">
      <alignment vertical="center"/>
    </xf>
    <xf numFmtId="0" fontId="11" fillId="0" borderId="0" xfId="0" applyFont="1" applyFill="1" applyBorder="1" applyAlignment="1">
      <alignment vertical="center" shrinkToFit="1"/>
    </xf>
    <xf numFmtId="0" fontId="5" fillId="0" borderId="0" xfId="0" applyFont="1" applyFill="1" applyBorder="1">
      <alignment vertical="center"/>
    </xf>
    <xf numFmtId="0" fontId="5" fillId="0" borderId="0" xfId="0" applyFont="1" applyFill="1" applyBorder="1" applyAlignment="1">
      <alignment vertical="center" shrinkToFit="1"/>
    </xf>
    <xf numFmtId="0" fontId="5" fillId="0" borderId="0" xfId="0" applyFont="1" applyAlignment="1">
      <alignment vertical="center" shrinkToFit="1"/>
    </xf>
    <xf numFmtId="0" fontId="5" fillId="0" borderId="0" xfId="0" applyFont="1" applyAlignment="1">
      <alignment vertical="center"/>
    </xf>
    <xf numFmtId="0" fontId="5" fillId="0" borderId="39" xfId="0" applyFont="1" applyBorder="1" applyAlignment="1">
      <alignment horizontal="center" vertical="center" shrinkToFit="1"/>
    </xf>
    <xf numFmtId="0" fontId="5" fillId="0" borderId="40" xfId="0" applyFont="1" applyBorder="1" applyAlignment="1">
      <alignment horizontal="center" vertical="center" shrinkToFit="1"/>
    </xf>
    <xf numFmtId="0" fontId="5" fillId="0" borderId="41" xfId="0" applyFont="1" applyBorder="1" applyAlignment="1">
      <alignment horizontal="center" vertical="center" wrapText="1"/>
    </xf>
    <xf numFmtId="0" fontId="5" fillId="0" borderId="7" xfId="0" applyFont="1" applyBorder="1" applyAlignment="1">
      <alignment horizontal="center" vertical="center" wrapText="1"/>
    </xf>
    <xf numFmtId="0" fontId="5" fillId="0" borderId="42" xfId="0" applyFont="1" applyBorder="1" applyAlignment="1">
      <alignment horizontal="center" vertical="center" shrinkToFit="1"/>
    </xf>
    <xf numFmtId="0" fontId="5" fillId="0" borderId="12" xfId="0" applyFont="1" applyBorder="1" applyAlignment="1">
      <alignment vertical="center" shrinkToFit="1"/>
    </xf>
    <xf numFmtId="0" fontId="5" fillId="0" borderId="41" xfId="0" applyFont="1" applyBorder="1" applyAlignment="1">
      <alignment horizontal="center" vertical="center" shrinkToFit="1"/>
    </xf>
    <xf numFmtId="179" fontId="5" fillId="0" borderId="43" xfId="0" applyNumberFormat="1" applyFont="1" applyBorder="1" applyAlignment="1">
      <alignment horizontal="center" vertical="center"/>
    </xf>
    <xf numFmtId="179" fontId="5" fillId="0" borderId="3" xfId="0" applyNumberFormat="1" applyFont="1" applyBorder="1" applyAlignment="1">
      <alignment horizontal="center" vertical="center"/>
    </xf>
    <xf numFmtId="179" fontId="5" fillId="0" borderId="1" xfId="0" applyNumberFormat="1" applyFont="1" applyBorder="1" applyAlignment="1">
      <alignment horizontal="center" vertical="center"/>
    </xf>
    <xf numFmtId="179" fontId="5" fillId="0" borderId="18" xfId="0" applyNumberFormat="1" applyFont="1" applyBorder="1" applyAlignment="1">
      <alignment horizontal="center" vertical="center"/>
    </xf>
    <xf numFmtId="179" fontId="5" fillId="0" borderId="2" xfId="0" applyNumberFormat="1" applyFont="1" applyBorder="1" applyAlignment="1">
      <alignment horizontal="center" vertical="center"/>
    </xf>
    <xf numFmtId="0" fontId="20" fillId="0" borderId="0" xfId="0" applyFont="1" applyAlignment="1">
      <alignment vertical="center"/>
    </xf>
    <xf numFmtId="0" fontId="20" fillId="0" borderId="0" xfId="0" applyFont="1" applyAlignment="1">
      <alignment vertical="top"/>
    </xf>
    <xf numFmtId="179" fontId="0" fillId="0" borderId="44" xfId="0" applyNumberFormat="1" applyBorder="1" applyAlignment="1">
      <alignment horizontal="center" vertical="center"/>
    </xf>
    <xf numFmtId="179" fontId="0" fillId="0" borderId="12" xfId="0" applyNumberFormat="1" applyBorder="1" applyAlignment="1">
      <alignment horizontal="center" vertical="center"/>
    </xf>
    <xf numFmtId="179" fontId="0" fillId="0" borderId="10" xfId="0" applyNumberFormat="1" applyBorder="1" applyAlignment="1">
      <alignment horizontal="center" vertical="center"/>
    </xf>
    <xf numFmtId="179" fontId="0" fillId="0" borderId="15" xfId="0" applyNumberFormat="1" applyBorder="1" applyAlignment="1">
      <alignment horizontal="center" vertical="center"/>
    </xf>
    <xf numFmtId="179" fontId="0" fillId="0" borderId="11" xfId="0" applyNumberFormat="1" applyBorder="1" applyAlignment="1">
      <alignment horizontal="center" vertical="center"/>
    </xf>
    <xf numFmtId="0" fontId="5" fillId="0" borderId="44" xfId="0" applyFont="1" applyBorder="1" applyAlignment="1">
      <alignment horizontal="center" vertical="center"/>
    </xf>
    <xf numFmtId="0" fontId="5" fillId="0" borderId="12" xfId="0" applyFont="1" applyBorder="1" applyAlignment="1">
      <alignment horizontal="center" vertical="center"/>
    </xf>
    <xf numFmtId="0" fontId="5" fillId="0" borderId="15" xfId="0" applyFont="1" applyBorder="1" applyAlignment="1">
      <alignment horizontal="center" vertical="center"/>
    </xf>
    <xf numFmtId="0" fontId="5" fillId="0" borderId="11" xfId="0" applyFont="1" applyBorder="1" applyAlignment="1">
      <alignment horizontal="center" vertical="center"/>
    </xf>
    <xf numFmtId="20" fontId="5" fillId="0" borderId="44" xfId="0" applyNumberFormat="1" applyFont="1" applyBorder="1" applyAlignment="1">
      <alignment horizontal="center" vertical="center" shrinkToFit="1"/>
    </xf>
    <xf numFmtId="179" fontId="5" fillId="0" borderId="12" xfId="0" applyNumberFormat="1" applyFont="1" applyBorder="1" applyAlignment="1">
      <alignment horizontal="center" vertical="center"/>
    </xf>
    <xf numFmtId="179" fontId="5" fillId="0" borderId="10" xfId="0" applyNumberFormat="1" applyFont="1" applyBorder="1" applyAlignment="1">
      <alignment horizontal="center" vertical="center"/>
    </xf>
    <xf numFmtId="179" fontId="5" fillId="0" borderId="15" xfId="0" applyNumberFormat="1" applyFont="1" applyBorder="1" applyAlignment="1">
      <alignment horizontal="center" vertical="center"/>
    </xf>
    <xf numFmtId="179" fontId="5" fillId="0" borderId="11" xfId="0" applyNumberFormat="1" applyFont="1" applyBorder="1" applyAlignment="1">
      <alignment horizontal="center" vertical="center"/>
    </xf>
    <xf numFmtId="0" fontId="0" fillId="0" borderId="44" xfId="0" applyBorder="1" applyAlignment="1">
      <alignment horizontal="center" vertical="center" shrinkToFit="1"/>
    </xf>
    <xf numFmtId="0" fontId="5" fillId="0" borderId="11" xfId="0" applyFont="1" applyBorder="1" applyAlignment="1">
      <alignment vertical="center"/>
    </xf>
    <xf numFmtId="0" fontId="0" fillId="0" borderId="45" xfId="0" applyBorder="1" applyAlignment="1">
      <alignment horizontal="center" vertical="center" shrinkToFit="1"/>
    </xf>
    <xf numFmtId="179" fontId="0" fillId="0" borderId="26" xfId="0" applyNumberFormat="1" applyBorder="1" applyAlignment="1">
      <alignment horizontal="center" vertical="center"/>
    </xf>
    <xf numFmtId="179" fontId="0" fillId="0" borderId="27" xfId="0" applyNumberFormat="1" applyBorder="1" applyAlignment="1">
      <alignment horizontal="center" vertical="center"/>
    </xf>
    <xf numFmtId="179" fontId="0" fillId="0" borderId="23" xfId="0" applyNumberFormat="1" applyBorder="1" applyAlignment="1">
      <alignment horizontal="center" vertical="center"/>
    </xf>
    <xf numFmtId="179" fontId="0" fillId="0" borderId="34" xfId="0" applyNumberFormat="1" applyBorder="1" applyAlignment="1">
      <alignment horizontal="center" vertical="center"/>
    </xf>
    <xf numFmtId="0" fontId="5" fillId="0" borderId="34" xfId="0" applyFont="1" applyBorder="1" applyAlignment="1">
      <alignment vertical="center"/>
    </xf>
    <xf numFmtId="178" fontId="5" fillId="0" borderId="2" xfId="0" applyNumberFormat="1" applyFont="1" applyBorder="1" applyAlignment="1">
      <alignment horizontal="center" vertical="center" shrinkToFit="1"/>
    </xf>
    <xf numFmtId="179" fontId="5" fillId="0" borderId="44" xfId="0" applyNumberFormat="1" applyFont="1" applyBorder="1" applyAlignment="1">
      <alignment horizontal="center" vertical="center"/>
    </xf>
    <xf numFmtId="178" fontId="5" fillId="0" borderId="11" xfId="0" applyNumberFormat="1" applyFont="1" applyBorder="1" applyAlignment="1">
      <alignment horizontal="center" vertical="center" shrinkToFit="1"/>
    </xf>
    <xf numFmtId="178" fontId="0" fillId="0" borderId="11" xfId="0" applyNumberFormat="1" applyBorder="1" applyAlignment="1">
      <alignment horizontal="center" vertical="center" shrinkToFit="1"/>
    </xf>
    <xf numFmtId="0" fontId="11" fillId="0" borderId="9" xfId="0" applyFont="1" applyBorder="1" applyAlignment="1">
      <alignment vertical="center" wrapText="1" shrinkToFit="1"/>
    </xf>
    <xf numFmtId="0" fontId="11" fillId="0" borderId="0" xfId="0" applyFont="1" applyAlignment="1">
      <alignment vertical="center" wrapText="1" shrinkToFit="1"/>
    </xf>
    <xf numFmtId="0" fontId="5" fillId="0" borderId="27" xfId="0" applyFont="1" applyBorder="1" applyAlignment="1">
      <alignment horizontal="center" vertical="center" shrinkToFit="1"/>
    </xf>
    <xf numFmtId="179" fontId="0" fillId="0" borderId="46" xfId="0" applyNumberFormat="1" applyBorder="1" applyAlignment="1">
      <alignment horizontal="center" vertical="center"/>
    </xf>
    <xf numFmtId="0" fontId="5" fillId="0" borderId="0" xfId="0" applyFont="1" applyBorder="1" applyAlignment="1">
      <alignment horizontal="center" vertical="center"/>
    </xf>
    <xf numFmtId="0" fontId="5" fillId="0" borderId="27" xfId="0" applyFont="1" applyBorder="1" applyAlignment="1">
      <alignment vertical="center"/>
    </xf>
    <xf numFmtId="0" fontId="0" fillId="0" borderId="34" xfId="0" applyBorder="1" applyAlignment="1">
      <alignment horizontal="center" vertical="center"/>
    </xf>
    <xf numFmtId="0" fontId="21" fillId="0" borderId="0" xfId="0" applyFont="1">
      <alignment vertical="center"/>
    </xf>
    <xf numFmtId="0" fontId="5" fillId="0" borderId="3" xfId="0" applyFont="1" applyBorder="1" applyAlignment="1">
      <alignment horizontal="center" vertical="center"/>
    </xf>
    <xf numFmtId="0" fontId="22" fillId="0" borderId="1" xfId="0" applyFont="1" applyBorder="1" applyAlignment="1">
      <alignment horizontal="center" vertical="center"/>
    </xf>
    <xf numFmtId="0" fontId="22" fillId="0" borderId="9" xfId="0" applyFont="1" applyBorder="1" applyAlignment="1">
      <alignment horizontal="center" vertical="center"/>
    </xf>
    <xf numFmtId="0" fontId="22" fillId="0" borderId="47" xfId="0" applyFont="1" applyBorder="1" applyAlignment="1">
      <alignment horizontal="center" vertical="center"/>
    </xf>
    <xf numFmtId="0" fontId="5" fillId="0" borderId="9" xfId="0" applyFont="1" applyBorder="1" applyAlignment="1">
      <alignment horizontal="center" vertical="center"/>
    </xf>
    <xf numFmtId="0" fontId="22" fillId="0" borderId="27" xfId="0" applyFont="1" applyBorder="1" applyAlignment="1">
      <alignment horizontal="center" vertical="center"/>
    </xf>
    <xf numFmtId="0" fontId="22" fillId="0" borderId="0" xfId="0" applyFont="1" applyBorder="1" applyAlignment="1">
      <alignment horizontal="center" vertical="center"/>
    </xf>
    <xf numFmtId="0" fontId="22" fillId="0" borderId="48" xfId="0" applyFont="1" applyBorder="1" applyAlignment="1">
      <alignment horizontal="center" vertical="center"/>
    </xf>
    <xf numFmtId="0" fontId="20" fillId="0" borderId="0" xfId="0" quotePrefix="1" applyFont="1" applyFill="1">
      <alignment vertical="center"/>
    </xf>
    <xf numFmtId="49" fontId="20" fillId="0" borderId="0" xfId="0" quotePrefix="1" applyNumberFormat="1" applyFont="1" applyFill="1">
      <alignment vertical="center"/>
    </xf>
    <xf numFmtId="0" fontId="20" fillId="0" borderId="0" xfId="0" quotePrefix="1" applyFont="1" applyBorder="1" applyAlignment="1">
      <alignment vertical="center"/>
    </xf>
    <xf numFmtId="0" fontId="21" fillId="0" borderId="0" xfId="0" quotePrefix="1" applyFont="1">
      <alignment vertical="center"/>
    </xf>
    <xf numFmtId="0" fontId="20" fillId="0" borderId="0" xfId="0" applyFont="1" applyFill="1">
      <alignment vertical="center"/>
    </xf>
    <xf numFmtId="0" fontId="20" fillId="0" borderId="0" xfId="0" applyFont="1" applyFill="1" applyAlignment="1">
      <alignment horizontal="left" vertical="center"/>
    </xf>
    <xf numFmtId="0" fontId="20" fillId="0" borderId="0" xfId="0" applyFont="1" applyBorder="1" applyAlignment="1">
      <alignment vertical="center"/>
    </xf>
    <xf numFmtId="0" fontId="5" fillId="0" borderId="27" xfId="0" applyFont="1" applyBorder="1" applyAlignment="1">
      <alignment horizontal="center" vertical="center"/>
    </xf>
    <xf numFmtId="0" fontId="5" fillId="0" borderId="26" xfId="0" applyFont="1" applyBorder="1" applyAlignment="1">
      <alignment horizontal="center" vertical="center"/>
    </xf>
    <xf numFmtId="0" fontId="5" fillId="0" borderId="37" xfId="0" applyFont="1" applyBorder="1" applyAlignment="1">
      <alignment horizontal="center" vertical="center"/>
    </xf>
    <xf numFmtId="0" fontId="22" fillId="0" borderId="37" xfId="0" applyFont="1" applyBorder="1" applyAlignment="1">
      <alignment horizontal="center" vertical="center"/>
    </xf>
    <xf numFmtId="0" fontId="22" fillId="0" borderId="49" xfId="0" applyFont="1" applyBorder="1" applyAlignment="1">
      <alignment horizontal="center" vertical="center"/>
    </xf>
    <xf numFmtId="0" fontId="23" fillId="0" borderId="0" xfId="0" applyFont="1">
      <alignment vertical="center"/>
    </xf>
    <xf numFmtId="0" fontId="24" fillId="0" borderId="0" xfId="0" applyFont="1">
      <alignment vertical="center"/>
    </xf>
    <xf numFmtId="0" fontId="0" fillId="0" borderId="3" xfId="0" applyBorder="1">
      <alignment vertical="center"/>
    </xf>
    <xf numFmtId="0" fontId="25" fillId="0" borderId="47" xfId="0" applyFont="1" applyBorder="1">
      <alignment vertical="center"/>
    </xf>
    <xf numFmtId="0" fontId="0" fillId="0" borderId="10" xfId="0" applyBorder="1">
      <alignment vertical="center"/>
    </xf>
    <xf numFmtId="0" fontId="0" fillId="0" borderId="12" xfId="0" applyBorder="1">
      <alignment vertical="center"/>
    </xf>
    <xf numFmtId="0" fontId="25" fillId="0" borderId="0" xfId="0" applyFont="1" applyBorder="1">
      <alignment vertical="center"/>
    </xf>
    <xf numFmtId="0" fontId="25" fillId="0" borderId="48" xfId="0" applyFont="1" applyBorder="1">
      <alignment vertical="center"/>
    </xf>
    <xf numFmtId="0" fontId="0" fillId="0" borderId="0" xfId="0">
      <alignment vertical="center"/>
    </xf>
    <xf numFmtId="0" fontId="5" fillId="0" borderId="39" xfId="0" applyFont="1" applyBorder="1" applyAlignment="1">
      <alignment horizontal="center" vertical="center"/>
    </xf>
    <xf numFmtId="0" fontId="5" fillId="0" borderId="41" xfId="0" applyFont="1" applyBorder="1" applyAlignment="1">
      <alignment horizontal="center" vertical="center"/>
    </xf>
    <xf numFmtId="0" fontId="5" fillId="0" borderId="50" xfId="0" applyFont="1" applyBorder="1" applyAlignment="1">
      <alignment horizontal="center" vertical="center"/>
    </xf>
    <xf numFmtId="0" fontId="22" fillId="0" borderId="50" xfId="0" applyFont="1" applyBorder="1" applyAlignment="1">
      <alignment horizontal="center" vertical="center"/>
    </xf>
    <xf numFmtId="0" fontId="22" fillId="0" borderId="51" xfId="0" applyFont="1" applyBorder="1" applyAlignment="1">
      <alignment horizontal="center" vertical="center"/>
    </xf>
    <xf numFmtId="0" fontId="5" fillId="0" borderId="0" xfId="0" applyFont="1" applyBorder="1" applyAlignment="1">
      <alignment horizontal="right" vertical="center"/>
    </xf>
    <xf numFmtId="0" fontId="11" fillId="0" borderId="1" xfId="0" applyFont="1" applyBorder="1" applyAlignment="1">
      <alignment horizontal="center" vertical="center" wrapText="1"/>
    </xf>
    <xf numFmtId="0" fontId="11" fillId="0" borderId="3" xfId="0" applyFont="1" applyBorder="1" applyAlignment="1">
      <alignment horizontal="center" vertical="center"/>
    </xf>
    <xf numFmtId="0" fontId="5" fillId="0" borderId="1" xfId="0" applyFont="1" applyBorder="1" applyAlignment="1">
      <alignment horizontal="right" vertical="center"/>
    </xf>
    <xf numFmtId="0" fontId="26" fillId="0" borderId="9" xfId="0" applyFont="1" applyBorder="1" applyAlignment="1">
      <alignment horizontal="center" vertical="center"/>
    </xf>
    <xf numFmtId="0" fontId="26" fillId="0" borderId="47" xfId="0" applyFont="1" applyBorder="1" applyAlignment="1">
      <alignment horizontal="center" vertical="center"/>
    </xf>
    <xf numFmtId="0" fontId="11" fillId="0" borderId="27" xfId="0" applyFont="1" applyBorder="1" applyAlignment="1">
      <alignment horizontal="center" vertical="center"/>
    </xf>
    <xf numFmtId="0" fontId="11" fillId="0" borderId="26" xfId="0" applyFont="1" applyBorder="1" applyAlignment="1">
      <alignment horizontal="center" vertical="center"/>
    </xf>
    <xf numFmtId="0" fontId="5" fillId="0" borderId="27" xfId="0" applyFont="1" applyBorder="1" applyAlignment="1">
      <alignment horizontal="right" vertical="center"/>
    </xf>
    <xf numFmtId="0" fontId="26" fillId="0" borderId="37" xfId="0" applyFont="1" applyBorder="1" applyAlignment="1">
      <alignment horizontal="center" vertical="center"/>
    </xf>
    <xf numFmtId="0" fontId="26" fillId="0" borderId="49" xfId="0" applyFont="1" applyBorder="1" applyAlignment="1">
      <alignment horizontal="center" vertical="center"/>
    </xf>
    <xf numFmtId="0" fontId="20" fillId="0" borderId="39" xfId="0" applyFont="1" applyBorder="1" applyAlignment="1">
      <alignment horizontal="center" vertical="center"/>
    </xf>
    <xf numFmtId="0" fontId="20" fillId="0" borderId="41" xfId="0" applyFont="1" applyBorder="1" applyAlignment="1">
      <alignment horizontal="center" vertical="center" wrapText="1"/>
    </xf>
    <xf numFmtId="0" fontId="22" fillId="0" borderId="0" xfId="0" applyFont="1" applyBorder="1" applyAlignment="1">
      <alignment horizontal="center" vertical="center" shrinkToFit="1"/>
    </xf>
    <xf numFmtId="0" fontId="22" fillId="0" borderId="48" xfId="0" applyFont="1" applyBorder="1" applyAlignment="1">
      <alignment horizontal="center" vertical="center" shrinkToFit="1"/>
    </xf>
    <xf numFmtId="0" fontId="5" fillId="0" borderId="0" xfId="0" applyFont="1" applyBorder="1" applyAlignment="1">
      <alignment horizontal="center" vertical="center" shrinkToFit="1"/>
    </xf>
    <xf numFmtId="55" fontId="5" fillId="0" borderId="1" xfId="0" quotePrefix="1" applyNumberFormat="1" applyFont="1" applyBorder="1" applyAlignment="1">
      <alignment horizontal="center" vertical="center"/>
    </xf>
    <xf numFmtId="0" fontId="5" fillId="0" borderId="52" xfId="0" applyFont="1" applyBorder="1" applyAlignment="1">
      <alignment horizontal="center" vertical="center"/>
    </xf>
    <xf numFmtId="0" fontId="5" fillId="0" borderId="53" xfId="0" applyFont="1" applyBorder="1" applyAlignment="1">
      <alignment horizontal="center" vertical="center"/>
    </xf>
    <xf numFmtId="180" fontId="26" fillId="0" borderId="9" xfId="0" quotePrefix="1" applyNumberFormat="1" applyFont="1" applyBorder="1" applyAlignment="1">
      <alignment horizontal="right" vertical="center"/>
    </xf>
    <xf numFmtId="0" fontId="21" fillId="0" borderId="54" xfId="0" applyFont="1" applyBorder="1" applyAlignment="1">
      <alignment horizontal="right" vertical="center"/>
    </xf>
    <xf numFmtId="180" fontId="5" fillId="0" borderId="9" xfId="0" quotePrefix="1" applyNumberFormat="1" applyFont="1" applyBorder="1" applyAlignment="1">
      <alignment horizontal="right" vertical="center"/>
    </xf>
    <xf numFmtId="0" fontId="5" fillId="0" borderId="53" xfId="0" applyFont="1" applyBorder="1" applyAlignment="1">
      <alignment horizontal="right" vertical="center"/>
    </xf>
    <xf numFmtId="55" fontId="5" fillId="0" borderId="27" xfId="0" quotePrefix="1" applyNumberFormat="1" applyFont="1" applyBorder="1" applyAlignment="1">
      <alignment horizontal="center" vertical="center"/>
    </xf>
    <xf numFmtId="0" fontId="5" fillId="0" borderId="55" xfId="0" applyFont="1" applyBorder="1" applyAlignment="1">
      <alignment horizontal="center" vertical="center"/>
    </xf>
    <xf numFmtId="0" fontId="5" fillId="0" borderId="56" xfId="0" applyFont="1" applyBorder="1" applyAlignment="1">
      <alignment horizontal="center" vertical="center"/>
    </xf>
    <xf numFmtId="180" fontId="26" fillId="0" borderId="37" xfId="0" quotePrefix="1" applyNumberFormat="1" applyFont="1" applyBorder="1" applyAlignment="1">
      <alignment horizontal="right" vertical="center"/>
    </xf>
    <xf numFmtId="0" fontId="21" fillId="0" borderId="57" xfId="0" applyFont="1" applyBorder="1" applyAlignment="1">
      <alignment horizontal="right" vertical="center"/>
    </xf>
    <xf numFmtId="180" fontId="5" fillId="0" borderId="37" xfId="0" quotePrefix="1" applyNumberFormat="1" applyFont="1" applyBorder="1" applyAlignment="1">
      <alignment horizontal="right" vertical="center"/>
    </xf>
    <xf numFmtId="0" fontId="5" fillId="0" borderId="56" xfId="0" applyFont="1" applyBorder="1" applyAlignment="1">
      <alignment horizontal="right" vertical="center"/>
    </xf>
    <xf numFmtId="0" fontId="5" fillId="0" borderId="10" xfId="0" quotePrefix="1" applyFont="1" applyBorder="1" applyAlignment="1">
      <alignment horizontal="center" vertical="center"/>
    </xf>
    <xf numFmtId="0" fontId="5" fillId="0" borderId="27" xfId="0" quotePrefix="1" applyFont="1" applyBorder="1" applyAlignment="1">
      <alignment horizontal="center" vertical="center"/>
    </xf>
    <xf numFmtId="0" fontId="11" fillId="0" borderId="0" xfId="0" quotePrefix="1" applyFont="1">
      <alignment vertical="center"/>
    </xf>
    <xf numFmtId="0" fontId="27" fillId="0" borderId="0" xfId="0" applyFont="1">
      <alignment vertical="center"/>
    </xf>
    <xf numFmtId="0" fontId="10" fillId="0" borderId="9" xfId="0" applyFont="1" applyBorder="1" applyAlignment="1">
      <alignment horizontal="center" vertical="center"/>
    </xf>
    <xf numFmtId="0" fontId="10" fillId="0" borderId="3" xfId="0" applyFont="1" applyBorder="1" applyAlignment="1">
      <alignment horizontal="center" vertical="center"/>
    </xf>
    <xf numFmtId="0" fontId="10" fillId="0" borderId="37" xfId="0" applyFont="1" applyBorder="1" applyAlignment="1">
      <alignment horizontal="center" vertical="center"/>
    </xf>
    <xf numFmtId="0" fontId="10" fillId="0" borderId="26" xfId="0" applyFont="1" applyBorder="1" applyAlignment="1">
      <alignment horizontal="center" vertical="center"/>
    </xf>
    <xf numFmtId="0" fontId="5" fillId="0" borderId="1" xfId="0" applyFont="1" applyBorder="1" applyAlignment="1">
      <alignment horizontal="center" vertical="center" wrapText="1"/>
    </xf>
    <xf numFmtId="0" fontId="5" fillId="0" borderId="10" xfId="0" applyFont="1" applyBorder="1" applyAlignment="1">
      <alignment horizontal="right" vertical="center"/>
    </xf>
    <xf numFmtId="0" fontId="10" fillId="0" borderId="3" xfId="0" applyFont="1" applyBorder="1" applyAlignment="1">
      <alignment horizontal="right" vertical="center"/>
    </xf>
    <xf numFmtId="0" fontId="10" fillId="0" borderId="26" xfId="0" applyFont="1" applyBorder="1" applyAlignment="1">
      <alignment horizontal="right" vertical="center"/>
    </xf>
    <xf numFmtId="55" fontId="5" fillId="0" borderId="1" xfId="0" applyNumberFormat="1" applyFont="1" applyBorder="1" applyAlignment="1">
      <alignment horizontal="center" vertical="center" wrapText="1"/>
    </xf>
    <xf numFmtId="55" fontId="5" fillId="0" borderId="3" xfId="0" applyNumberFormat="1" applyFont="1" applyBorder="1" applyAlignment="1">
      <alignment horizontal="center" vertical="center"/>
    </xf>
    <xf numFmtId="0" fontId="5" fillId="0" borderId="1" xfId="0" applyFont="1" applyBorder="1" applyAlignment="1">
      <alignment horizontal="left" vertical="center"/>
    </xf>
    <xf numFmtId="49" fontId="5" fillId="0" borderId="9" xfId="0" quotePrefix="1" applyNumberFormat="1" applyFont="1" applyBorder="1" applyAlignment="1">
      <alignment horizontal="left" vertical="center"/>
    </xf>
    <xf numFmtId="49" fontId="5" fillId="0" borderId="3" xfId="0" applyNumberFormat="1" applyFont="1" applyBorder="1" applyAlignment="1">
      <alignment horizontal="left" vertical="center"/>
    </xf>
    <xf numFmtId="55" fontId="5" fillId="0" borderId="10" xfId="0" applyNumberFormat="1" applyFont="1" applyBorder="1" applyAlignment="1">
      <alignment horizontal="center" vertical="center"/>
    </xf>
    <xf numFmtId="55" fontId="5" fillId="0" borderId="12" xfId="0" applyNumberFormat="1" applyFont="1" applyBorder="1" applyAlignment="1">
      <alignment horizontal="center" vertical="center"/>
    </xf>
    <xf numFmtId="0" fontId="5" fillId="0" borderId="10" xfId="0" applyFont="1" applyBorder="1" applyAlignment="1">
      <alignment horizontal="left" vertical="center"/>
    </xf>
    <xf numFmtId="49" fontId="5" fillId="0" borderId="0" xfId="0" quotePrefix="1" applyNumberFormat="1" applyFont="1" applyBorder="1" applyAlignment="1">
      <alignment horizontal="left" vertical="center"/>
    </xf>
    <xf numFmtId="49" fontId="5" fillId="0" borderId="12" xfId="0" applyNumberFormat="1" applyFont="1" applyBorder="1" applyAlignment="1">
      <alignment horizontal="left" vertical="center"/>
    </xf>
    <xf numFmtId="55" fontId="5" fillId="0" borderId="27" xfId="0" applyNumberFormat="1" applyFont="1" applyBorder="1" applyAlignment="1">
      <alignment horizontal="center" vertical="center"/>
    </xf>
    <xf numFmtId="55" fontId="5" fillId="0" borderId="26" xfId="0" applyNumberFormat="1" applyFont="1" applyBorder="1" applyAlignment="1">
      <alignment horizontal="center" vertical="center"/>
    </xf>
    <xf numFmtId="0" fontId="5" fillId="0" borderId="27" xfId="0" applyFont="1" applyBorder="1" applyAlignment="1">
      <alignment horizontal="left" vertical="center"/>
    </xf>
    <xf numFmtId="49" fontId="5" fillId="0" borderId="37" xfId="0" quotePrefix="1" applyNumberFormat="1" applyFont="1" applyBorder="1" applyAlignment="1">
      <alignment horizontal="left" vertical="center"/>
    </xf>
    <xf numFmtId="49" fontId="5" fillId="0" borderId="26" xfId="0" applyNumberFormat="1" applyFont="1" applyBorder="1" applyAlignment="1">
      <alignment horizontal="left" vertical="center"/>
    </xf>
    <xf numFmtId="0" fontId="5" fillId="0" borderId="58" xfId="0" applyFont="1" applyBorder="1" applyAlignment="1">
      <alignment horizontal="center" vertical="center"/>
    </xf>
    <xf numFmtId="0" fontId="5" fillId="0" borderId="2" xfId="0" applyFont="1" applyBorder="1" applyAlignment="1">
      <alignment horizontal="center" vertical="center"/>
    </xf>
    <xf numFmtId="0" fontId="0" fillId="0" borderId="0" xfId="0" applyFont="1" applyBorder="1" applyAlignment="1">
      <alignment horizontal="center" vertical="center" shrinkToFit="1"/>
    </xf>
    <xf numFmtId="0" fontId="5" fillId="0" borderId="59" xfId="0" applyFont="1" applyBorder="1" applyAlignment="1">
      <alignment horizontal="center" vertical="center"/>
    </xf>
    <xf numFmtId="0" fontId="5" fillId="0" borderId="34" xfId="0" applyFont="1" applyBorder="1" applyAlignment="1">
      <alignment horizontal="center" vertical="center"/>
    </xf>
    <xf numFmtId="0" fontId="5" fillId="3" borderId="2" xfId="0" applyFont="1" applyFill="1" applyBorder="1" applyAlignment="1">
      <alignment horizontal="left" vertical="center" shrinkToFit="1"/>
    </xf>
    <xf numFmtId="0" fontId="5" fillId="0" borderId="58" xfId="0" applyFont="1" applyBorder="1" applyAlignment="1">
      <alignment horizontal="center" vertical="center" shrinkToFit="1"/>
    </xf>
    <xf numFmtId="38" fontId="5" fillId="0" borderId="50" xfId="5" applyFont="1" applyBorder="1" applyAlignment="1">
      <alignment vertical="center" shrinkToFit="1"/>
    </xf>
    <xf numFmtId="38" fontId="5" fillId="0" borderId="2" xfId="5" applyFont="1" applyBorder="1" applyAlignment="1">
      <alignment vertical="center" shrinkToFit="1"/>
    </xf>
    <xf numFmtId="38" fontId="5" fillId="0" borderId="1" xfId="5" applyFont="1" applyBorder="1" applyAlignment="1">
      <alignment vertical="center" shrinkToFit="1"/>
    </xf>
    <xf numFmtId="38" fontId="5" fillId="2" borderId="2" xfId="5" applyFont="1" applyFill="1" applyBorder="1" applyAlignment="1">
      <alignment vertical="center" shrinkToFit="1"/>
    </xf>
    <xf numFmtId="38" fontId="5" fillId="0" borderId="0" xfId="5" applyFont="1" applyBorder="1" applyAlignment="1">
      <alignment horizontal="center" vertical="center"/>
    </xf>
    <xf numFmtId="0" fontId="5" fillId="0" borderId="60" xfId="0" applyFont="1" applyBorder="1" applyAlignment="1">
      <alignment horizontal="center" vertical="center" shrinkToFit="1"/>
    </xf>
    <xf numFmtId="0" fontId="5" fillId="0" borderId="0" xfId="0" applyFont="1" applyAlignment="1">
      <alignment horizontal="center" vertical="center"/>
    </xf>
    <xf numFmtId="0" fontId="29" fillId="0" borderId="0" xfId="0" applyFont="1" applyBorder="1" applyAlignment="1">
      <alignment horizontal="left" vertical="center"/>
    </xf>
    <xf numFmtId="0" fontId="0" fillId="2" borderId="7" xfId="5" applyNumberFormat="1" applyFont="1" applyFill="1" applyBorder="1" applyAlignment="1">
      <alignment horizontal="center" vertical="center" shrinkToFit="1"/>
    </xf>
    <xf numFmtId="0" fontId="5" fillId="0" borderId="7" xfId="0" applyFont="1" applyBorder="1" applyAlignment="1">
      <alignment horizontal="center" vertical="center"/>
    </xf>
    <xf numFmtId="0" fontId="0" fillId="0" borderId="7" xfId="0" applyBorder="1" applyAlignment="1">
      <alignment horizontal="center" vertical="center"/>
    </xf>
    <xf numFmtId="0" fontId="5" fillId="0" borderId="4" xfId="0" applyFont="1" applyBorder="1" applyAlignment="1">
      <alignment horizontal="center" vertical="center" shrinkToFit="1"/>
    </xf>
    <xf numFmtId="0" fontId="0" fillId="2" borderId="2" xfId="0" applyFill="1" applyBorder="1" applyAlignment="1">
      <alignment horizontal="center" vertical="center" shrinkToFit="1"/>
    </xf>
    <xf numFmtId="0" fontId="6" fillId="0" borderId="0" xfId="0" applyFont="1" applyBorder="1" applyAlignment="1">
      <alignment horizontal="left" vertical="center"/>
    </xf>
    <xf numFmtId="0" fontId="0" fillId="0" borderId="10" xfId="0" applyFont="1" applyBorder="1" applyAlignment="1">
      <alignment vertical="center" shrinkToFit="1"/>
    </xf>
    <xf numFmtId="0" fontId="0" fillId="2" borderId="34" xfId="0" applyFill="1" applyBorder="1" applyAlignment="1">
      <alignment horizontal="center" vertical="center" shrinkToFit="1"/>
    </xf>
    <xf numFmtId="0" fontId="30" fillId="0" borderId="0" xfId="0" applyFont="1" applyBorder="1" applyAlignment="1">
      <alignment vertical="center"/>
    </xf>
    <xf numFmtId="0" fontId="5" fillId="0" borderId="39" xfId="0" applyFont="1" applyBorder="1" applyAlignment="1">
      <alignment horizontal="center" vertical="center" wrapText="1"/>
    </xf>
    <xf numFmtId="0" fontId="0" fillId="0" borderId="60" xfId="0" applyFont="1" applyBorder="1" applyAlignment="1">
      <alignment horizontal="center" vertical="center" wrapText="1"/>
    </xf>
    <xf numFmtId="38" fontId="5" fillId="2" borderId="50" xfId="5" applyFont="1" applyFill="1" applyBorder="1" applyAlignment="1">
      <alignment vertical="center" shrinkToFit="1"/>
    </xf>
    <xf numFmtId="38" fontId="5" fillId="2" borderId="7" xfId="5" applyFont="1" applyFill="1" applyBorder="1" applyAlignment="1">
      <alignment vertical="center" shrinkToFit="1"/>
    </xf>
    <xf numFmtId="38" fontId="5" fillId="2" borderId="39" xfId="5" applyFont="1" applyFill="1" applyBorder="1" applyAlignment="1">
      <alignment vertical="center" shrinkToFit="1"/>
    </xf>
    <xf numFmtId="0" fontId="5" fillId="0" borderId="7" xfId="0" applyFont="1" applyBorder="1" applyAlignment="1">
      <alignment horizontal="left" vertical="center" shrinkToFit="1"/>
    </xf>
    <xf numFmtId="38" fontId="5" fillId="0" borderId="7" xfId="5" applyFont="1" applyBorder="1" applyAlignment="1">
      <alignment vertical="center" shrinkToFit="1"/>
    </xf>
    <xf numFmtId="38" fontId="5" fillId="0" borderId="39" xfId="5" applyFont="1" applyBorder="1" applyAlignment="1">
      <alignment vertical="center" shrinkToFit="1"/>
    </xf>
    <xf numFmtId="38" fontId="0" fillId="2" borderId="11" xfId="5" applyFont="1" applyFill="1" applyBorder="1" applyAlignment="1">
      <alignment horizontal="center" vertical="center" shrinkToFit="1"/>
    </xf>
    <xf numFmtId="0" fontId="0" fillId="0" borderId="37" xfId="0" applyBorder="1" applyAlignment="1">
      <alignment horizontal="center" vertical="center"/>
    </xf>
    <xf numFmtId="10" fontId="0" fillId="2" borderId="7" xfId="6" applyNumberFormat="1" applyFont="1" applyFill="1" applyBorder="1" applyAlignment="1">
      <alignment horizontal="center" vertical="center" shrinkToFit="1"/>
    </xf>
    <xf numFmtId="0" fontId="5" fillId="0" borderId="2" xfId="0" applyFont="1" applyBorder="1" applyAlignment="1">
      <alignment horizontal="left" vertical="center" shrinkToFit="1"/>
    </xf>
    <xf numFmtId="0" fontId="5" fillId="0" borderId="34" xfId="0" applyFont="1" applyBorder="1" applyAlignment="1">
      <alignment horizontal="left" vertical="center" shrinkToFit="1"/>
    </xf>
    <xf numFmtId="0" fontId="2" fillId="0" borderId="0" xfId="2" applyFont="1" applyProtection="1">
      <alignment vertical="center"/>
      <protection locked="0"/>
    </xf>
    <xf numFmtId="0" fontId="2" fillId="0" borderId="0" xfId="2" applyFont="1" applyAlignment="1" applyProtection="1">
      <alignment horizontal="center" vertical="center"/>
      <protection locked="0"/>
    </xf>
    <xf numFmtId="0" fontId="2" fillId="0" borderId="0" xfId="2" applyFont="1" applyProtection="1">
      <alignment vertical="center"/>
    </xf>
    <xf numFmtId="0" fontId="31" fillId="0" borderId="0" xfId="2" applyFont="1" applyAlignment="1" applyProtection="1">
      <alignment vertical="center"/>
    </xf>
    <xf numFmtId="0" fontId="32" fillId="0" borderId="7" xfId="2" applyFont="1" applyBorder="1" applyAlignment="1" applyProtection="1">
      <alignment horizontal="center" vertical="center"/>
    </xf>
    <xf numFmtId="0" fontId="33" fillId="0" borderId="0" xfId="2" applyFont="1" applyAlignment="1" applyProtection="1">
      <alignment vertical="center"/>
    </xf>
    <xf numFmtId="0" fontId="32" fillId="0" borderId="0" xfId="2" applyFont="1" applyAlignment="1" applyProtection="1">
      <alignment vertical="center"/>
    </xf>
    <xf numFmtId="0" fontId="2" fillId="0" borderId="4" xfId="2" applyFont="1" applyBorder="1" applyAlignment="1" applyProtection="1">
      <alignment horizontal="center" vertical="center"/>
    </xf>
    <xf numFmtId="0" fontId="2" fillId="0" borderId="61" xfId="2" applyFont="1" applyBorder="1" applyAlignment="1" applyProtection="1">
      <alignment horizontal="center" vertical="center" wrapText="1"/>
    </xf>
    <xf numFmtId="0" fontId="2" fillId="0" borderId="50" xfId="2" applyFont="1" applyBorder="1" applyAlignment="1" applyProtection="1">
      <alignment horizontal="center" vertical="center"/>
    </xf>
    <xf numFmtId="0" fontId="0" fillId="0" borderId="51" xfId="0" applyBorder="1" applyAlignment="1">
      <alignment horizontal="center" vertical="center"/>
    </xf>
    <xf numFmtId="0" fontId="2" fillId="0" borderId="62" xfId="2" applyFont="1" applyBorder="1" applyAlignment="1" applyProtection="1">
      <alignment horizontal="center" vertical="center" wrapText="1"/>
    </xf>
    <xf numFmtId="0" fontId="2" fillId="0" borderId="41" xfId="2" applyFont="1" applyBorder="1" applyAlignment="1" applyProtection="1">
      <alignment horizontal="center" vertical="center"/>
    </xf>
    <xf numFmtId="0" fontId="2" fillId="0" borderId="63" xfId="2" applyFont="1" applyBorder="1" applyAlignment="1" applyProtection="1">
      <alignment horizontal="center" vertical="center" wrapText="1"/>
    </xf>
    <xf numFmtId="0" fontId="34" fillId="0" borderId="0" xfId="2" applyFont="1" applyAlignment="1" applyProtection="1">
      <alignment vertical="center"/>
    </xf>
    <xf numFmtId="0" fontId="35" fillId="0" borderId="0" xfId="2" applyFont="1" applyAlignment="1" applyProtection="1">
      <alignment vertical="center"/>
    </xf>
    <xf numFmtId="0" fontId="34" fillId="0" borderId="0" xfId="2" applyFont="1" applyAlignment="1" applyProtection="1">
      <alignment horizontal="left" vertical="top" wrapText="1"/>
    </xf>
    <xf numFmtId="0" fontId="32" fillId="0" borderId="2" xfId="2" applyNumberFormat="1" applyFont="1" applyBorder="1" applyAlignment="1" applyProtection="1">
      <alignment horizontal="left" vertical="center" shrinkToFit="1"/>
    </xf>
    <xf numFmtId="0" fontId="0" fillId="0" borderId="50" xfId="0" applyBorder="1" applyAlignment="1">
      <alignment horizontal="center" vertical="center"/>
    </xf>
    <xf numFmtId="0" fontId="2" fillId="0" borderId="7" xfId="2" applyFont="1" applyBorder="1" applyAlignment="1" applyProtection="1">
      <alignment horizontal="center" vertical="center" wrapText="1"/>
    </xf>
    <xf numFmtId="0" fontId="2" fillId="0" borderId="64" xfId="2" applyFont="1" applyBorder="1" applyAlignment="1" applyProtection="1">
      <alignment horizontal="center" vertical="center" wrapText="1"/>
    </xf>
    <xf numFmtId="0" fontId="2" fillId="0" borderId="65" xfId="2" applyFont="1" applyBorder="1" applyAlignment="1" applyProtection="1">
      <alignment horizontal="center" vertical="center"/>
    </xf>
    <xf numFmtId="0" fontId="2" fillId="0" borderId="39" xfId="2" applyFont="1" applyBorder="1" applyAlignment="1" applyProtection="1">
      <alignment horizontal="center" vertical="center"/>
    </xf>
    <xf numFmtId="0" fontId="2" fillId="0" borderId="7" xfId="2" applyFont="1" applyBorder="1" applyAlignment="1" applyProtection="1">
      <alignment horizontal="center" vertical="center"/>
    </xf>
    <xf numFmtId="0" fontId="2" fillId="0" borderId="0" xfId="2" applyFont="1" applyAlignment="1" applyProtection="1">
      <alignment vertical="center"/>
    </xf>
    <xf numFmtId="0" fontId="32" fillId="0" borderId="11" xfId="2" applyNumberFormat="1" applyFont="1" applyBorder="1" applyAlignment="1" applyProtection="1">
      <alignment horizontal="left" vertical="center" shrinkToFit="1"/>
    </xf>
    <xf numFmtId="181" fontId="2" fillId="4" borderId="61" xfId="2" applyNumberFormat="1" applyFont="1" applyFill="1" applyBorder="1" applyAlignment="1" applyProtection="1">
      <alignment horizontal="right" vertical="center"/>
      <protection locked="0"/>
    </xf>
    <xf numFmtId="181" fontId="2" fillId="4" borderId="50" xfId="2" applyNumberFormat="1" applyFont="1" applyFill="1" applyBorder="1" applyAlignment="1" applyProtection="1">
      <alignment horizontal="right" vertical="center"/>
      <protection locked="0"/>
    </xf>
    <xf numFmtId="0" fontId="0" fillId="0" borderId="41" xfId="0" applyBorder="1" applyAlignment="1">
      <alignment horizontal="right" vertical="center"/>
    </xf>
    <xf numFmtId="181" fontId="2" fillId="4" borderId="39" xfId="2" applyNumberFormat="1" applyFont="1" applyFill="1" applyBorder="1" applyProtection="1">
      <alignment vertical="center"/>
      <protection locked="0"/>
    </xf>
    <xf numFmtId="181" fontId="2" fillId="0" borderId="64" xfId="2" applyNumberFormat="1" applyFont="1" applyFill="1" applyBorder="1" applyProtection="1">
      <alignment vertical="center"/>
      <protection locked="0"/>
    </xf>
    <xf numFmtId="181" fontId="2" fillId="4" borderId="65" xfId="2" applyNumberFormat="1" applyFont="1" applyFill="1" applyBorder="1" applyProtection="1">
      <alignment vertical="center"/>
      <protection locked="0"/>
    </xf>
    <xf numFmtId="181" fontId="2" fillId="0" borderId="7" xfId="2" applyNumberFormat="1" applyFont="1" applyFill="1" applyBorder="1" applyProtection="1">
      <alignment vertical="center"/>
    </xf>
    <xf numFmtId="181" fontId="2" fillId="0" borderId="41" xfId="2" applyNumberFormat="1" applyFont="1" applyBorder="1" applyProtection="1">
      <alignment vertical="center"/>
    </xf>
    <xf numFmtId="181" fontId="2" fillId="5" borderId="63" xfId="2" applyNumberFormat="1" applyFont="1" applyFill="1" applyBorder="1" applyProtection="1">
      <alignment vertical="center"/>
      <protection locked="0"/>
    </xf>
    <xf numFmtId="0" fontId="0" fillId="0" borderId="34" xfId="0" applyNumberFormat="1" applyBorder="1" applyAlignment="1">
      <alignment vertical="center"/>
    </xf>
    <xf numFmtId="181" fontId="2" fillId="0" borderId="41" xfId="2" applyNumberFormat="1" applyFont="1" applyFill="1" applyBorder="1" applyAlignment="1" applyProtection="1">
      <alignment horizontal="center" vertical="center"/>
    </xf>
    <xf numFmtId="181" fontId="0" fillId="0" borderId="7" xfId="2" applyNumberFormat="1" applyFont="1" applyFill="1" applyBorder="1" applyAlignment="1" applyProtection="1">
      <alignment horizontal="center" vertical="center" wrapText="1"/>
    </xf>
    <xf numFmtId="181" fontId="0" fillId="0" borderId="50" xfId="2" applyNumberFormat="1" applyFont="1" applyFill="1" applyBorder="1" applyAlignment="1" applyProtection="1">
      <alignment horizontal="center" vertical="center" wrapText="1"/>
    </xf>
    <xf numFmtId="181" fontId="0" fillId="0" borderId="64" xfId="2" applyNumberFormat="1" applyFont="1" applyFill="1" applyBorder="1" applyAlignment="1" applyProtection="1">
      <alignment horizontal="center" vertical="center" wrapText="1"/>
    </xf>
    <xf numFmtId="0" fontId="2" fillId="0" borderId="62" xfId="2" applyFont="1" applyBorder="1" applyAlignment="1" applyProtection="1">
      <alignment horizontal="center" vertical="center"/>
    </xf>
    <xf numFmtId="0" fontId="0" fillId="0" borderId="41" xfId="0" applyBorder="1" applyAlignment="1">
      <alignment horizontal="center" vertical="center"/>
    </xf>
    <xf numFmtId="181" fontId="2" fillId="0" borderId="63" xfId="2" applyNumberFormat="1" applyFont="1" applyBorder="1" applyAlignment="1" applyProtection="1">
      <alignment horizontal="center" vertical="center"/>
    </xf>
    <xf numFmtId="0" fontId="32" fillId="0" borderId="2" xfId="2" applyFont="1" applyBorder="1" applyAlignment="1" applyProtection="1">
      <alignment horizontal="center" vertical="center" shrinkToFit="1"/>
    </xf>
    <xf numFmtId="181" fontId="2" fillId="0" borderId="7" xfId="2" applyNumberFormat="1" applyFont="1" applyFill="1" applyBorder="1" applyAlignment="1" applyProtection="1">
      <alignment horizontal="center" vertical="center"/>
    </xf>
    <xf numFmtId="181" fontId="2" fillId="0" borderId="50" xfId="2" applyNumberFormat="1" applyFont="1" applyFill="1" applyBorder="1" applyAlignment="1" applyProtection="1">
      <alignment horizontal="center" vertical="center"/>
    </xf>
    <xf numFmtId="181" fontId="2" fillId="0" borderId="64" xfId="2" applyNumberFormat="1" applyFont="1" applyFill="1" applyBorder="1" applyAlignment="1" applyProtection="1">
      <alignment horizontal="center" vertical="center"/>
    </xf>
    <xf numFmtId="0" fontId="32" fillId="0" borderId="2" xfId="2" applyNumberFormat="1" applyFont="1" applyBorder="1" applyAlignment="1" applyProtection="1">
      <alignment horizontal="left" vertical="center" indent="1" shrinkToFit="1"/>
    </xf>
    <xf numFmtId="0" fontId="2" fillId="0" borderId="4" xfId="2" applyFont="1" applyBorder="1" applyAlignment="1" applyProtection="1">
      <alignment horizontal="center" vertical="center" wrapText="1"/>
    </xf>
    <xf numFmtId="182" fontId="2" fillId="4" borderId="41" xfId="2" applyNumberFormat="1" applyFont="1" applyFill="1" applyBorder="1" applyProtection="1">
      <alignment vertical="center"/>
      <protection locked="0"/>
    </xf>
    <xf numFmtId="182" fontId="2" fillId="4" borderId="7" xfId="2" applyNumberFormat="1" applyFont="1" applyFill="1" applyBorder="1" applyProtection="1">
      <alignment vertical="center"/>
      <protection locked="0"/>
    </xf>
    <xf numFmtId="182" fontId="2" fillId="0" borderId="7" xfId="2" applyNumberFormat="1" applyFont="1" applyFill="1" applyBorder="1" applyProtection="1">
      <alignment vertical="center"/>
      <protection locked="0"/>
    </xf>
    <xf numFmtId="182" fontId="2" fillId="4" borderId="50" xfId="2" applyNumberFormat="1" applyFont="1" applyFill="1" applyBorder="1" applyProtection="1">
      <alignment vertical="center"/>
      <protection locked="0"/>
    </xf>
    <xf numFmtId="182" fontId="2" fillId="0" borderId="64" xfId="2" applyNumberFormat="1" applyFont="1" applyBorder="1" applyProtection="1">
      <alignment vertical="center"/>
    </xf>
    <xf numFmtId="182" fontId="2" fillId="4" borderId="62" xfId="2" applyNumberFormat="1" applyFont="1" applyFill="1" applyBorder="1" applyAlignment="1" applyProtection="1">
      <alignment horizontal="right" vertical="center"/>
      <protection locked="0"/>
    </xf>
    <xf numFmtId="0" fontId="0" fillId="0" borderId="50" xfId="0" applyBorder="1" applyAlignment="1">
      <alignment horizontal="right" vertical="center"/>
    </xf>
    <xf numFmtId="182" fontId="2" fillId="0" borderId="41" xfId="2" applyNumberFormat="1" applyFont="1" applyBorder="1" applyProtection="1">
      <alignment vertical="center"/>
    </xf>
    <xf numFmtId="182" fontId="2" fillId="5" borderId="63" xfId="2" applyNumberFormat="1" applyFont="1" applyFill="1" applyBorder="1" applyProtection="1">
      <alignment vertical="center"/>
      <protection locked="0"/>
    </xf>
    <xf numFmtId="183" fontId="2" fillId="0" borderId="41" xfId="2" applyNumberFormat="1" applyFont="1" applyBorder="1" applyProtection="1">
      <alignment vertical="center"/>
    </xf>
    <xf numFmtId="183" fontId="2" fillId="0" borderId="7" xfId="2" applyNumberFormat="1" applyFont="1" applyBorder="1" applyProtection="1">
      <alignment vertical="center"/>
    </xf>
    <xf numFmtId="183" fontId="2" fillId="0" borderId="50" xfId="2" applyNumberFormat="1" applyFont="1" applyBorder="1" applyProtection="1">
      <alignment vertical="center"/>
    </xf>
    <xf numFmtId="183" fontId="2" fillId="0" borderId="64" xfId="2" applyNumberFormat="1" applyFont="1" applyFill="1" applyBorder="1" applyProtection="1">
      <alignment vertical="center"/>
    </xf>
    <xf numFmtId="183" fontId="2" fillId="0" borderId="62" xfId="2" applyNumberFormat="1" applyFont="1" applyBorder="1" applyAlignment="1" applyProtection="1">
      <alignment horizontal="right" vertical="center"/>
    </xf>
    <xf numFmtId="183" fontId="2" fillId="0" borderId="7" xfId="2" applyNumberFormat="1" applyFont="1" applyFill="1" applyBorder="1" applyAlignment="1" applyProtection="1">
      <alignment horizontal="right" vertical="center"/>
    </xf>
    <xf numFmtId="183" fontId="2" fillId="0" borderId="63" xfId="2" applyNumberFormat="1" applyFont="1" applyBorder="1" applyProtection="1">
      <alignment vertical="center"/>
    </xf>
    <xf numFmtId="0" fontId="2" fillId="0" borderId="0" xfId="2" applyFont="1" applyAlignment="1" applyProtection="1">
      <alignment horizontal="center" vertical="center"/>
    </xf>
    <xf numFmtId="0" fontId="32" fillId="0" borderId="0" xfId="2" applyFont="1" applyAlignment="1" applyProtection="1">
      <alignment horizontal="center" vertical="center"/>
    </xf>
    <xf numFmtId="0" fontId="36" fillId="0" borderId="61" xfId="2" applyFont="1" applyBorder="1" applyAlignment="1" applyProtection="1">
      <alignment horizontal="center" vertical="center"/>
    </xf>
    <xf numFmtId="0" fontId="36" fillId="0" borderId="50" xfId="2" applyFont="1" applyBorder="1" applyAlignment="1" applyProtection="1">
      <alignment horizontal="center" vertical="center"/>
    </xf>
    <xf numFmtId="0" fontId="36" fillId="0" borderId="39" xfId="2" applyFont="1" applyBorder="1" applyAlignment="1" applyProtection="1">
      <alignment horizontal="center" vertical="center"/>
    </xf>
    <xf numFmtId="0" fontId="36" fillId="0" borderId="64" xfId="2" applyFont="1" applyFill="1" applyBorder="1" applyAlignment="1" applyProtection="1">
      <alignment horizontal="center" vertical="center"/>
    </xf>
    <xf numFmtId="0" fontId="36" fillId="0" borderId="62" xfId="2" applyFont="1" applyBorder="1" applyAlignment="1" applyProtection="1">
      <alignment horizontal="center" vertical="center"/>
    </xf>
    <xf numFmtId="0" fontId="36" fillId="0" borderId="63" xfId="2" applyFont="1" applyBorder="1" applyAlignment="1" applyProtection="1">
      <alignment horizontal="center" vertical="center"/>
    </xf>
    <xf numFmtId="0" fontId="0" fillId="0" borderId="0" xfId="2" applyFont="1" applyAlignment="1" applyProtection="1">
      <alignment horizontal="center" vertical="center" shrinkToFit="1"/>
    </xf>
    <xf numFmtId="0" fontId="14" fillId="0" borderId="0" xfId="2" applyFont="1" applyAlignment="1" applyProtection="1">
      <alignment horizontal="center" vertical="center"/>
    </xf>
    <xf numFmtId="0" fontId="34" fillId="0" borderId="0" xfId="2" applyFont="1" applyAlignment="1" applyProtection="1">
      <alignment horizontal="center" vertical="center"/>
    </xf>
    <xf numFmtId="0" fontId="0" fillId="0" borderId="0" xfId="2" applyFont="1" applyProtection="1">
      <alignment vertical="center"/>
    </xf>
    <xf numFmtId="0" fontId="36" fillId="4" borderId="41" xfId="2" applyFont="1" applyFill="1" applyBorder="1" applyAlignment="1" applyProtection="1">
      <alignment horizontal="center" vertical="center" wrapText="1"/>
      <protection locked="0"/>
    </xf>
    <xf numFmtId="0" fontId="36" fillId="4" borderId="7" xfId="2" applyFont="1" applyFill="1" applyBorder="1" applyAlignment="1" applyProtection="1">
      <alignment horizontal="center" vertical="center" wrapText="1"/>
      <protection locked="0"/>
    </xf>
    <xf numFmtId="0" fontId="36" fillId="0" borderId="39" xfId="2" applyFont="1" applyFill="1" applyBorder="1" applyAlignment="1" applyProtection="1">
      <alignment horizontal="center" vertical="center" wrapText="1"/>
      <protection locked="0"/>
    </xf>
    <xf numFmtId="0" fontId="2" fillId="4" borderId="39" xfId="2" applyFont="1" applyFill="1" applyBorder="1" applyAlignment="1" applyProtection="1">
      <alignment vertical="center" wrapText="1"/>
      <protection locked="0"/>
    </xf>
    <xf numFmtId="0" fontId="2" fillId="0" borderId="64" xfId="2" applyFont="1" applyFill="1" applyBorder="1" applyAlignment="1" applyProtection="1">
      <alignment vertical="center" wrapText="1"/>
      <protection locked="0"/>
    </xf>
    <xf numFmtId="0" fontId="2" fillId="4" borderId="65" xfId="2" applyFont="1" applyFill="1" applyBorder="1" applyAlignment="1" applyProtection="1">
      <alignment vertical="center" wrapText="1"/>
      <protection locked="0"/>
    </xf>
    <xf numFmtId="0" fontId="2" fillId="0" borderId="7" xfId="2" applyFont="1" applyFill="1" applyBorder="1" applyAlignment="1" applyProtection="1">
      <alignment vertical="center" wrapText="1"/>
      <protection locked="0"/>
    </xf>
    <xf numFmtId="0" fontId="2" fillId="0" borderId="41" xfId="2" applyFont="1" applyBorder="1" applyProtection="1">
      <alignment vertical="center"/>
    </xf>
    <xf numFmtId="0" fontId="2" fillId="5" borderId="63" xfId="2" applyFont="1" applyFill="1" applyBorder="1" applyProtection="1">
      <alignment vertical="center"/>
    </xf>
    <xf numFmtId="0" fontId="2" fillId="0" borderId="0" xfId="2">
      <alignment vertical="center"/>
    </xf>
    <xf numFmtId="0" fontId="3" fillId="0" borderId="0" xfId="3" applyAlignment="1">
      <alignment vertical="center"/>
    </xf>
    <xf numFmtId="0" fontId="2" fillId="0" borderId="0" xfId="2" applyBorder="1">
      <alignment vertical="center"/>
    </xf>
    <xf numFmtId="0" fontId="37" fillId="0" borderId="0" xfId="2" applyFont="1" applyBorder="1">
      <alignment vertical="center"/>
    </xf>
    <xf numFmtId="0" fontId="38" fillId="0" borderId="0" xfId="2" applyFont="1" applyFill="1" applyAlignment="1">
      <alignment horizontal="center" vertical="center"/>
    </xf>
    <xf numFmtId="0" fontId="33" fillId="0" borderId="0" xfId="3" applyFont="1" applyAlignment="1">
      <alignment vertical="center"/>
    </xf>
    <xf numFmtId="0" fontId="39" fillId="0" borderId="0" xfId="3" applyFont="1" applyAlignment="1">
      <alignment vertical="center"/>
    </xf>
    <xf numFmtId="0" fontId="40" fillId="0" borderId="0" xfId="2" applyFont="1">
      <alignment vertical="center"/>
    </xf>
    <xf numFmtId="0" fontId="41" fillId="0" borderId="0" xfId="2" applyFont="1">
      <alignment vertical="center"/>
    </xf>
    <xf numFmtId="0" fontId="42" fillId="0" borderId="0" xfId="2" applyFont="1" applyBorder="1" applyAlignment="1">
      <alignment vertical="center"/>
    </xf>
    <xf numFmtId="0" fontId="42" fillId="0" borderId="7" xfId="2" applyFont="1" applyBorder="1" applyAlignment="1">
      <alignment horizontal="center" vertical="center"/>
    </xf>
    <xf numFmtId="0" fontId="42" fillId="0" borderId="0" xfId="2" applyFont="1" applyBorder="1" applyAlignment="1">
      <alignment horizontal="center" vertical="center" wrapText="1"/>
    </xf>
    <xf numFmtId="0" fontId="43" fillId="0" borderId="48" xfId="2" applyFont="1" applyBorder="1" applyAlignment="1">
      <alignment horizontal="left" vertical="center"/>
    </xf>
    <xf numFmtId="0" fontId="42" fillId="0" borderId="66" xfId="2" applyFont="1" applyBorder="1" applyAlignment="1">
      <alignment horizontal="center" vertical="center"/>
    </xf>
    <xf numFmtId="0" fontId="42" fillId="0" borderId="67" xfId="2" applyFont="1" applyBorder="1" applyAlignment="1">
      <alignment horizontal="center" vertical="center"/>
    </xf>
    <xf numFmtId="0" fontId="42" fillId="0" borderId="68" xfId="2" applyFont="1" applyBorder="1" applyAlignment="1">
      <alignment horizontal="center" vertical="center" textRotation="255"/>
    </xf>
    <xf numFmtId="0" fontId="42" fillId="0" borderId="69" xfId="2" applyFont="1" applyBorder="1" applyAlignment="1">
      <alignment horizontal="center" vertical="center" textRotation="255"/>
    </xf>
    <xf numFmtId="0" fontId="42" fillId="0" borderId="70" xfId="2" applyFont="1" applyBorder="1" applyAlignment="1">
      <alignment horizontal="center" vertical="center" textRotation="255"/>
    </xf>
    <xf numFmtId="0" fontId="42" fillId="0" borderId="71" xfId="2" applyFont="1" applyBorder="1" applyAlignment="1">
      <alignment horizontal="center" vertical="center" wrapText="1"/>
    </xf>
    <xf numFmtId="0" fontId="44" fillId="0" borderId="72" xfId="2" applyFont="1" applyBorder="1" applyAlignment="1">
      <alignment horizontal="center" vertical="center" wrapText="1"/>
    </xf>
    <xf numFmtId="0" fontId="42" fillId="0" borderId="73" xfId="2" applyFont="1" applyBorder="1" applyAlignment="1">
      <alignment horizontal="center" vertical="center" wrapText="1"/>
    </xf>
    <xf numFmtId="0" fontId="30" fillId="0" borderId="66" xfId="2" applyFont="1" applyFill="1" applyBorder="1" applyAlignment="1">
      <alignment horizontal="center" vertical="center" wrapText="1"/>
    </xf>
    <xf numFmtId="0" fontId="30" fillId="0" borderId="74" xfId="2" applyFont="1" applyFill="1" applyBorder="1" applyAlignment="1">
      <alignment horizontal="left" vertical="center"/>
    </xf>
    <xf numFmtId="0" fontId="30" fillId="0" borderId="75" xfId="2" applyFont="1" applyFill="1" applyBorder="1" applyAlignment="1">
      <alignment horizontal="left" vertical="center"/>
    </xf>
    <xf numFmtId="0" fontId="30" fillId="0" borderId="0" xfId="2" applyFont="1" applyFill="1" applyBorder="1" applyAlignment="1">
      <alignment vertical="center" wrapText="1"/>
    </xf>
    <xf numFmtId="0" fontId="43" fillId="0" borderId="0" xfId="2" applyFont="1" applyBorder="1" applyAlignment="1">
      <alignment horizontal="left" vertical="center"/>
    </xf>
    <xf numFmtId="0" fontId="30" fillId="0" borderId="66" xfId="2" applyFont="1" applyFill="1" applyBorder="1" applyAlignment="1">
      <alignment horizontal="left" vertical="center"/>
    </xf>
    <xf numFmtId="0" fontId="30" fillId="0" borderId="67" xfId="2" applyFont="1" applyFill="1" applyBorder="1" applyAlignment="1">
      <alignment horizontal="left" vertical="center"/>
    </xf>
    <xf numFmtId="0" fontId="45" fillId="0" borderId="75" xfId="2" applyFont="1" applyFill="1" applyBorder="1" applyAlignment="1">
      <alignment horizontal="left" vertical="center" wrapText="1"/>
    </xf>
    <xf numFmtId="0" fontId="30" fillId="0" borderId="0" xfId="2" applyFont="1" applyFill="1" applyBorder="1" applyAlignment="1">
      <alignment horizontal="center" vertical="center"/>
    </xf>
    <xf numFmtId="0" fontId="43" fillId="0" borderId="66" xfId="2" applyFont="1" applyBorder="1" applyAlignment="1">
      <alignment horizontal="left" vertical="center"/>
    </xf>
    <xf numFmtId="0" fontId="46" fillId="0" borderId="67" xfId="2" applyFont="1" applyBorder="1" applyAlignment="1">
      <alignment horizontal="right" vertical="center"/>
    </xf>
    <xf numFmtId="0" fontId="46" fillId="0" borderId="76" xfId="2" applyFont="1" applyBorder="1" applyAlignment="1">
      <alignment horizontal="right" vertical="center"/>
    </xf>
    <xf numFmtId="0" fontId="47" fillId="0" borderId="77" xfId="2" applyFont="1" applyBorder="1" applyAlignment="1">
      <alignment horizontal="center" vertical="center"/>
    </xf>
    <xf numFmtId="0" fontId="43" fillId="0" borderId="67" xfId="2" applyFont="1" applyBorder="1" applyAlignment="1">
      <alignment horizontal="center" vertical="center"/>
    </xf>
    <xf numFmtId="0" fontId="43" fillId="0" borderId="78" xfId="2" applyFont="1" applyBorder="1" applyAlignment="1">
      <alignment horizontal="center" vertical="center"/>
    </xf>
    <xf numFmtId="0" fontId="43" fillId="0" borderId="0" xfId="2" applyFont="1" applyBorder="1" applyAlignment="1">
      <alignment horizontal="center" vertical="center"/>
    </xf>
    <xf numFmtId="0" fontId="48" fillId="0" borderId="0" xfId="2" applyFont="1" applyBorder="1" applyAlignment="1">
      <alignment horizontal="left" vertical="center"/>
    </xf>
    <xf numFmtId="0" fontId="13" fillId="3" borderId="0" xfId="2" applyFont="1" applyFill="1" applyAlignment="1">
      <alignment horizontal="left" wrapText="1" shrinkToFit="1"/>
    </xf>
    <xf numFmtId="0" fontId="13" fillId="3" borderId="0" xfId="2" applyFont="1" applyFill="1" applyAlignment="1">
      <alignment horizontal="left" vertical="center" wrapText="1"/>
    </xf>
    <xf numFmtId="0" fontId="42" fillId="0" borderId="0" xfId="2" applyFont="1" applyBorder="1" applyAlignment="1">
      <alignment horizontal="left" vertical="center"/>
    </xf>
    <xf numFmtId="0" fontId="43" fillId="0" borderId="48" xfId="2" applyFont="1" applyBorder="1" applyAlignment="1">
      <alignment horizontal="center" vertical="center"/>
    </xf>
    <xf numFmtId="0" fontId="42" fillId="0" borderId="65" xfId="2" applyFont="1" applyBorder="1" applyAlignment="1">
      <alignment horizontal="center" vertical="center"/>
    </xf>
    <xf numFmtId="0" fontId="42" fillId="0" borderId="11" xfId="2" applyFont="1" applyBorder="1" applyAlignment="1">
      <alignment horizontal="right" vertical="center"/>
    </xf>
    <xf numFmtId="0" fontId="42" fillId="0" borderId="10" xfId="2" applyFont="1" applyBorder="1" applyAlignment="1">
      <alignment horizontal="right" vertical="center"/>
    </xf>
    <xf numFmtId="0" fontId="42" fillId="0" borderId="29" xfId="2" applyFont="1" applyBorder="1" applyAlignment="1">
      <alignment horizontal="right" vertical="center"/>
    </xf>
    <xf numFmtId="0" fontId="42" fillId="0" borderId="48" xfId="2" applyFont="1" applyBorder="1" applyAlignment="1">
      <alignment horizontal="center" vertical="center" wrapText="1"/>
    </xf>
    <xf numFmtId="0" fontId="44" fillId="0" borderId="44" xfId="2" applyFont="1" applyBorder="1" applyAlignment="1">
      <alignment horizontal="center" vertical="center" wrapText="1"/>
    </xf>
    <xf numFmtId="0" fontId="30" fillId="0" borderId="65" xfId="2" applyFont="1" applyFill="1" applyBorder="1" applyAlignment="1">
      <alignment horizontal="center" vertical="center"/>
    </xf>
    <xf numFmtId="0" fontId="30" fillId="0" borderId="34" xfId="2" applyFont="1" applyFill="1" applyBorder="1" applyAlignment="1">
      <alignment horizontal="left" vertical="center"/>
    </xf>
    <xf numFmtId="0" fontId="30" fillId="0" borderId="79" xfId="2" applyFont="1" applyFill="1" applyBorder="1" applyAlignment="1">
      <alignment horizontal="left" vertical="center"/>
    </xf>
    <xf numFmtId="0" fontId="30" fillId="0" borderId="65" xfId="2" applyFont="1" applyFill="1" applyBorder="1" applyAlignment="1">
      <alignment horizontal="left" vertical="center"/>
    </xf>
    <xf numFmtId="0" fontId="30" fillId="0" borderId="7" xfId="2" applyFont="1" applyFill="1" applyBorder="1" applyAlignment="1">
      <alignment horizontal="left" vertical="center"/>
    </xf>
    <xf numFmtId="0" fontId="45" fillId="0" borderId="79" xfId="2" applyFont="1" applyFill="1" applyBorder="1" applyAlignment="1">
      <alignment horizontal="left" vertical="center"/>
    </xf>
    <xf numFmtId="0" fontId="0" fillId="6" borderId="7" xfId="2" applyFont="1" applyFill="1" applyBorder="1" applyAlignment="1" applyProtection="1">
      <alignment horizontal="left" vertical="center"/>
      <protection locked="0"/>
    </xf>
    <xf numFmtId="0" fontId="1" fillId="6" borderId="7" xfId="2" applyFont="1" applyFill="1" applyBorder="1" applyAlignment="1" applyProtection="1">
      <alignment horizontal="left" vertical="center"/>
      <protection locked="0"/>
    </xf>
    <xf numFmtId="0" fontId="1" fillId="6" borderId="4" xfId="2" applyFont="1" applyFill="1" applyBorder="1" applyAlignment="1" applyProtection="1">
      <alignment horizontal="left" vertical="center"/>
      <protection locked="0"/>
    </xf>
    <xf numFmtId="0" fontId="47" fillId="0" borderId="80" xfId="2" applyFont="1" applyBorder="1" applyAlignment="1">
      <alignment horizontal="center" vertical="center"/>
    </xf>
    <xf numFmtId="0" fontId="43" fillId="0" borderId="7" xfId="2" applyFont="1" applyBorder="1" applyAlignment="1">
      <alignment horizontal="center" vertical="center"/>
    </xf>
    <xf numFmtId="0" fontId="43" fillId="0" borderId="64" xfId="2" applyFont="1" applyBorder="1" applyAlignment="1">
      <alignment horizontal="center" vertical="center"/>
    </xf>
    <xf numFmtId="0" fontId="49" fillId="0" borderId="0" xfId="2" applyFont="1" applyBorder="1" applyAlignment="1">
      <alignment horizontal="center" vertical="center"/>
    </xf>
    <xf numFmtId="0" fontId="37" fillId="0" borderId="0" xfId="2" applyFont="1" applyAlignment="1">
      <alignment vertical="center"/>
    </xf>
    <xf numFmtId="184" fontId="50" fillId="0" borderId="34" xfId="2" applyNumberFormat="1" applyFont="1" applyBorder="1" applyAlignment="1">
      <alignment horizontal="center" vertical="center"/>
    </xf>
    <xf numFmtId="184" fontId="51" fillId="0" borderId="34" xfId="2" applyNumberFormat="1" applyFont="1" applyBorder="1" applyAlignment="1">
      <alignment horizontal="center" vertical="center"/>
    </xf>
    <xf numFmtId="184" fontId="51" fillId="0" borderId="27" xfId="2" applyNumberFormat="1" applyFont="1" applyBorder="1" applyAlignment="1">
      <alignment horizontal="center" vertical="center"/>
    </xf>
    <xf numFmtId="184" fontId="51" fillId="0" borderId="35" xfId="2" applyNumberFormat="1" applyFont="1" applyBorder="1" applyAlignment="1">
      <alignment horizontal="center" vertical="center"/>
    </xf>
    <xf numFmtId="0" fontId="42" fillId="0" borderId="49" xfId="2" applyFont="1" applyBorder="1" applyAlignment="1">
      <alignment horizontal="center" vertical="center" wrapText="1"/>
    </xf>
    <xf numFmtId="182" fontId="51" fillId="6" borderId="7" xfId="2" applyNumberFormat="1" applyFont="1" applyFill="1" applyBorder="1" applyAlignment="1" applyProtection="1">
      <alignment horizontal="center" vertical="center"/>
      <protection locked="0"/>
    </xf>
    <xf numFmtId="182" fontId="51" fillId="6" borderId="64" xfId="2" applyNumberFormat="1" applyFont="1" applyFill="1" applyBorder="1" applyAlignment="1" applyProtection="1">
      <alignment horizontal="center" vertical="center"/>
      <protection locked="0"/>
    </xf>
    <xf numFmtId="182" fontId="44" fillId="0" borderId="72" xfId="2" applyNumberFormat="1" applyFont="1" applyFill="1" applyBorder="1" applyAlignment="1">
      <alignment horizontal="center" vertical="center"/>
    </xf>
    <xf numFmtId="182" fontId="51" fillId="6" borderId="65" xfId="2" applyNumberFormat="1" applyFont="1" applyFill="1" applyBorder="1" applyAlignment="1" applyProtection="1">
      <alignment horizontal="center" vertical="center"/>
      <protection locked="0"/>
    </xf>
    <xf numFmtId="182" fontId="0" fillId="0" borderId="7" xfId="2" applyNumberFormat="1" applyFont="1" applyFill="1" applyBorder="1" applyAlignment="1">
      <alignment horizontal="center" vertical="center"/>
    </xf>
    <xf numFmtId="182" fontId="52" fillId="7" borderId="64" xfId="2" applyNumberFormat="1" applyFont="1" applyFill="1" applyBorder="1" applyAlignment="1">
      <alignment horizontal="center" vertical="center"/>
    </xf>
    <xf numFmtId="0" fontId="30" fillId="0" borderId="65" xfId="2" applyFont="1" applyFill="1" applyBorder="1" applyAlignment="1">
      <alignment horizontal="center" vertical="center" shrinkToFit="1"/>
    </xf>
    <xf numFmtId="185" fontId="51" fillId="6" borderId="7" xfId="2" applyNumberFormat="1" applyFont="1" applyFill="1" applyBorder="1" applyAlignment="1" applyProtection="1">
      <alignment horizontal="right" vertical="center"/>
      <protection locked="0"/>
    </xf>
    <xf numFmtId="185" fontId="51" fillId="6" borderId="4" xfId="2" applyNumberFormat="1" applyFont="1" applyFill="1" applyBorder="1" applyAlignment="1" applyProtection="1">
      <alignment horizontal="right" vertical="center"/>
      <protection locked="0"/>
    </xf>
    <xf numFmtId="182" fontId="42" fillId="0" borderId="0" xfId="1" applyNumberFormat="1" applyFont="1" applyFill="1" applyBorder="1" applyAlignment="1" applyProtection="1">
      <alignment vertical="center"/>
      <protection locked="0"/>
    </xf>
    <xf numFmtId="182" fontId="42" fillId="6" borderId="7" xfId="1" applyNumberFormat="1" applyFont="1" applyFill="1" applyBorder="1" applyAlignment="1" applyProtection="1">
      <alignment horizontal="center" vertical="center"/>
      <protection locked="0"/>
    </xf>
    <xf numFmtId="182" fontId="42" fillId="0" borderId="0" xfId="1" applyNumberFormat="1" applyFont="1" applyFill="1" applyBorder="1" applyAlignment="1">
      <alignment horizontal="center" vertical="center"/>
    </xf>
    <xf numFmtId="186" fontId="42" fillId="0" borderId="0" xfId="1" applyNumberFormat="1" applyFont="1" applyFill="1" applyBorder="1" applyAlignment="1">
      <alignment horizontal="left" vertical="center"/>
    </xf>
    <xf numFmtId="0" fontId="42" fillId="0" borderId="81" xfId="2" applyFont="1" applyBorder="1" applyAlignment="1">
      <alignment horizontal="center" vertical="center" wrapText="1"/>
    </xf>
    <xf numFmtId="0" fontId="42" fillId="0" borderId="3" xfId="2" applyFont="1" applyBorder="1" applyAlignment="1">
      <alignment horizontal="center" vertical="center" wrapText="1"/>
    </xf>
    <xf numFmtId="182" fontId="40" fillId="6" borderId="1" xfId="2" applyNumberFormat="1" applyFont="1" applyFill="1" applyBorder="1" applyAlignment="1" applyProtection="1">
      <alignment horizontal="center" vertical="center"/>
      <protection locked="0"/>
    </xf>
    <xf numFmtId="182" fontId="40" fillId="6" borderId="29" xfId="2" applyNumberFormat="1" applyFont="1" applyFill="1" applyBorder="1" applyAlignment="1" applyProtection="1">
      <alignment horizontal="center" vertical="center"/>
      <protection locked="0"/>
    </xf>
    <xf numFmtId="182" fontId="40" fillId="0" borderId="47" xfId="2" applyNumberFormat="1" applyFont="1" applyFill="1" applyBorder="1" applyAlignment="1">
      <alignment horizontal="center" vertical="center"/>
    </xf>
    <xf numFmtId="182" fontId="40" fillId="0" borderId="73" xfId="2" applyNumberFormat="1" applyFont="1" applyFill="1" applyBorder="1" applyAlignment="1">
      <alignment horizontal="center" vertical="center"/>
    </xf>
    <xf numFmtId="182" fontId="40" fillId="0" borderId="0" xfId="2" applyNumberFormat="1" applyFont="1" applyFill="1" applyBorder="1" applyAlignment="1">
      <alignment horizontal="center" vertical="center"/>
    </xf>
    <xf numFmtId="182" fontId="30" fillId="6" borderId="82" xfId="2" applyNumberFormat="1" applyFont="1" applyFill="1" applyBorder="1" applyAlignment="1" applyProtection="1">
      <alignment horizontal="left" vertical="center"/>
      <protection locked="0"/>
    </xf>
    <xf numFmtId="182" fontId="44" fillId="0" borderId="44" xfId="2" applyNumberFormat="1" applyFont="1" applyFill="1" applyBorder="1" applyAlignment="1">
      <alignment horizontal="center" vertical="center"/>
    </xf>
    <xf numFmtId="182" fontId="40" fillId="0" borderId="0" xfId="2" applyNumberFormat="1" applyFont="1" applyFill="1" applyBorder="1" applyAlignment="1">
      <alignment vertical="center"/>
    </xf>
    <xf numFmtId="187" fontId="2" fillId="0" borderId="0" xfId="2" applyNumberFormat="1" applyFill="1" applyBorder="1" applyAlignment="1">
      <alignment horizontal="center" vertical="center"/>
    </xf>
    <xf numFmtId="187" fontId="42" fillId="0" borderId="83" xfId="2" applyNumberFormat="1" applyFont="1" applyFill="1" applyBorder="1" applyAlignment="1">
      <alignment horizontal="left" vertical="center" wrapText="1"/>
    </xf>
    <xf numFmtId="187" fontId="48" fillId="0" borderId="2" xfId="2" applyNumberFormat="1" applyFont="1" applyFill="1" applyBorder="1" applyAlignment="1">
      <alignment horizontal="left" vertical="center" wrapText="1"/>
    </xf>
    <xf numFmtId="187" fontId="42" fillId="0" borderId="2" xfId="2" applyNumberFormat="1" applyFont="1" applyFill="1" applyBorder="1" applyAlignment="1">
      <alignment horizontal="left" vertical="center" wrapText="1"/>
    </xf>
    <xf numFmtId="187" fontId="53" fillId="0" borderId="82" xfId="2" applyNumberFormat="1" applyFont="1" applyFill="1" applyBorder="1" applyAlignment="1">
      <alignment horizontal="center" vertical="center" wrapText="1"/>
    </xf>
    <xf numFmtId="185" fontId="46" fillId="6" borderId="7" xfId="2" applyNumberFormat="1" applyFont="1" applyFill="1" applyBorder="1" applyAlignment="1" applyProtection="1">
      <alignment horizontal="center" vertical="center"/>
      <protection locked="0"/>
    </xf>
    <xf numFmtId="185" fontId="46" fillId="6" borderId="64" xfId="2" applyNumberFormat="1" applyFont="1" applyFill="1" applyBorder="1" applyAlignment="1" applyProtection="1">
      <alignment horizontal="center" vertical="center"/>
      <protection locked="0"/>
    </xf>
    <xf numFmtId="0" fontId="37" fillId="0" borderId="1" xfId="2" applyFont="1" applyFill="1" applyBorder="1" applyAlignment="1">
      <alignment horizontal="left" vertical="center" wrapText="1"/>
    </xf>
    <xf numFmtId="0" fontId="37" fillId="0" borderId="9" xfId="2" applyFont="1" applyFill="1" applyBorder="1" applyAlignment="1">
      <alignment horizontal="left" vertical="center" wrapText="1"/>
    </xf>
    <xf numFmtId="0" fontId="37" fillId="0" borderId="9" xfId="2" applyFont="1" applyFill="1" applyBorder="1" applyAlignment="1">
      <alignment horizontal="left" vertical="center"/>
    </xf>
    <xf numFmtId="0" fontId="54" fillId="0" borderId="9" xfId="2" applyFont="1" applyFill="1" applyBorder="1" applyAlignment="1">
      <alignment horizontal="left" vertical="center"/>
    </xf>
    <xf numFmtId="0" fontId="37" fillId="0" borderId="3" xfId="2" applyFont="1" applyBorder="1" applyAlignment="1">
      <alignment horizontal="left" vertical="center"/>
    </xf>
    <xf numFmtId="0" fontId="42" fillId="0" borderId="84" xfId="2" applyFont="1" applyBorder="1" applyAlignment="1">
      <alignment horizontal="center" vertical="center" wrapText="1"/>
    </xf>
    <xf numFmtId="0" fontId="42" fillId="0" borderId="26" xfId="2" applyFont="1" applyBorder="1" applyAlignment="1">
      <alignment horizontal="center" vertical="center" wrapText="1"/>
    </xf>
    <xf numFmtId="182" fontId="40" fillId="6" borderId="27" xfId="2" applyNumberFormat="1" applyFont="1" applyFill="1" applyBorder="1" applyAlignment="1" applyProtection="1">
      <alignment horizontal="center" vertical="center"/>
      <protection locked="0"/>
    </xf>
    <xf numFmtId="182" fontId="40" fillId="6" borderId="35" xfId="2" applyNumberFormat="1" applyFont="1" applyFill="1" applyBorder="1" applyAlignment="1" applyProtection="1">
      <alignment horizontal="center" vertical="center"/>
      <protection locked="0"/>
    </xf>
    <xf numFmtId="182" fontId="40" fillId="0" borderId="49" xfId="2" applyNumberFormat="1" applyFont="1" applyFill="1" applyBorder="1" applyAlignment="1">
      <alignment horizontal="center" vertical="center"/>
    </xf>
    <xf numFmtId="182" fontId="30" fillId="6" borderId="85" xfId="2" applyNumberFormat="1" applyFont="1" applyFill="1" applyBorder="1" applyAlignment="1" applyProtection="1">
      <alignment horizontal="left" vertical="center"/>
      <protection locked="0"/>
    </xf>
    <xf numFmtId="187" fontId="42" fillId="0" borderId="86" xfId="2" applyNumberFormat="1" applyFont="1" applyFill="1" applyBorder="1" applyAlignment="1">
      <alignment horizontal="left" vertical="center"/>
    </xf>
    <xf numFmtId="187" fontId="48" fillId="0" borderId="11" xfId="2" applyNumberFormat="1" applyFont="1" applyFill="1" applyBorder="1" applyAlignment="1">
      <alignment horizontal="left" vertical="center"/>
    </xf>
    <xf numFmtId="187" fontId="42" fillId="0" borderId="11" xfId="2" applyNumberFormat="1" applyFont="1" applyFill="1" applyBorder="1" applyAlignment="1">
      <alignment horizontal="left" vertical="center"/>
    </xf>
    <xf numFmtId="187" fontId="53" fillId="0" borderId="85" xfId="2" applyNumberFormat="1" applyFont="1" applyFill="1" applyBorder="1" applyAlignment="1">
      <alignment horizontal="center" vertical="center"/>
    </xf>
    <xf numFmtId="0" fontId="49" fillId="0" borderId="0" xfId="2" applyFont="1" applyFill="1" applyBorder="1" applyAlignment="1">
      <alignment vertical="center"/>
    </xf>
    <xf numFmtId="0" fontId="37" fillId="0" borderId="10" xfId="2" applyFont="1" applyFill="1" applyBorder="1" applyAlignment="1">
      <alignment horizontal="left" vertical="center" wrapText="1"/>
    </xf>
    <xf numFmtId="0" fontId="37" fillId="0" borderId="0" xfId="2" applyFont="1" applyFill="1" applyBorder="1" applyAlignment="1">
      <alignment horizontal="left" vertical="center" wrapText="1"/>
    </xf>
    <xf numFmtId="0" fontId="2" fillId="0" borderId="0" xfId="2" applyFill="1" applyBorder="1" applyAlignment="1">
      <alignment horizontal="left" vertical="center"/>
    </xf>
    <xf numFmtId="0" fontId="37" fillId="0" borderId="12" xfId="2" applyFont="1" applyBorder="1" applyAlignment="1">
      <alignment horizontal="left" vertical="center"/>
    </xf>
    <xf numFmtId="0" fontId="30" fillId="0" borderId="81" xfId="2" applyFont="1" applyBorder="1" applyAlignment="1">
      <alignment horizontal="center" vertical="center" shrinkToFit="1"/>
    </xf>
    <xf numFmtId="0" fontId="30" fillId="0" borderId="3" xfId="2" applyFont="1" applyBorder="1" applyAlignment="1">
      <alignment horizontal="center" vertical="center" wrapText="1"/>
    </xf>
    <xf numFmtId="188" fontId="51" fillId="0" borderId="2" xfId="2" applyNumberFormat="1" applyFont="1" applyFill="1" applyBorder="1" applyAlignment="1">
      <alignment horizontal="center" vertical="center"/>
    </xf>
    <xf numFmtId="188" fontId="51" fillId="0" borderId="1" xfId="2" applyNumberFormat="1" applyFont="1" applyFill="1" applyBorder="1" applyAlignment="1">
      <alignment horizontal="center" vertical="center"/>
    </xf>
    <xf numFmtId="188" fontId="51" fillId="0" borderId="29" xfId="2" applyNumberFormat="1" applyFont="1" applyFill="1" applyBorder="1" applyAlignment="1">
      <alignment horizontal="center" vertical="center"/>
    </xf>
    <xf numFmtId="182" fontId="51" fillId="0" borderId="51" xfId="2" applyNumberFormat="1" applyFont="1" applyFill="1" applyBorder="1" applyAlignment="1">
      <alignment horizontal="center" vertical="center"/>
    </xf>
    <xf numFmtId="182" fontId="55" fillId="7" borderId="72" xfId="2" applyNumberFormat="1" applyFont="1" applyFill="1" applyBorder="1" applyAlignment="1">
      <alignment horizontal="center" vertical="center"/>
    </xf>
    <xf numFmtId="187" fontId="56" fillId="0" borderId="0" xfId="2" applyNumberFormat="1" applyFont="1" applyFill="1" applyBorder="1" applyAlignment="1">
      <alignment vertical="center"/>
    </xf>
    <xf numFmtId="189" fontId="51" fillId="6" borderId="7" xfId="2" applyNumberFormat="1" applyFont="1" applyFill="1" applyBorder="1" applyAlignment="1" applyProtection="1">
      <alignment horizontal="right" vertical="center"/>
      <protection locked="0"/>
    </xf>
    <xf numFmtId="189" fontId="51" fillId="6" borderId="4" xfId="2" applyNumberFormat="1" applyFont="1" applyFill="1" applyBorder="1" applyAlignment="1" applyProtection="1">
      <alignment horizontal="right" vertical="center"/>
      <protection locked="0"/>
    </xf>
    <xf numFmtId="0" fontId="43" fillId="0" borderId="7" xfId="2" applyFont="1" applyBorder="1" applyAlignment="1">
      <alignment horizontal="center" vertical="center" wrapText="1"/>
    </xf>
    <xf numFmtId="0" fontId="37" fillId="0" borderId="0" xfId="2" applyFont="1" applyFill="1" applyBorder="1" applyAlignment="1">
      <alignment horizontal="left" vertical="center"/>
    </xf>
    <xf numFmtId="0" fontId="30" fillId="0" borderId="87" xfId="2" applyFont="1" applyBorder="1" applyAlignment="1">
      <alignment horizontal="center" vertical="center" shrinkToFit="1"/>
    </xf>
    <xf numFmtId="0" fontId="30" fillId="0" borderId="88" xfId="2" applyFont="1" applyBorder="1" applyAlignment="1">
      <alignment horizontal="center" vertical="center" wrapText="1"/>
    </xf>
    <xf numFmtId="188" fontId="51" fillId="0" borderId="89" xfId="2" applyNumberFormat="1" applyFont="1" applyFill="1" applyBorder="1" applyAlignment="1">
      <alignment horizontal="center" vertical="center"/>
    </xf>
    <xf numFmtId="188" fontId="51" fillId="0" borderId="90" xfId="2" applyNumberFormat="1" applyFont="1" applyFill="1" applyBorder="1" applyAlignment="1">
      <alignment horizontal="center" vertical="center"/>
    </xf>
    <xf numFmtId="188" fontId="51" fillId="0" borderId="91" xfId="2" applyNumberFormat="1" applyFont="1" applyFill="1" applyBorder="1" applyAlignment="1">
      <alignment horizontal="center" vertical="center"/>
    </xf>
    <xf numFmtId="182" fontId="51" fillId="0" borderId="92" xfId="2" applyNumberFormat="1" applyFont="1" applyFill="1" applyBorder="1" applyAlignment="1">
      <alignment horizontal="center" vertical="center"/>
    </xf>
    <xf numFmtId="182" fontId="55" fillId="7" borderId="46" xfId="2" applyNumberFormat="1" applyFont="1" applyFill="1" applyBorder="1" applyAlignment="1">
      <alignment horizontal="center" vertical="center"/>
    </xf>
    <xf numFmtId="0" fontId="37" fillId="0" borderId="12" xfId="2" applyFont="1" applyBorder="1">
      <alignment vertical="center"/>
    </xf>
    <xf numFmtId="0" fontId="30" fillId="0" borderId="93" xfId="2" applyFont="1" applyBorder="1" applyAlignment="1">
      <alignment horizontal="center" vertical="center" shrinkToFit="1"/>
    </xf>
    <xf numFmtId="0" fontId="30" fillId="0" borderId="94" xfId="2" applyFont="1" applyBorder="1" applyAlignment="1">
      <alignment horizontal="center" vertical="center" wrapText="1"/>
    </xf>
    <xf numFmtId="0" fontId="47" fillId="0" borderId="95" xfId="2" applyFont="1" applyBorder="1" applyAlignment="1">
      <alignment horizontal="center" vertical="center"/>
    </xf>
    <xf numFmtId="0" fontId="57" fillId="0" borderId="0" xfId="3" applyFont="1" applyAlignment="1">
      <alignment vertical="center"/>
    </xf>
    <xf numFmtId="182" fontId="30" fillId="6" borderId="79" xfId="2" applyNumberFormat="1" applyFont="1" applyFill="1" applyBorder="1" applyAlignment="1" applyProtection="1">
      <alignment horizontal="left" vertical="center"/>
      <protection locked="0"/>
    </xf>
    <xf numFmtId="182" fontId="44" fillId="0" borderId="46" xfId="2" applyNumberFormat="1" applyFont="1" applyFill="1" applyBorder="1" applyAlignment="1">
      <alignment horizontal="center" vertical="center"/>
    </xf>
    <xf numFmtId="185" fontId="51" fillId="0" borderId="7" xfId="2" applyNumberFormat="1" applyFont="1" applyFill="1" applyBorder="1" applyAlignment="1">
      <alignment horizontal="right" vertical="center"/>
    </xf>
    <xf numFmtId="185" fontId="51" fillId="0" borderId="4" xfId="2" applyNumberFormat="1" applyFont="1" applyFill="1" applyBorder="1" applyAlignment="1">
      <alignment horizontal="right" vertical="center"/>
    </xf>
    <xf numFmtId="185" fontId="51" fillId="0" borderId="41" xfId="2" applyNumberFormat="1" applyFont="1" applyFill="1" applyBorder="1" applyAlignment="1">
      <alignment horizontal="right" vertical="center"/>
    </xf>
    <xf numFmtId="185" fontId="30" fillId="0" borderId="0" xfId="2" applyNumberFormat="1" applyFont="1" applyFill="1" applyBorder="1" applyAlignment="1">
      <alignment horizontal="center" vertical="center"/>
    </xf>
    <xf numFmtId="185" fontId="48" fillId="0" borderId="0" xfId="2" applyNumberFormat="1" applyFont="1" applyFill="1" applyBorder="1" applyAlignment="1">
      <alignment horizontal="center" vertical="center"/>
    </xf>
    <xf numFmtId="0" fontId="58" fillId="0" borderId="96" xfId="2" applyFont="1" applyBorder="1" applyAlignment="1">
      <alignment horizontal="left" vertical="center"/>
    </xf>
    <xf numFmtId="182" fontId="51" fillId="6" borderId="2" xfId="2" applyNumberFormat="1" applyFont="1" applyFill="1" applyBorder="1" applyAlignment="1" applyProtection="1">
      <alignment horizontal="center" vertical="center"/>
      <protection locked="0"/>
    </xf>
    <xf numFmtId="182" fontId="51" fillId="6" borderId="82" xfId="2" applyNumberFormat="1" applyFont="1" applyFill="1" applyBorder="1" applyAlignment="1" applyProtection="1">
      <alignment horizontal="center" vertical="center"/>
      <protection locked="0"/>
    </xf>
    <xf numFmtId="0" fontId="50" fillId="0" borderId="0" xfId="2" applyFont="1" applyBorder="1" applyAlignment="1">
      <alignment vertical="center"/>
    </xf>
    <xf numFmtId="182" fontId="46" fillId="0" borderId="7" xfId="2" applyNumberFormat="1" applyFont="1" applyFill="1" applyBorder="1" applyAlignment="1">
      <alignment horizontal="center" vertical="center"/>
    </xf>
    <xf numFmtId="182" fontId="46" fillId="0" borderId="64" xfId="2" applyNumberFormat="1" applyFont="1" applyFill="1" applyBorder="1" applyAlignment="1">
      <alignment horizontal="center" vertical="center"/>
    </xf>
    <xf numFmtId="0" fontId="3" fillId="0" borderId="0" xfId="3" applyAlignment="1">
      <alignment horizontal="left" vertical="center"/>
    </xf>
    <xf numFmtId="0" fontId="58" fillId="0" borderId="0" xfId="2" applyFont="1" applyAlignment="1">
      <alignment horizontal="left" vertical="center"/>
    </xf>
    <xf numFmtId="0" fontId="30" fillId="0" borderId="97" xfId="2" applyFont="1" applyFill="1" applyBorder="1" applyAlignment="1">
      <alignment horizontal="center" vertical="center"/>
    </xf>
    <xf numFmtId="182" fontId="51" fillId="6" borderId="89" xfId="2" applyNumberFormat="1" applyFont="1" applyFill="1" applyBorder="1" applyAlignment="1" applyProtection="1">
      <alignment horizontal="center" vertical="center"/>
      <protection locked="0"/>
    </xf>
    <xf numFmtId="182" fontId="51" fillId="6" borderId="98" xfId="2" applyNumberFormat="1" applyFont="1" applyFill="1" applyBorder="1" applyAlignment="1" applyProtection="1">
      <alignment horizontal="center" vertical="center"/>
      <protection locked="0"/>
    </xf>
    <xf numFmtId="187" fontId="42" fillId="0" borderId="99" xfId="2" applyNumberFormat="1" applyFont="1" applyFill="1" applyBorder="1" applyAlignment="1">
      <alignment horizontal="left" vertical="center"/>
    </xf>
    <xf numFmtId="187" fontId="48" fillId="0" borderId="89" xfId="2" applyNumberFormat="1" applyFont="1" applyFill="1" applyBorder="1" applyAlignment="1">
      <alignment horizontal="left" vertical="center"/>
    </xf>
    <xf numFmtId="187" fontId="42" fillId="0" borderId="89" xfId="2" applyNumberFormat="1" applyFont="1" applyFill="1" applyBorder="1" applyAlignment="1">
      <alignment horizontal="left" vertical="center"/>
    </xf>
    <xf numFmtId="187" fontId="53" fillId="0" borderId="98" xfId="2" applyNumberFormat="1" applyFont="1" applyFill="1" applyBorder="1" applyAlignment="1">
      <alignment horizontal="center" vertical="center"/>
    </xf>
    <xf numFmtId="0" fontId="30" fillId="0" borderId="97" xfId="2" applyFont="1" applyFill="1" applyBorder="1" applyAlignment="1">
      <alignment horizontal="center" vertical="center" shrinkToFit="1"/>
    </xf>
    <xf numFmtId="185" fontId="51" fillId="0" borderId="100" xfId="2" applyNumberFormat="1" applyFont="1" applyFill="1" applyBorder="1" applyAlignment="1">
      <alignment horizontal="right" vertical="center"/>
    </xf>
    <xf numFmtId="185" fontId="51" fillId="0" borderId="101" xfId="2" applyNumberFormat="1" applyFont="1" applyFill="1" applyBorder="1" applyAlignment="1">
      <alignment horizontal="right" vertical="center"/>
    </xf>
    <xf numFmtId="185" fontId="51" fillId="0" borderId="102" xfId="2" applyNumberFormat="1" applyFont="1" applyFill="1" applyBorder="1" applyAlignment="1">
      <alignment horizontal="right" vertical="center"/>
    </xf>
    <xf numFmtId="182" fontId="46" fillId="0" borderId="100" xfId="2" applyNumberFormat="1" applyFont="1" applyFill="1" applyBorder="1" applyAlignment="1">
      <alignment horizontal="center" vertical="center"/>
    </xf>
    <xf numFmtId="182" fontId="46" fillId="0" borderId="103" xfId="2" applyNumberFormat="1" applyFont="1" applyFill="1" applyBorder="1" applyAlignment="1">
      <alignment horizontal="center" vertical="center"/>
    </xf>
    <xf numFmtId="0" fontId="48" fillId="0" borderId="0" xfId="3" applyFont="1" applyAlignment="1">
      <alignment horizontal="left" vertical="center"/>
    </xf>
    <xf numFmtId="0" fontId="37" fillId="0" borderId="27" xfId="2" applyFont="1" applyFill="1" applyBorder="1" applyAlignment="1">
      <alignment horizontal="left" vertical="center" wrapText="1"/>
    </xf>
    <xf numFmtId="0" fontId="37" fillId="0" borderId="37" xfId="2" applyFont="1" applyFill="1" applyBorder="1" applyAlignment="1">
      <alignment horizontal="left" vertical="center" wrapText="1"/>
    </xf>
    <xf numFmtId="0" fontId="45" fillId="0" borderId="0" xfId="2" applyFont="1" applyFill="1" applyBorder="1" applyAlignment="1">
      <alignment horizontal="center" vertical="center"/>
    </xf>
    <xf numFmtId="0" fontId="2" fillId="0" borderId="0" xfId="2" applyFill="1" applyBorder="1" applyAlignment="1">
      <alignment horizontal="center" vertical="center"/>
    </xf>
    <xf numFmtId="0" fontId="59" fillId="0" borderId="96" xfId="2" applyFont="1" applyFill="1" applyBorder="1" applyAlignment="1">
      <alignment horizontal="left" vertical="center" wrapText="1"/>
    </xf>
    <xf numFmtId="0" fontId="38" fillId="0" borderId="0" xfId="2" applyFont="1" applyFill="1" applyBorder="1" applyAlignment="1">
      <alignment vertical="center"/>
    </xf>
    <xf numFmtId="0" fontId="38" fillId="0" borderId="0" xfId="2" applyFont="1" applyBorder="1" applyAlignment="1">
      <alignment horizontal="center" vertical="center"/>
    </xf>
    <xf numFmtId="38" fontId="42" fillId="6" borderId="39" xfId="1" applyFont="1" applyFill="1" applyBorder="1" applyAlignment="1" applyProtection="1">
      <alignment horizontal="center" vertical="center"/>
      <protection locked="0"/>
    </xf>
    <xf numFmtId="38" fontId="42" fillId="6" borderId="41" xfId="1" applyFont="1" applyFill="1" applyBorder="1" applyAlignment="1" applyProtection="1">
      <alignment horizontal="center" vertical="center"/>
      <protection locked="0"/>
    </xf>
    <xf numFmtId="0" fontId="42" fillId="0" borderId="27" xfId="2" applyFont="1" applyFill="1" applyBorder="1" applyAlignment="1">
      <alignment horizontal="center" vertical="center"/>
    </xf>
    <xf numFmtId="0" fontId="42" fillId="0" borderId="37" xfId="2" applyFont="1" applyFill="1" applyBorder="1" applyAlignment="1">
      <alignment horizontal="center" vertical="center"/>
    </xf>
    <xf numFmtId="0" fontId="42" fillId="0" borderId="26" xfId="2" applyFont="1" applyBorder="1" applyAlignment="1">
      <alignment horizontal="center" vertical="center"/>
    </xf>
    <xf numFmtId="0" fontId="59" fillId="0" borderId="0" xfId="2" applyFont="1" applyFill="1" applyBorder="1" applyAlignment="1">
      <alignment horizontal="left" vertical="center" wrapText="1"/>
    </xf>
    <xf numFmtId="0" fontId="60" fillId="0" borderId="0" xfId="2" applyFont="1" applyFill="1" applyAlignment="1">
      <alignment horizontal="left" vertical="center"/>
    </xf>
    <xf numFmtId="0" fontId="42" fillId="6" borderId="7" xfId="1" applyNumberFormat="1" applyFont="1" applyFill="1" applyBorder="1" applyAlignment="1" applyProtection="1">
      <alignment horizontal="center" vertical="center"/>
      <protection locked="0"/>
    </xf>
    <xf numFmtId="182" fontId="42" fillId="0" borderId="0" xfId="1" applyNumberFormat="1" applyFont="1" applyFill="1" applyBorder="1" applyAlignment="1" applyProtection="1">
      <alignment horizontal="center" vertical="center"/>
      <protection locked="0"/>
    </xf>
    <xf numFmtId="0" fontId="61" fillId="0" borderId="0" xfId="2" applyFont="1" applyFill="1" applyBorder="1" applyAlignment="1">
      <alignment vertical="center"/>
    </xf>
    <xf numFmtId="190" fontId="2" fillId="0" borderId="0" xfId="2" applyNumberFormat="1">
      <alignment vertical="center"/>
    </xf>
  </cellXfs>
  <cellStyles count="7">
    <cellStyle name="桁区切り 2" xfId="1"/>
    <cellStyle name="標準" xfId="0" builtinId="0"/>
    <cellStyle name="標準 2" xfId="2"/>
    <cellStyle name="標準 3" xfId="3"/>
    <cellStyle name="ハイパーリンク" xfId="4" builtinId="8"/>
    <cellStyle name="桁区切り" xfId="5" builtinId="6"/>
    <cellStyle name="パーセント" xfId="6" builtinId="5"/>
  </cellStyles>
  <tableStyles count="0" defaultTableStyle="TableStyleMedium9" defaultPivotStyle="PivotStyleLight16"/>
  <colors>
    <mruColors>
      <color rgb="FF0000FF"/>
      <color rgb="FFF2DCDB"/>
      <color rgb="FFFFCCCC"/>
      <color rgb="FFFFFF99"/>
      <color rgb="FFFF99CC"/>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theme" Target="theme/theme1.xml" /><Relationship Id="rId9" Type="http://schemas.openxmlformats.org/officeDocument/2006/relationships/sharedStrings" Target="sharedStrings.xml" /><Relationship Id="rId10"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vmlDrawing" Target="../drawings/vmlDrawing1.vml" /><Relationship Id="rId3" Type="http://schemas.openxmlformats.org/officeDocument/2006/relationships/comments" Target="../comments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vmlDrawing" Target="../drawings/vmlDrawing2.vml" /><Relationship Id="rId3" Type="http://schemas.openxmlformats.org/officeDocument/2006/relationships/comments" Target="../comments2.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 Id="rId2" Type="http://schemas.openxmlformats.org/officeDocument/2006/relationships/vmlDrawing" Target="../drawings/vmlDrawing3.vml" /><Relationship Id="rId3" Type="http://schemas.openxmlformats.org/officeDocument/2006/relationships/comments" Target="../comments3.xml"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indexed="45"/>
  </sheetPr>
  <dimension ref="A1:Z27"/>
  <sheetViews>
    <sheetView showGridLines="0" tabSelected="1" view="pageBreakPreview" zoomScaleSheetLayoutView="100" workbookViewId="0">
      <selection activeCell="P2" sqref="P2:R2"/>
    </sheetView>
  </sheetViews>
  <sheetFormatPr defaultColWidth="9" defaultRowHeight="23.1" customHeight="1"/>
  <cols>
    <col min="1" max="2" width="3.125" style="1" customWidth="1"/>
    <col min="3" max="3" width="5.625" style="1" customWidth="1"/>
    <col min="4" max="5" width="3.125" style="1" customWidth="1"/>
    <col min="6" max="6" width="5.625" style="1" customWidth="1"/>
    <col min="7" max="9" width="7.25" style="1" customWidth="1"/>
    <col min="10" max="25" width="5.625" style="1" customWidth="1"/>
    <col min="26" max="26" width="7.875" style="1" customWidth="1"/>
    <col min="27" max="27" width="5.625" style="1" customWidth="1"/>
    <col min="28" max="16384" width="9" style="1"/>
  </cols>
  <sheetData>
    <row r="1" spans="1:26" ht="23.1" customHeight="1">
      <c r="A1" s="3" t="s">
        <v>241</v>
      </c>
      <c r="B1" s="20"/>
      <c r="C1" s="20"/>
      <c r="D1" s="20"/>
      <c r="E1" s="20"/>
      <c r="F1" s="20"/>
      <c r="G1" s="20"/>
      <c r="H1" s="57" t="s">
        <v>255</v>
      </c>
      <c r="I1" s="59"/>
      <c r="J1" s="59"/>
      <c r="K1" s="59"/>
      <c r="L1" s="59"/>
      <c r="M1" s="59"/>
    </row>
    <row r="2" spans="1:26" ht="22.5" customHeight="1">
      <c r="N2" s="96" t="s">
        <v>111</v>
      </c>
      <c r="O2" s="11" t="s">
        <v>99</v>
      </c>
      <c r="P2" s="101"/>
      <c r="Q2" s="104"/>
      <c r="R2" s="105"/>
      <c r="S2" s="11" t="s">
        <v>51</v>
      </c>
      <c r="T2" s="5"/>
      <c r="U2" s="104"/>
      <c r="V2" s="104"/>
      <c r="W2" s="105"/>
    </row>
    <row r="3" spans="1:26" ht="22.5" customHeight="1">
      <c r="A3" s="1" t="s">
        <v>70</v>
      </c>
      <c r="V3" s="110"/>
      <c r="W3" s="111"/>
      <c r="X3" s="111"/>
      <c r="Y3" s="112"/>
      <c r="Z3" s="132"/>
    </row>
    <row r="4" spans="1:26" ht="22.5" customHeight="1">
      <c r="A4" s="4" t="s">
        <v>1</v>
      </c>
      <c r="B4" s="21"/>
      <c r="C4" s="21"/>
      <c r="D4" s="21"/>
      <c r="E4" s="21"/>
      <c r="F4" s="50"/>
      <c r="G4" s="55"/>
      <c r="H4" s="55"/>
      <c r="I4" s="55"/>
      <c r="J4" s="55"/>
      <c r="K4" s="80"/>
      <c r="L4" s="5" t="s">
        <v>5</v>
      </c>
      <c r="M4" s="22"/>
      <c r="N4" s="97"/>
      <c r="O4" s="98"/>
      <c r="P4" s="102"/>
      <c r="Q4" s="102"/>
      <c r="R4" s="102"/>
      <c r="S4" s="102"/>
      <c r="T4" s="106"/>
      <c r="U4" s="108"/>
      <c r="V4" s="111"/>
      <c r="W4" s="111"/>
      <c r="X4" s="112"/>
      <c r="Y4" s="132"/>
    </row>
    <row r="5" spans="1:26" ht="22.5" customHeight="1">
      <c r="A5" s="5" t="s">
        <v>102</v>
      </c>
      <c r="B5" s="22"/>
      <c r="C5" s="22"/>
      <c r="D5" s="22"/>
      <c r="E5" s="22"/>
      <c r="F5" s="50"/>
      <c r="G5" s="55"/>
      <c r="H5" s="55"/>
      <c r="I5" s="55"/>
      <c r="J5" s="55"/>
      <c r="K5" s="80"/>
      <c r="L5" s="5" t="s">
        <v>31</v>
      </c>
      <c r="M5" s="22"/>
      <c r="N5" s="97"/>
      <c r="O5" s="50"/>
      <c r="P5" s="102"/>
      <c r="Q5" s="102"/>
      <c r="R5" s="102"/>
      <c r="S5" s="102"/>
      <c r="T5" s="106"/>
      <c r="V5" s="112"/>
      <c r="W5" s="112"/>
      <c r="X5" s="112"/>
      <c r="Y5" s="132"/>
    </row>
    <row r="6" spans="1:26" ht="22.5" customHeight="1">
      <c r="A6" s="6" t="s">
        <v>49</v>
      </c>
      <c r="B6" s="23"/>
      <c r="C6" s="23"/>
      <c r="D6" s="23"/>
      <c r="E6" s="23"/>
      <c r="F6" s="51"/>
      <c r="G6" s="56"/>
      <c r="H6" s="56"/>
      <c r="I6" s="56"/>
      <c r="J6" s="56"/>
      <c r="K6" s="81"/>
      <c r="L6" s="5" t="s">
        <v>34</v>
      </c>
      <c r="M6" s="22"/>
      <c r="N6" s="97"/>
      <c r="O6" s="99"/>
      <c r="P6" s="102"/>
      <c r="Q6" s="102"/>
      <c r="R6" s="102"/>
      <c r="S6" s="102"/>
      <c r="T6" s="106"/>
      <c r="V6" s="110"/>
      <c r="W6" s="110"/>
      <c r="X6" s="112"/>
      <c r="Y6" s="132"/>
    </row>
    <row r="7" spans="1:26" ht="22.5" customHeight="1">
      <c r="A7" s="6" t="s">
        <v>60</v>
      </c>
      <c r="B7" s="23"/>
      <c r="C7" s="23"/>
      <c r="D7" s="23"/>
      <c r="E7" s="23"/>
      <c r="F7" s="51"/>
      <c r="G7" s="56"/>
      <c r="H7" s="56"/>
      <c r="I7" s="56"/>
      <c r="J7" s="56"/>
      <c r="K7" s="81"/>
      <c r="L7" s="93"/>
      <c r="M7" s="95"/>
      <c r="N7" s="95"/>
      <c r="O7" s="100"/>
      <c r="P7" s="103"/>
      <c r="Q7" s="103"/>
      <c r="R7" s="103"/>
      <c r="S7" s="103"/>
      <c r="T7" s="103"/>
      <c r="V7" s="110"/>
      <c r="W7" s="110"/>
      <c r="X7" s="112"/>
      <c r="Y7" s="132"/>
    </row>
    <row r="8" spans="1:26" ht="18" customHeight="1"/>
    <row r="9" spans="1:26" ht="22.5" customHeight="1">
      <c r="A9" s="1" t="s">
        <v>103</v>
      </c>
      <c r="U9" s="96"/>
      <c r="W9" s="96" t="s">
        <v>47</v>
      </c>
    </row>
    <row r="10" spans="1:26" ht="41.25" customHeight="1">
      <c r="A10" s="7" t="s">
        <v>11</v>
      </c>
      <c r="B10" s="7"/>
      <c r="C10" s="33"/>
      <c r="D10" s="33"/>
      <c r="E10" s="33"/>
      <c r="F10" s="33"/>
      <c r="G10" s="33"/>
      <c r="H10" s="33"/>
      <c r="I10" s="33"/>
      <c r="J10" s="69" t="s">
        <v>12</v>
      </c>
      <c r="K10" s="82"/>
      <c r="L10" s="94" t="s">
        <v>84</v>
      </c>
      <c r="M10" s="82"/>
      <c r="N10" s="94" t="s">
        <v>248</v>
      </c>
      <c r="O10" s="82"/>
      <c r="P10" s="69" t="s">
        <v>20</v>
      </c>
      <c r="Q10" s="82"/>
      <c r="R10" s="94" t="s">
        <v>109</v>
      </c>
      <c r="S10" s="82"/>
      <c r="T10" s="107" t="s">
        <v>10</v>
      </c>
      <c r="U10" s="109"/>
      <c r="V10" s="107" t="s">
        <v>13</v>
      </c>
      <c r="W10" s="109"/>
    </row>
    <row r="11" spans="1:26" ht="24" customHeight="1">
      <c r="A11" s="8" t="s">
        <v>23</v>
      </c>
      <c r="B11" s="24"/>
      <c r="C11" s="24"/>
      <c r="D11" s="41"/>
      <c r="E11" s="41"/>
      <c r="F11" s="41"/>
      <c r="G11" s="41"/>
      <c r="H11" s="41"/>
      <c r="I11" s="60"/>
      <c r="J11" s="70"/>
      <c r="K11" s="83"/>
      <c r="L11" s="70"/>
      <c r="M11" s="83"/>
      <c r="N11" s="70"/>
      <c r="O11" s="83"/>
      <c r="P11" s="70"/>
      <c r="Q11" s="83"/>
      <c r="R11" s="70"/>
      <c r="S11" s="83"/>
      <c r="T11" s="70"/>
      <c r="U11" s="83"/>
      <c r="V11" s="113">
        <f t="shared" ref="V11:V21" si="0">SUM(J11:U11)</f>
        <v>0</v>
      </c>
      <c r="W11" s="122"/>
      <c r="X11" s="133" t="s">
        <v>88</v>
      </c>
    </row>
    <row r="12" spans="1:26" ht="24" customHeight="1">
      <c r="A12" s="9" t="s">
        <v>79</v>
      </c>
      <c r="B12" s="25" t="s">
        <v>256</v>
      </c>
      <c r="C12" s="34"/>
      <c r="D12" s="34"/>
      <c r="E12" s="34"/>
      <c r="F12" s="34"/>
      <c r="G12" s="34"/>
      <c r="H12" s="34"/>
      <c r="I12" s="61"/>
      <c r="J12" s="71"/>
      <c r="K12" s="84"/>
      <c r="L12" s="71"/>
      <c r="M12" s="84"/>
      <c r="N12" s="71"/>
      <c r="O12" s="84"/>
      <c r="P12" s="71"/>
      <c r="Q12" s="84"/>
      <c r="R12" s="71"/>
      <c r="S12" s="84"/>
      <c r="T12" s="71"/>
      <c r="U12" s="84"/>
      <c r="V12" s="114">
        <f t="shared" si="0"/>
        <v>0</v>
      </c>
      <c r="W12" s="123"/>
    </row>
    <row r="13" spans="1:26" ht="24" customHeight="1">
      <c r="A13" s="10"/>
      <c r="B13" s="26" t="s">
        <v>257</v>
      </c>
      <c r="C13" s="35"/>
      <c r="D13" s="35"/>
      <c r="E13" s="35"/>
      <c r="F13" s="35"/>
      <c r="G13" s="35"/>
      <c r="H13" s="35"/>
      <c r="I13" s="62"/>
      <c r="J13" s="72"/>
      <c r="K13" s="85"/>
      <c r="L13" s="72"/>
      <c r="M13" s="85"/>
      <c r="N13" s="72"/>
      <c r="O13" s="85"/>
      <c r="P13" s="72"/>
      <c r="Q13" s="85"/>
      <c r="R13" s="72"/>
      <c r="S13" s="85"/>
      <c r="T13" s="72"/>
      <c r="U13" s="85"/>
      <c r="V13" s="115">
        <f t="shared" si="0"/>
        <v>0</v>
      </c>
      <c r="W13" s="124"/>
    </row>
    <row r="14" spans="1:26" ht="24" customHeight="1">
      <c r="A14" s="11" t="s">
        <v>78</v>
      </c>
      <c r="B14" s="27" t="s">
        <v>258</v>
      </c>
      <c r="C14" s="36"/>
      <c r="D14" s="36"/>
      <c r="E14" s="36"/>
      <c r="F14" s="36"/>
      <c r="G14" s="36"/>
      <c r="H14" s="36"/>
      <c r="I14" s="63"/>
      <c r="J14" s="70"/>
      <c r="K14" s="83"/>
      <c r="L14" s="70"/>
      <c r="M14" s="83"/>
      <c r="N14" s="70"/>
      <c r="O14" s="83"/>
      <c r="P14" s="70"/>
      <c r="Q14" s="83"/>
      <c r="R14" s="70"/>
      <c r="S14" s="83"/>
      <c r="T14" s="70"/>
      <c r="U14" s="83"/>
      <c r="V14" s="113">
        <f t="shared" si="0"/>
        <v>0</v>
      </c>
      <c r="W14" s="122"/>
    </row>
    <row r="15" spans="1:26" ht="24" customHeight="1">
      <c r="A15" s="12"/>
      <c r="B15" s="28" t="s">
        <v>259</v>
      </c>
      <c r="C15" s="37"/>
      <c r="D15" s="37"/>
      <c r="E15" s="37"/>
      <c r="F15" s="37"/>
      <c r="G15" s="37"/>
      <c r="H15" s="37"/>
      <c r="I15" s="64"/>
      <c r="J15" s="73"/>
      <c r="K15" s="86"/>
      <c r="L15" s="73"/>
      <c r="M15" s="86"/>
      <c r="N15" s="73"/>
      <c r="O15" s="86"/>
      <c r="P15" s="73"/>
      <c r="Q15" s="86"/>
      <c r="R15" s="73"/>
      <c r="S15" s="86"/>
      <c r="T15" s="73"/>
      <c r="U15" s="86"/>
      <c r="V15" s="116">
        <f t="shared" si="0"/>
        <v>0</v>
      </c>
      <c r="W15" s="125"/>
    </row>
    <row r="16" spans="1:26" ht="24" customHeight="1">
      <c r="A16" s="13" t="s">
        <v>265</v>
      </c>
      <c r="B16" s="29"/>
      <c r="C16" s="30"/>
      <c r="D16" s="42" t="s">
        <v>94</v>
      </c>
      <c r="E16" s="46"/>
      <c r="F16" s="46"/>
      <c r="G16" s="46"/>
      <c r="H16" s="46"/>
      <c r="I16" s="65"/>
      <c r="J16" s="74">
        <f>J11-J12-J13+J14+J15</f>
        <v>0</v>
      </c>
      <c r="K16" s="87"/>
      <c r="L16" s="74">
        <f>L11-L12-L13+L14+L15</f>
        <v>0</v>
      </c>
      <c r="M16" s="87"/>
      <c r="N16" s="74">
        <f>N11-N12-N13+N14+N15</f>
        <v>0</v>
      </c>
      <c r="O16" s="87"/>
      <c r="P16" s="74">
        <f>P11-P12-P13+P14+P15</f>
        <v>0</v>
      </c>
      <c r="Q16" s="87"/>
      <c r="R16" s="74">
        <f>R11-R12-R13+R14+R15</f>
        <v>0</v>
      </c>
      <c r="S16" s="87"/>
      <c r="T16" s="74">
        <f>T11-T12-T13+T14+T15</f>
        <v>0</v>
      </c>
      <c r="U16" s="87"/>
      <c r="V16" s="74">
        <f t="shared" si="0"/>
        <v>0</v>
      </c>
      <c r="W16" s="126"/>
    </row>
    <row r="17" spans="1:26" ht="24" customHeight="1">
      <c r="A17" s="14"/>
      <c r="B17" s="30"/>
      <c r="C17" s="38"/>
      <c r="D17" s="43" t="s">
        <v>79</v>
      </c>
      <c r="E17" s="47" t="s">
        <v>72</v>
      </c>
      <c r="F17" s="52"/>
      <c r="G17" s="52"/>
      <c r="H17" s="52"/>
      <c r="I17" s="66"/>
      <c r="J17" s="75"/>
      <c r="K17" s="88"/>
      <c r="L17" s="75"/>
      <c r="M17" s="88"/>
      <c r="N17" s="75"/>
      <c r="O17" s="88"/>
      <c r="P17" s="75"/>
      <c r="Q17" s="88"/>
      <c r="R17" s="75"/>
      <c r="S17" s="88"/>
      <c r="T17" s="75"/>
      <c r="U17" s="88"/>
      <c r="V17" s="117">
        <f t="shared" si="0"/>
        <v>0</v>
      </c>
      <c r="W17" s="127"/>
    </row>
    <row r="18" spans="1:26" ht="24" customHeight="1">
      <c r="A18" s="14"/>
      <c r="B18" s="30"/>
      <c r="C18" s="38"/>
      <c r="D18" s="43"/>
      <c r="E18" s="48" t="s">
        <v>8</v>
      </c>
      <c r="F18" s="53"/>
      <c r="G18" s="53"/>
      <c r="H18" s="53"/>
      <c r="I18" s="67"/>
      <c r="J18" s="76"/>
      <c r="K18" s="89"/>
      <c r="L18" s="76"/>
      <c r="M18" s="89"/>
      <c r="N18" s="76"/>
      <c r="O18" s="89"/>
      <c r="P18" s="76"/>
      <c r="Q18" s="89"/>
      <c r="R18" s="76"/>
      <c r="S18" s="89"/>
      <c r="T18" s="76"/>
      <c r="U18" s="89"/>
      <c r="V18" s="118">
        <f t="shared" si="0"/>
        <v>0</v>
      </c>
      <c r="W18" s="128"/>
    </row>
    <row r="19" spans="1:26" ht="24" customHeight="1">
      <c r="A19" s="14"/>
      <c r="B19" s="30"/>
      <c r="C19" s="38"/>
      <c r="D19" s="43" t="s">
        <v>78</v>
      </c>
      <c r="E19" s="47" t="s">
        <v>93</v>
      </c>
      <c r="F19" s="52"/>
      <c r="G19" s="52"/>
      <c r="H19" s="52"/>
      <c r="I19" s="66"/>
      <c r="J19" s="77"/>
      <c r="K19" s="90"/>
      <c r="L19" s="77"/>
      <c r="M19" s="90"/>
      <c r="N19" s="77"/>
      <c r="O19" s="90"/>
      <c r="P19" s="77"/>
      <c r="Q19" s="90"/>
      <c r="R19" s="77"/>
      <c r="S19" s="90"/>
      <c r="T19" s="77"/>
      <c r="U19" s="90"/>
      <c r="V19" s="119">
        <f t="shared" si="0"/>
        <v>0</v>
      </c>
      <c r="W19" s="129"/>
    </row>
    <row r="20" spans="1:26" ht="24" customHeight="1">
      <c r="A20" s="14"/>
      <c r="B20" s="30"/>
      <c r="C20" s="30"/>
      <c r="D20" s="44"/>
      <c r="E20" s="49" t="s">
        <v>92</v>
      </c>
      <c r="F20" s="54"/>
      <c r="G20" s="54"/>
      <c r="H20" s="54"/>
      <c r="I20" s="68"/>
      <c r="J20" s="78"/>
      <c r="K20" s="91"/>
      <c r="L20" s="78"/>
      <c r="M20" s="91"/>
      <c r="N20" s="78"/>
      <c r="O20" s="91"/>
      <c r="P20" s="78"/>
      <c r="Q20" s="91"/>
      <c r="R20" s="78"/>
      <c r="S20" s="91"/>
      <c r="T20" s="78"/>
      <c r="U20" s="91"/>
      <c r="V20" s="120">
        <f t="shared" si="0"/>
        <v>0</v>
      </c>
      <c r="W20" s="130"/>
      <c r="Y20" s="135"/>
      <c r="Z20" s="136"/>
    </row>
    <row r="21" spans="1:26" ht="24" customHeight="1">
      <c r="A21" s="15" t="s">
        <v>133</v>
      </c>
      <c r="B21" s="15"/>
      <c r="C21" s="39"/>
      <c r="D21" s="39"/>
      <c r="E21" s="39"/>
      <c r="F21" s="39"/>
      <c r="G21" s="39"/>
      <c r="H21" s="58"/>
      <c r="I21" s="58"/>
      <c r="J21" s="79">
        <f>J16-J17-J18+J19+J20</f>
        <v>0</v>
      </c>
      <c r="K21" s="92"/>
      <c r="L21" s="79">
        <f>L16-L17-L18+L19+L20</f>
        <v>0</v>
      </c>
      <c r="M21" s="92"/>
      <c r="N21" s="79">
        <f>N16-N17-N18+N19+N20</f>
        <v>0</v>
      </c>
      <c r="O21" s="92"/>
      <c r="P21" s="79">
        <f>P16-P17-P18+P19+P20</f>
        <v>0</v>
      </c>
      <c r="Q21" s="92"/>
      <c r="R21" s="79">
        <f>R16-R17-R18+R19+R20</f>
        <v>0</v>
      </c>
      <c r="S21" s="92"/>
      <c r="T21" s="79">
        <f>T16-T17-T18+T19+T20</f>
        <v>0</v>
      </c>
      <c r="U21" s="92"/>
      <c r="V21" s="79">
        <f t="shared" si="0"/>
        <v>0</v>
      </c>
      <c r="W21" s="131"/>
      <c r="Y21" s="135"/>
      <c r="Z21" s="137"/>
    </row>
    <row r="22" spans="1:26" s="2" customFormat="1" ht="15.95" customHeight="1">
      <c r="A22" s="16" t="s">
        <v>229</v>
      </c>
      <c r="B22" s="31"/>
      <c r="D22" s="45"/>
      <c r="E22" s="45"/>
      <c r="F22" s="19"/>
      <c r="G22" s="19"/>
      <c r="H22" s="19"/>
      <c r="I22" s="19"/>
      <c r="J22" s="19"/>
      <c r="K22" s="19"/>
      <c r="L22" s="19"/>
      <c r="M22" s="19"/>
      <c r="N22" s="19"/>
      <c r="O22" s="19"/>
      <c r="P22" s="19"/>
      <c r="Q22" s="19"/>
      <c r="R22" s="19"/>
      <c r="S22" s="19"/>
      <c r="T22" s="19"/>
      <c r="U22" s="19"/>
      <c r="V22" s="121"/>
      <c r="W22" s="132"/>
      <c r="X22" s="134"/>
      <c r="Y22" s="134"/>
    </row>
    <row r="23" spans="1:26" s="2" customFormat="1" ht="15.95" customHeight="1">
      <c r="A23" s="16" t="s">
        <v>110</v>
      </c>
      <c r="B23" s="31"/>
      <c r="D23" s="45"/>
      <c r="E23" s="45"/>
      <c r="F23" s="19"/>
      <c r="G23" s="19"/>
      <c r="H23" s="19"/>
      <c r="I23" s="19"/>
      <c r="J23" s="19"/>
      <c r="K23" s="19"/>
      <c r="L23" s="19"/>
      <c r="M23" s="19"/>
      <c r="N23" s="19"/>
      <c r="O23" s="19"/>
      <c r="P23" s="19"/>
      <c r="Q23" s="19"/>
      <c r="R23" s="19"/>
      <c r="S23" s="19"/>
      <c r="T23" s="19"/>
      <c r="U23" s="19"/>
      <c r="V23" s="121"/>
      <c r="W23" s="132"/>
      <c r="X23" s="134"/>
      <c r="Y23" s="134"/>
    </row>
    <row r="24" spans="1:26" s="2" customFormat="1" ht="15.95" customHeight="1">
      <c r="A24" s="17" t="s">
        <v>244</v>
      </c>
      <c r="B24" s="31"/>
      <c r="D24" s="45"/>
      <c r="E24" s="45"/>
      <c r="F24" s="19"/>
      <c r="G24" s="19"/>
      <c r="H24" s="19"/>
      <c r="I24" s="19"/>
      <c r="J24" s="19"/>
      <c r="K24" s="19"/>
      <c r="L24" s="19"/>
      <c r="M24" s="19"/>
      <c r="N24" s="19"/>
      <c r="O24" s="19"/>
      <c r="P24" s="19"/>
      <c r="Q24" s="19"/>
      <c r="R24" s="19"/>
      <c r="S24" s="19"/>
      <c r="T24" s="19"/>
      <c r="U24" s="19"/>
      <c r="V24" s="19"/>
      <c r="W24" s="19"/>
      <c r="X24" s="19"/>
    </row>
    <row r="25" spans="1:26" s="2" customFormat="1" ht="15.95" customHeight="1">
      <c r="A25" s="18"/>
      <c r="B25" s="32" t="s">
        <v>245</v>
      </c>
      <c r="D25" s="45"/>
      <c r="E25" s="45"/>
      <c r="F25" s="19"/>
      <c r="G25" s="19"/>
      <c r="H25" s="19"/>
      <c r="I25" s="19"/>
      <c r="J25" s="19"/>
      <c r="K25" s="19"/>
      <c r="L25" s="19"/>
      <c r="M25" s="19"/>
      <c r="N25" s="19"/>
      <c r="O25" s="19"/>
      <c r="P25" s="19"/>
      <c r="Q25" s="19"/>
      <c r="R25" s="19"/>
      <c r="S25" s="19"/>
      <c r="T25" s="19"/>
      <c r="U25" s="19"/>
      <c r="V25" s="19"/>
      <c r="W25" s="19"/>
      <c r="X25" s="19"/>
    </row>
    <row r="26" spans="1:26" s="2" customFormat="1" ht="20.100000000000001" customHeight="1">
      <c r="A26" s="19"/>
      <c r="B26" s="19"/>
      <c r="C26" s="40"/>
      <c r="D26" s="40"/>
      <c r="E26" s="45"/>
      <c r="F26" s="19"/>
      <c r="G26" s="19"/>
      <c r="H26" s="19"/>
      <c r="I26" s="19"/>
      <c r="J26" s="19"/>
      <c r="K26" s="19"/>
      <c r="L26" s="19"/>
      <c r="M26" s="19"/>
      <c r="N26" s="19"/>
      <c r="O26" s="19"/>
      <c r="P26" s="19"/>
      <c r="Q26" s="19"/>
      <c r="R26" s="19"/>
      <c r="S26" s="19"/>
      <c r="T26" s="19"/>
      <c r="U26" s="19"/>
      <c r="V26" s="19"/>
      <c r="W26" s="19"/>
      <c r="X26" s="19"/>
    </row>
    <row r="27" spans="1:26" s="2" customFormat="1" ht="20.100000000000001" customHeight="1">
      <c r="A27" s="19"/>
      <c r="B27" s="19"/>
      <c r="C27" s="40"/>
      <c r="D27" s="40"/>
      <c r="E27" s="19"/>
      <c r="F27" s="19"/>
      <c r="G27" s="19"/>
      <c r="H27" s="19"/>
      <c r="I27" s="19"/>
      <c r="J27" s="19"/>
      <c r="K27" s="19"/>
      <c r="L27" s="19"/>
      <c r="M27" s="19"/>
      <c r="N27" s="19"/>
      <c r="O27" s="19"/>
      <c r="P27" s="19"/>
      <c r="Q27" s="19"/>
      <c r="R27" s="19"/>
      <c r="S27" s="19"/>
      <c r="T27" s="19"/>
      <c r="U27" s="19"/>
      <c r="V27" s="19"/>
      <c r="W27" s="19"/>
      <c r="X27" s="19"/>
    </row>
  </sheetData>
  <mergeCells count="121">
    <mergeCell ref="A1:G1"/>
    <mergeCell ref="P2:R2"/>
    <mergeCell ref="T2:W2"/>
    <mergeCell ref="A4:E4"/>
    <mergeCell ref="F4:K4"/>
    <mergeCell ref="L4:N4"/>
    <mergeCell ref="O4:T4"/>
    <mergeCell ref="A5:E5"/>
    <mergeCell ref="F5:K5"/>
    <mergeCell ref="L5:N5"/>
    <mergeCell ref="O5:T5"/>
    <mergeCell ref="A6:E6"/>
    <mergeCell ref="F6:K6"/>
    <mergeCell ref="L6:N6"/>
    <mergeCell ref="O6:T6"/>
    <mergeCell ref="A7:E7"/>
    <mergeCell ref="F7:K7"/>
    <mergeCell ref="A10:I10"/>
    <mergeCell ref="J10:K10"/>
    <mergeCell ref="L10:M10"/>
    <mergeCell ref="N10:O10"/>
    <mergeCell ref="P10:Q10"/>
    <mergeCell ref="R10:S10"/>
    <mergeCell ref="T10:U10"/>
    <mergeCell ref="V10:W10"/>
    <mergeCell ref="A11:I11"/>
    <mergeCell ref="J11:K11"/>
    <mergeCell ref="L11:M11"/>
    <mergeCell ref="N11:O11"/>
    <mergeCell ref="P11:Q11"/>
    <mergeCell ref="R11:S11"/>
    <mergeCell ref="T11:U11"/>
    <mergeCell ref="V11:W11"/>
    <mergeCell ref="B12:I12"/>
    <mergeCell ref="J12:K12"/>
    <mergeCell ref="L12:M12"/>
    <mergeCell ref="N12:O12"/>
    <mergeCell ref="P12:Q12"/>
    <mergeCell ref="R12:S12"/>
    <mergeCell ref="T12:U12"/>
    <mergeCell ref="V12:W12"/>
    <mergeCell ref="B13:I13"/>
    <mergeCell ref="J13:K13"/>
    <mergeCell ref="L13:M13"/>
    <mergeCell ref="N13:O13"/>
    <mergeCell ref="P13:Q13"/>
    <mergeCell ref="R13:S13"/>
    <mergeCell ref="T13:U13"/>
    <mergeCell ref="V13:W13"/>
    <mergeCell ref="B14:I14"/>
    <mergeCell ref="J14:K14"/>
    <mergeCell ref="L14:M14"/>
    <mergeCell ref="N14:O14"/>
    <mergeCell ref="P14:Q14"/>
    <mergeCell ref="R14:S14"/>
    <mergeCell ref="T14:U14"/>
    <mergeCell ref="V14:W14"/>
    <mergeCell ref="B15:I15"/>
    <mergeCell ref="J15:K15"/>
    <mergeCell ref="L15:M15"/>
    <mergeCell ref="N15:O15"/>
    <mergeCell ref="P15:Q15"/>
    <mergeCell ref="R15:S15"/>
    <mergeCell ref="T15:U15"/>
    <mergeCell ref="V15:W15"/>
    <mergeCell ref="D16:I16"/>
    <mergeCell ref="J16:K16"/>
    <mergeCell ref="L16:M16"/>
    <mergeCell ref="N16:O16"/>
    <mergeCell ref="P16:Q16"/>
    <mergeCell ref="R16:S16"/>
    <mergeCell ref="T16:U16"/>
    <mergeCell ref="V16:W16"/>
    <mergeCell ref="E17:I17"/>
    <mergeCell ref="J17:K17"/>
    <mergeCell ref="L17:M17"/>
    <mergeCell ref="N17:O17"/>
    <mergeCell ref="P17:Q17"/>
    <mergeCell ref="R17:S17"/>
    <mergeCell ref="T17:U17"/>
    <mergeCell ref="V17:W17"/>
    <mergeCell ref="E18:I18"/>
    <mergeCell ref="J18:K18"/>
    <mergeCell ref="L18:M18"/>
    <mergeCell ref="N18:O18"/>
    <mergeCell ref="P18:Q18"/>
    <mergeCell ref="R18:S18"/>
    <mergeCell ref="T18:U18"/>
    <mergeCell ref="V18:W18"/>
    <mergeCell ref="E19:I19"/>
    <mergeCell ref="J19:K19"/>
    <mergeCell ref="L19:M19"/>
    <mergeCell ref="N19:O19"/>
    <mergeCell ref="P19:Q19"/>
    <mergeCell ref="R19:S19"/>
    <mergeCell ref="T19:U19"/>
    <mergeCell ref="V19:W19"/>
    <mergeCell ref="E20:I20"/>
    <mergeCell ref="J20:K20"/>
    <mergeCell ref="L20:M20"/>
    <mergeCell ref="N20:O20"/>
    <mergeCell ref="P20:Q20"/>
    <mergeCell ref="R20:S20"/>
    <mergeCell ref="T20:U20"/>
    <mergeCell ref="V20:W20"/>
    <mergeCell ref="A21:I21"/>
    <mergeCell ref="J21:K21"/>
    <mergeCell ref="L21:M21"/>
    <mergeCell ref="N21:O21"/>
    <mergeCell ref="P21:Q21"/>
    <mergeCell ref="R21:S21"/>
    <mergeCell ref="T21:U21"/>
    <mergeCell ref="V21:W21"/>
    <mergeCell ref="X22:Y22"/>
    <mergeCell ref="V23:W23"/>
    <mergeCell ref="X23:Y23"/>
    <mergeCell ref="A12:A13"/>
    <mergeCell ref="A14:A15"/>
    <mergeCell ref="A16:C20"/>
    <mergeCell ref="D17:D18"/>
    <mergeCell ref="D19:D20"/>
  </mergeCells>
  <phoneticPr fontId="4"/>
  <pageMargins left="0.98425196850393704" right="0.39370078740157483" top="0.59055118110236227" bottom="0.39370078740157483" header="0" footer="0.19685039370078741"/>
  <pageSetup paperSize="9" scale="99" fitToWidth="1" fitToHeight="1" orientation="landscape" usePrinterDefaults="1" r:id="rId1"/>
  <headerFooter alignWithMargins="0">
    <oddFooter>&amp;C－&amp;P－</oddFoot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FF99CC"/>
  </sheetPr>
  <dimension ref="A1:AK24"/>
  <sheetViews>
    <sheetView showGridLines="0" view="pageBreakPreview" zoomScaleNormal="95" zoomScaleSheetLayoutView="100" workbookViewId="0">
      <selection activeCell="AH7" sqref="AH7"/>
    </sheetView>
  </sheetViews>
  <sheetFormatPr defaultColWidth="9" defaultRowHeight="23.1" customHeight="1"/>
  <cols>
    <col min="1" max="1" width="2.375" style="138" customWidth="1"/>
    <col min="2" max="32" width="4.625" style="138" customWidth="1"/>
    <col min="33" max="16384" width="9" style="138"/>
  </cols>
  <sheetData>
    <row r="1" spans="1:29" ht="23.25" customHeight="1">
      <c r="A1" s="138" t="s">
        <v>40</v>
      </c>
    </row>
    <row r="2" spans="1:29" ht="23.25" customHeight="1">
      <c r="B2" s="139" t="s">
        <v>11</v>
      </c>
      <c r="C2" s="139"/>
      <c r="D2" s="139"/>
      <c r="E2" s="139"/>
      <c r="F2" s="4" t="s">
        <v>61</v>
      </c>
      <c r="G2" s="21"/>
      <c r="H2" s="21"/>
      <c r="I2" s="21"/>
      <c r="J2" s="21"/>
      <c r="K2" s="21"/>
      <c r="L2" s="21"/>
      <c r="M2" s="21"/>
      <c r="N2" s="21"/>
      <c r="O2" s="4" t="s">
        <v>62</v>
      </c>
      <c r="P2" s="21"/>
      <c r="Q2" s="21"/>
      <c r="R2" s="21"/>
      <c r="S2" s="21"/>
      <c r="T2" s="21"/>
      <c r="U2" s="21"/>
      <c r="V2" s="21"/>
      <c r="W2" s="181"/>
    </row>
    <row r="3" spans="1:29" ht="23.25" customHeight="1">
      <c r="B3" s="140" t="s">
        <v>50</v>
      </c>
      <c r="C3" s="143"/>
      <c r="D3" s="143"/>
      <c r="E3" s="143"/>
      <c r="F3" s="146"/>
      <c r="G3" s="153"/>
      <c r="H3" s="153"/>
      <c r="I3" s="153"/>
      <c r="J3" s="158" t="s">
        <v>26</v>
      </c>
      <c r="K3" s="162"/>
      <c r="L3" s="167"/>
      <c r="M3" s="167"/>
      <c r="N3" s="169"/>
      <c r="O3" s="146"/>
      <c r="P3" s="153"/>
      <c r="Q3" s="153"/>
      <c r="R3" s="153"/>
      <c r="S3" s="158" t="s">
        <v>26</v>
      </c>
      <c r="T3" s="176"/>
      <c r="U3" s="153"/>
      <c r="V3" s="153"/>
      <c r="W3" s="182"/>
    </row>
    <row r="4" spans="1:29" ht="23.25" customHeight="1">
      <c r="B4" s="141" t="s">
        <v>56</v>
      </c>
      <c r="C4" s="141"/>
      <c r="D4" s="145" t="s">
        <v>25</v>
      </c>
      <c r="E4" s="145"/>
      <c r="F4" s="147"/>
      <c r="G4" s="154"/>
      <c r="H4" s="154"/>
      <c r="I4" s="154"/>
      <c r="J4" s="159" t="s">
        <v>26</v>
      </c>
      <c r="K4" s="163"/>
      <c r="L4" s="154"/>
      <c r="M4" s="154"/>
      <c r="N4" s="170"/>
      <c r="O4" s="147"/>
      <c r="P4" s="154"/>
      <c r="Q4" s="154"/>
      <c r="R4" s="154"/>
      <c r="S4" s="159" t="s">
        <v>26</v>
      </c>
      <c r="T4" s="163"/>
      <c r="U4" s="154"/>
      <c r="V4" s="154"/>
      <c r="W4" s="170"/>
    </row>
    <row r="5" spans="1:29" ht="23.25" customHeight="1">
      <c r="B5" s="142"/>
      <c r="C5" s="142"/>
      <c r="D5" s="11" t="s">
        <v>52</v>
      </c>
      <c r="E5" s="11"/>
      <c r="F5" s="148"/>
      <c r="G5" s="155"/>
      <c r="H5" s="155"/>
      <c r="I5" s="155"/>
      <c r="J5" s="95" t="s">
        <v>26</v>
      </c>
      <c r="K5" s="164"/>
      <c r="L5" s="155"/>
      <c r="M5" s="155"/>
      <c r="N5" s="171"/>
      <c r="O5" s="148"/>
      <c r="P5" s="155"/>
      <c r="Q5" s="155"/>
      <c r="R5" s="155"/>
      <c r="S5" s="95" t="s">
        <v>26</v>
      </c>
      <c r="T5" s="164"/>
      <c r="U5" s="155"/>
      <c r="V5" s="155"/>
      <c r="W5" s="171"/>
    </row>
    <row r="6" spans="1:29" ht="23.25" customHeight="1">
      <c r="B6" s="142"/>
      <c r="C6" s="142"/>
      <c r="D6" s="11"/>
      <c r="E6" s="11"/>
      <c r="F6" s="149"/>
      <c r="G6" s="156"/>
      <c r="H6" s="156"/>
      <c r="I6" s="156"/>
      <c r="J6" s="160" t="s">
        <v>26</v>
      </c>
      <c r="K6" s="165"/>
      <c r="L6" s="156"/>
      <c r="M6" s="156"/>
      <c r="N6" s="172"/>
      <c r="O6" s="149"/>
      <c r="P6" s="156"/>
      <c r="Q6" s="156"/>
      <c r="R6" s="156"/>
      <c r="S6" s="160" t="s">
        <v>26</v>
      </c>
      <c r="T6" s="165"/>
      <c r="U6" s="156"/>
      <c r="V6" s="156"/>
      <c r="W6" s="172"/>
    </row>
    <row r="7" spans="1:29" ht="23.25" customHeight="1">
      <c r="B7" s="142" t="s">
        <v>68</v>
      </c>
      <c r="C7" s="142"/>
      <c r="D7" s="11" t="s">
        <v>25</v>
      </c>
      <c r="E7" s="11"/>
      <c r="F7" s="150"/>
      <c r="G7" s="157"/>
      <c r="H7" s="157"/>
      <c r="I7" s="157"/>
      <c r="J7" s="161" t="s">
        <v>26</v>
      </c>
      <c r="K7" s="166"/>
      <c r="L7" s="157"/>
      <c r="M7" s="157"/>
      <c r="N7" s="173"/>
      <c r="O7" s="150"/>
      <c r="P7" s="157"/>
      <c r="Q7" s="157"/>
      <c r="R7" s="157"/>
      <c r="S7" s="161" t="s">
        <v>26</v>
      </c>
      <c r="T7" s="166"/>
      <c r="U7" s="157"/>
      <c r="V7" s="157"/>
      <c r="W7" s="173"/>
    </row>
    <row r="8" spans="1:29" ht="23.25" customHeight="1">
      <c r="B8" s="142"/>
      <c r="C8" s="142"/>
      <c r="D8" s="11" t="s">
        <v>52</v>
      </c>
      <c r="E8" s="11"/>
      <c r="F8" s="148"/>
      <c r="G8" s="155"/>
      <c r="H8" s="155"/>
      <c r="I8" s="155"/>
      <c r="J8" s="95" t="s">
        <v>26</v>
      </c>
      <c r="K8" s="164"/>
      <c r="L8" s="155"/>
      <c r="M8" s="155"/>
      <c r="N8" s="171"/>
      <c r="O8" s="148"/>
      <c r="P8" s="155"/>
      <c r="Q8" s="155"/>
      <c r="R8" s="155"/>
      <c r="S8" s="95" t="s">
        <v>26</v>
      </c>
      <c r="T8" s="164"/>
      <c r="U8" s="155"/>
      <c r="V8" s="155"/>
      <c r="W8" s="171"/>
    </row>
    <row r="9" spans="1:29" ht="23.25" customHeight="1">
      <c r="B9" s="142"/>
      <c r="C9" s="142"/>
      <c r="D9" s="11"/>
      <c r="E9" s="11"/>
      <c r="F9" s="149"/>
      <c r="G9" s="156"/>
      <c r="H9" s="156"/>
      <c r="I9" s="156"/>
      <c r="J9" s="160" t="s">
        <v>26</v>
      </c>
      <c r="K9" s="165"/>
      <c r="L9" s="156"/>
      <c r="M9" s="156"/>
      <c r="N9" s="172"/>
      <c r="O9" s="149"/>
      <c r="P9" s="156"/>
      <c r="Q9" s="156"/>
      <c r="R9" s="156"/>
      <c r="S9" s="160" t="s">
        <v>26</v>
      </c>
      <c r="T9" s="165"/>
      <c r="U9" s="156"/>
      <c r="V9" s="156"/>
      <c r="W9" s="172"/>
    </row>
    <row r="10" spans="1:29" ht="24.95" customHeight="1">
      <c r="B10" s="112"/>
      <c r="C10" s="112"/>
      <c r="D10" s="112"/>
      <c r="E10" s="112"/>
      <c r="F10" s="112"/>
      <c r="G10" s="112"/>
      <c r="H10" s="112"/>
      <c r="I10" s="112"/>
      <c r="J10" s="112"/>
      <c r="K10" s="112"/>
      <c r="L10" s="112"/>
      <c r="M10" s="112"/>
      <c r="N10" s="112"/>
      <c r="O10" s="112"/>
    </row>
    <row r="11" spans="1:29" ht="23.25" customHeight="1">
      <c r="A11" s="138" t="s">
        <v>90</v>
      </c>
      <c r="B11" s="112"/>
      <c r="C11" s="112"/>
      <c r="D11" s="112"/>
      <c r="E11" s="112"/>
      <c r="F11" s="112"/>
      <c r="G11" s="112"/>
      <c r="H11" s="112"/>
      <c r="I11" s="112"/>
      <c r="J11" s="112"/>
      <c r="K11" s="112"/>
      <c r="L11" s="112"/>
      <c r="M11" s="112"/>
      <c r="N11" s="112"/>
      <c r="O11" s="112"/>
    </row>
    <row r="12" spans="1:29" ht="23.25" customHeight="1">
      <c r="B12" s="11" t="s">
        <v>11</v>
      </c>
      <c r="C12" s="11"/>
      <c r="D12" s="11"/>
      <c r="E12" s="11"/>
      <c r="F12" s="11" t="s">
        <v>51</v>
      </c>
      <c r="G12" s="11"/>
      <c r="H12" s="11"/>
      <c r="I12" s="11"/>
      <c r="J12" s="11"/>
      <c r="K12" s="11" t="s">
        <v>22</v>
      </c>
      <c r="L12" s="11"/>
      <c r="M12" s="11"/>
      <c r="N12" s="11"/>
      <c r="O12" s="11"/>
      <c r="P12" s="11"/>
      <c r="Q12" s="11"/>
      <c r="R12" s="11"/>
      <c r="S12" s="4" t="s">
        <v>95</v>
      </c>
      <c r="T12" s="21"/>
      <c r="U12" s="21"/>
      <c r="V12" s="21"/>
      <c r="W12" s="21"/>
      <c r="X12" s="21"/>
      <c r="Y12" s="21"/>
      <c r="Z12" s="21"/>
      <c r="AA12" s="184"/>
    </row>
    <row r="13" spans="1:29" ht="23.25" customHeight="1">
      <c r="B13" s="11" t="s">
        <v>87</v>
      </c>
      <c r="C13" s="11"/>
      <c r="D13" s="11"/>
      <c r="E13" s="11"/>
      <c r="F13" s="11"/>
      <c r="G13" s="11"/>
      <c r="H13" s="11"/>
      <c r="I13" s="11"/>
      <c r="J13" s="11"/>
      <c r="K13" s="11"/>
      <c r="L13" s="11"/>
      <c r="M13" s="11"/>
      <c r="N13" s="11"/>
      <c r="O13" s="11"/>
      <c r="P13" s="11"/>
      <c r="Q13" s="11"/>
      <c r="R13" s="11"/>
      <c r="S13" s="175"/>
      <c r="T13" s="177"/>
      <c r="U13" s="178"/>
      <c r="V13" s="178"/>
      <c r="W13" s="178"/>
      <c r="X13" s="178"/>
      <c r="Y13" s="178"/>
      <c r="Z13" s="161" t="s">
        <v>26</v>
      </c>
      <c r="AA13" s="185"/>
    </row>
    <row r="14" spans="1:29" ht="23.25" customHeight="1">
      <c r="B14" s="11" t="s">
        <v>89</v>
      </c>
      <c r="C14" s="11"/>
      <c r="D14" s="11"/>
      <c r="E14" s="11"/>
      <c r="F14" s="11"/>
      <c r="G14" s="11"/>
      <c r="H14" s="11"/>
      <c r="I14" s="11"/>
      <c r="J14" s="11"/>
      <c r="K14" s="11"/>
      <c r="L14" s="11"/>
      <c r="M14" s="11"/>
      <c r="N14" s="11"/>
      <c r="O14" s="11"/>
      <c r="P14" s="11"/>
      <c r="Q14" s="11"/>
      <c r="R14" s="11"/>
      <c r="S14" s="175"/>
      <c r="T14" s="177"/>
      <c r="U14" s="178"/>
      <c r="V14" s="178"/>
      <c r="W14" s="178"/>
      <c r="X14" s="178"/>
      <c r="Y14" s="178"/>
      <c r="Z14" s="161" t="s">
        <v>26</v>
      </c>
      <c r="AA14" s="185"/>
    </row>
    <row r="15" spans="1:29" ht="24.95" customHeight="1"/>
    <row r="16" spans="1:29" ht="23.25" customHeight="1">
      <c r="A16" s="138" t="s">
        <v>91</v>
      </c>
      <c r="W16" s="112"/>
      <c r="X16" s="112"/>
      <c r="Y16" s="112"/>
      <c r="Z16" s="112"/>
      <c r="AA16" s="112"/>
      <c r="AB16" s="112"/>
      <c r="AC16" s="112"/>
    </row>
    <row r="17" spans="1:37" ht="23.25" customHeight="1">
      <c r="B17" s="11" t="s">
        <v>65</v>
      </c>
      <c r="C17" s="11"/>
      <c r="D17" s="11"/>
      <c r="E17" s="11"/>
      <c r="F17" s="5" t="s">
        <v>99</v>
      </c>
      <c r="G17" s="97"/>
      <c r="H17" s="22"/>
      <c r="I17" s="22"/>
      <c r="J17" s="22"/>
      <c r="K17" s="22"/>
      <c r="L17" s="97"/>
      <c r="M17" s="5" t="s">
        <v>51</v>
      </c>
      <c r="N17" s="97"/>
      <c r="O17" s="22"/>
      <c r="P17" s="168"/>
      <c r="Q17" s="168"/>
      <c r="R17" s="168"/>
      <c r="S17" s="168"/>
      <c r="T17" s="174"/>
      <c r="W17" s="183"/>
      <c r="X17" s="183"/>
      <c r="Y17" s="183"/>
      <c r="Z17" s="183"/>
      <c r="AA17" s="183"/>
      <c r="AB17" s="183"/>
      <c r="AC17" s="183"/>
      <c r="AD17" s="183"/>
      <c r="AE17" s="183"/>
      <c r="AF17" s="183"/>
      <c r="AG17" s="112"/>
      <c r="AH17" s="112"/>
      <c r="AI17" s="112"/>
      <c r="AJ17" s="112"/>
      <c r="AK17" s="112"/>
    </row>
    <row r="18" spans="1:37" ht="23.25" customHeight="1">
      <c r="B18" s="11" t="s">
        <v>66</v>
      </c>
      <c r="C18" s="11"/>
      <c r="D18" s="11"/>
      <c r="E18" s="11"/>
      <c r="F18" s="5" t="s">
        <v>99</v>
      </c>
      <c r="G18" s="97"/>
      <c r="H18" s="22"/>
      <c r="I18" s="22"/>
      <c r="J18" s="22"/>
      <c r="K18" s="22"/>
      <c r="L18" s="97"/>
      <c r="M18" s="5" t="s">
        <v>51</v>
      </c>
      <c r="N18" s="97"/>
      <c r="O18" s="22"/>
      <c r="P18" s="168"/>
      <c r="Q18" s="168"/>
      <c r="R18" s="168"/>
      <c r="S18" s="168"/>
      <c r="T18" s="174"/>
      <c r="W18" s="183"/>
      <c r="X18" s="183"/>
      <c r="Y18" s="183"/>
      <c r="Z18" s="183"/>
      <c r="AA18" s="183"/>
      <c r="AB18" s="183"/>
      <c r="AC18" s="183"/>
    </row>
    <row r="19" spans="1:37" ht="23.25" customHeight="1">
      <c r="B19" s="4" t="s">
        <v>29</v>
      </c>
      <c r="C19" s="21"/>
      <c r="D19" s="21"/>
      <c r="E19" s="21"/>
      <c r="F19" s="5" t="s">
        <v>101</v>
      </c>
      <c r="G19" s="97"/>
      <c r="H19" s="22"/>
      <c r="I19" s="22"/>
      <c r="J19" s="22"/>
      <c r="K19" s="22"/>
      <c r="L19" s="97"/>
      <c r="M19" s="5" t="s">
        <v>51</v>
      </c>
      <c r="N19" s="97"/>
      <c r="O19" s="22"/>
      <c r="P19" s="168"/>
      <c r="Q19" s="168"/>
      <c r="R19" s="168"/>
      <c r="S19" s="168"/>
      <c r="T19" s="174"/>
      <c r="U19" s="179"/>
      <c r="V19" s="180"/>
      <c r="W19" s="180"/>
      <c r="X19" s="180"/>
      <c r="Y19" s="180"/>
      <c r="Z19" s="180"/>
      <c r="AA19" s="180"/>
    </row>
    <row r="20" spans="1:37" ht="23.25" customHeight="1">
      <c r="B20" s="42"/>
      <c r="C20" s="144"/>
      <c r="D20" s="144"/>
      <c r="E20" s="144"/>
      <c r="F20" s="5" t="s">
        <v>101</v>
      </c>
      <c r="G20" s="97"/>
      <c r="H20" s="22"/>
      <c r="I20" s="22"/>
      <c r="J20" s="22"/>
      <c r="K20" s="22"/>
      <c r="L20" s="97"/>
      <c r="M20" s="5" t="s">
        <v>51</v>
      </c>
      <c r="N20" s="97"/>
      <c r="O20" s="22"/>
      <c r="P20" s="168"/>
      <c r="Q20" s="168"/>
      <c r="R20" s="168"/>
      <c r="S20" s="168"/>
      <c r="T20" s="174"/>
      <c r="U20" s="179"/>
      <c r="V20" s="180"/>
      <c r="W20" s="180"/>
      <c r="X20" s="180"/>
      <c r="Y20" s="180"/>
      <c r="Z20" s="180"/>
      <c r="AA20" s="180"/>
    </row>
    <row r="21" spans="1:37" ht="18" customHeight="1">
      <c r="F21" s="151" t="s">
        <v>240</v>
      </c>
    </row>
    <row r="22" spans="1:37" ht="23.1" customHeight="1">
      <c r="F22" s="152" t="s">
        <v>187</v>
      </c>
    </row>
    <row r="23" spans="1:37" ht="23.1" customHeight="1">
      <c r="A23" s="138" t="s">
        <v>97</v>
      </c>
    </row>
    <row r="24" spans="1:37" ht="23.1" customHeight="1">
      <c r="B24" s="5" t="s">
        <v>99</v>
      </c>
      <c r="C24" s="97"/>
      <c r="D24" s="22"/>
      <c r="E24" s="22"/>
      <c r="F24" s="22"/>
      <c r="G24" s="22"/>
      <c r="H24" s="97"/>
      <c r="I24" s="5" t="s">
        <v>51</v>
      </c>
      <c r="J24" s="97"/>
      <c r="K24" s="22"/>
      <c r="L24" s="168"/>
      <c r="M24" s="168"/>
      <c r="N24" s="168"/>
      <c r="O24" s="168"/>
      <c r="P24" s="174"/>
    </row>
  </sheetData>
  <mergeCells count="75">
    <mergeCell ref="B2:E2"/>
    <mergeCell ref="F2:N2"/>
    <mergeCell ref="O2:W2"/>
    <mergeCell ref="B3:E3"/>
    <mergeCell ref="F3:I3"/>
    <mergeCell ref="K3:N3"/>
    <mergeCell ref="O3:R3"/>
    <mergeCell ref="T3:W3"/>
    <mergeCell ref="D4:E4"/>
    <mergeCell ref="F4:I4"/>
    <mergeCell ref="K4:N4"/>
    <mergeCell ref="O4:R4"/>
    <mergeCell ref="T4:W4"/>
    <mergeCell ref="F5:I5"/>
    <mergeCell ref="K5:N5"/>
    <mergeCell ref="O5:R5"/>
    <mergeCell ref="T5:W5"/>
    <mergeCell ref="F6:I6"/>
    <mergeCell ref="K6:N6"/>
    <mergeCell ref="O6:R6"/>
    <mergeCell ref="T6:W6"/>
    <mergeCell ref="D7:E7"/>
    <mergeCell ref="F7:I7"/>
    <mergeCell ref="K7:N7"/>
    <mergeCell ref="O7:R7"/>
    <mergeCell ref="T7:W7"/>
    <mergeCell ref="F8:I8"/>
    <mergeCell ref="K8:N8"/>
    <mergeCell ref="O8:R8"/>
    <mergeCell ref="T8:W8"/>
    <mergeCell ref="F9:I9"/>
    <mergeCell ref="K9:N9"/>
    <mergeCell ref="O9:R9"/>
    <mergeCell ref="T9:W9"/>
    <mergeCell ref="B12:E12"/>
    <mergeCell ref="F12:J12"/>
    <mergeCell ref="K12:R12"/>
    <mergeCell ref="S12:AA12"/>
    <mergeCell ref="B13:E13"/>
    <mergeCell ref="F13:J13"/>
    <mergeCell ref="K13:R13"/>
    <mergeCell ref="S13:Y13"/>
    <mergeCell ref="Z13:AA13"/>
    <mergeCell ref="B14:E14"/>
    <mergeCell ref="F14:J14"/>
    <mergeCell ref="K14:R14"/>
    <mergeCell ref="S14:Y14"/>
    <mergeCell ref="Z14:AA14"/>
    <mergeCell ref="B17:E17"/>
    <mergeCell ref="F17:G17"/>
    <mergeCell ref="H17:L17"/>
    <mergeCell ref="M17:N17"/>
    <mergeCell ref="O17:T17"/>
    <mergeCell ref="B18:E18"/>
    <mergeCell ref="F18:G18"/>
    <mergeCell ref="H18:L18"/>
    <mergeCell ref="M18:N18"/>
    <mergeCell ref="O18:T18"/>
    <mergeCell ref="F19:G19"/>
    <mergeCell ref="H19:L19"/>
    <mergeCell ref="M19:N19"/>
    <mergeCell ref="O19:T19"/>
    <mergeCell ref="F20:G20"/>
    <mergeCell ref="H20:L20"/>
    <mergeCell ref="M20:N20"/>
    <mergeCell ref="O20:T20"/>
    <mergeCell ref="B24:C24"/>
    <mergeCell ref="D24:H24"/>
    <mergeCell ref="I24:J24"/>
    <mergeCell ref="K24:P24"/>
    <mergeCell ref="B4:C6"/>
    <mergeCell ref="D5:E6"/>
    <mergeCell ref="B7:C9"/>
    <mergeCell ref="D8:E9"/>
    <mergeCell ref="B19:E20"/>
  </mergeCells>
  <phoneticPr fontId="4"/>
  <pageMargins left="0.78740157480314965" right="0.39370078740157483" top="0.59055118110236227" bottom="0.39370078740157483" header="0" footer="0.19685039370078741"/>
  <pageSetup paperSize="9" scale="96" firstPageNumber="2" fitToWidth="1" fitToHeight="1" orientation="landscape" usePrinterDefaults="1" useFirstPageNumber="1" r:id="rId1"/>
  <headerFooter alignWithMargins="0">
    <oddFooter>&amp;C－&amp;P －</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rgb="FFFF99CC"/>
  </sheetPr>
  <dimension ref="A1:S41"/>
  <sheetViews>
    <sheetView view="pageBreakPreview" zoomScaleNormal="95" zoomScaleSheetLayoutView="100" workbookViewId="0">
      <selection activeCell="J6" sqref="J6:K7"/>
    </sheetView>
  </sheetViews>
  <sheetFormatPr defaultRowHeight="24.95" customHeight="1"/>
  <cols>
    <col min="1" max="2" width="5.625" style="1" customWidth="1"/>
    <col min="3" max="4" width="4.625" style="1" customWidth="1"/>
    <col min="5" max="7" width="5.625" style="1" customWidth="1"/>
    <col min="8" max="9" width="9.125" style="1" customWidth="1"/>
    <col min="10" max="13" width="8.125" style="1" customWidth="1"/>
    <col min="14" max="14" width="13.75" style="1" customWidth="1"/>
    <col min="15" max="18" width="7.625" style="1" customWidth="1"/>
    <col min="19" max="19" width="3.625" style="1" customWidth="1"/>
    <col min="20" max="256" width="9" style="1" customWidth="1"/>
    <col min="257" max="258" width="5.625" style="1" customWidth="1"/>
    <col min="259" max="260" width="4.625" style="1" customWidth="1"/>
    <col min="261" max="263" width="5.625" style="1" customWidth="1"/>
    <col min="264" max="265" width="9.125" style="1" customWidth="1"/>
    <col min="266" max="269" width="8.125" style="1" customWidth="1"/>
    <col min="270" max="270" width="13.75" style="1" customWidth="1"/>
    <col min="271" max="274" width="7.625" style="1" customWidth="1"/>
    <col min="275" max="275" width="3.625" style="1" customWidth="1"/>
    <col min="276" max="512" width="9" style="1" customWidth="1"/>
    <col min="513" max="514" width="5.625" style="1" customWidth="1"/>
    <col min="515" max="516" width="4.625" style="1" customWidth="1"/>
    <col min="517" max="519" width="5.625" style="1" customWidth="1"/>
    <col min="520" max="521" width="9.125" style="1" customWidth="1"/>
    <col min="522" max="525" width="8.125" style="1" customWidth="1"/>
    <col min="526" max="526" width="13.75" style="1" customWidth="1"/>
    <col min="527" max="530" width="7.625" style="1" customWidth="1"/>
    <col min="531" max="531" width="3.625" style="1" customWidth="1"/>
    <col min="532" max="768" width="9" style="1" customWidth="1"/>
    <col min="769" max="770" width="5.625" style="1" customWidth="1"/>
    <col min="771" max="772" width="4.625" style="1" customWidth="1"/>
    <col min="773" max="775" width="5.625" style="1" customWidth="1"/>
    <col min="776" max="777" width="9.125" style="1" customWidth="1"/>
    <col min="778" max="781" width="8.125" style="1" customWidth="1"/>
    <col min="782" max="782" width="13.75" style="1" customWidth="1"/>
    <col min="783" max="786" width="7.625" style="1" customWidth="1"/>
    <col min="787" max="787" width="3.625" style="1" customWidth="1"/>
    <col min="788" max="1024" width="9" style="1" customWidth="1"/>
    <col min="1025" max="1026" width="5.625" style="1" customWidth="1"/>
    <col min="1027" max="1028" width="4.625" style="1" customWidth="1"/>
    <col min="1029" max="1031" width="5.625" style="1" customWidth="1"/>
    <col min="1032" max="1033" width="9.125" style="1" customWidth="1"/>
    <col min="1034" max="1037" width="8.125" style="1" customWidth="1"/>
    <col min="1038" max="1038" width="13.75" style="1" customWidth="1"/>
    <col min="1039" max="1042" width="7.625" style="1" customWidth="1"/>
    <col min="1043" max="1043" width="3.625" style="1" customWidth="1"/>
    <col min="1044" max="1280" width="9" style="1" customWidth="1"/>
    <col min="1281" max="1282" width="5.625" style="1" customWidth="1"/>
    <col min="1283" max="1284" width="4.625" style="1" customWidth="1"/>
    <col min="1285" max="1287" width="5.625" style="1" customWidth="1"/>
    <col min="1288" max="1289" width="9.125" style="1" customWidth="1"/>
    <col min="1290" max="1293" width="8.125" style="1" customWidth="1"/>
    <col min="1294" max="1294" width="13.75" style="1" customWidth="1"/>
    <col min="1295" max="1298" width="7.625" style="1" customWidth="1"/>
    <col min="1299" max="1299" width="3.625" style="1" customWidth="1"/>
    <col min="1300" max="1536" width="9" style="1" customWidth="1"/>
    <col min="1537" max="1538" width="5.625" style="1" customWidth="1"/>
    <col min="1539" max="1540" width="4.625" style="1" customWidth="1"/>
    <col min="1541" max="1543" width="5.625" style="1" customWidth="1"/>
    <col min="1544" max="1545" width="9.125" style="1" customWidth="1"/>
    <col min="1546" max="1549" width="8.125" style="1" customWidth="1"/>
    <col min="1550" max="1550" width="13.75" style="1" customWidth="1"/>
    <col min="1551" max="1554" width="7.625" style="1" customWidth="1"/>
    <col min="1555" max="1555" width="3.625" style="1" customWidth="1"/>
    <col min="1556" max="1792" width="9" style="1" customWidth="1"/>
    <col min="1793" max="1794" width="5.625" style="1" customWidth="1"/>
    <col min="1795" max="1796" width="4.625" style="1" customWidth="1"/>
    <col min="1797" max="1799" width="5.625" style="1" customWidth="1"/>
    <col min="1800" max="1801" width="9.125" style="1" customWidth="1"/>
    <col min="1802" max="1805" width="8.125" style="1" customWidth="1"/>
    <col min="1806" max="1806" width="13.75" style="1" customWidth="1"/>
    <col min="1807" max="1810" width="7.625" style="1" customWidth="1"/>
    <col min="1811" max="1811" width="3.625" style="1" customWidth="1"/>
    <col min="1812" max="2048" width="9" style="1" customWidth="1"/>
    <col min="2049" max="2050" width="5.625" style="1" customWidth="1"/>
    <col min="2051" max="2052" width="4.625" style="1" customWidth="1"/>
    <col min="2053" max="2055" width="5.625" style="1" customWidth="1"/>
    <col min="2056" max="2057" width="9.125" style="1" customWidth="1"/>
    <col min="2058" max="2061" width="8.125" style="1" customWidth="1"/>
    <col min="2062" max="2062" width="13.75" style="1" customWidth="1"/>
    <col min="2063" max="2066" width="7.625" style="1" customWidth="1"/>
    <col min="2067" max="2067" width="3.625" style="1" customWidth="1"/>
    <col min="2068" max="2304" width="9" style="1" customWidth="1"/>
    <col min="2305" max="2306" width="5.625" style="1" customWidth="1"/>
    <col min="2307" max="2308" width="4.625" style="1" customWidth="1"/>
    <col min="2309" max="2311" width="5.625" style="1" customWidth="1"/>
    <col min="2312" max="2313" width="9.125" style="1" customWidth="1"/>
    <col min="2314" max="2317" width="8.125" style="1" customWidth="1"/>
    <col min="2318" max="2318" width="13.75" style="1" customWidth="1"/>
    <col min="2319" max="2322" width="7.625" style="1" customWidth="1"/>
    <col min="2323" max="2323" width="3.625" style="1" customWidth="1"/>
    <col min="2324" max="2560" width="9" style="1" customWidth="1"/>
    <col min="2561" max="2562" width="5.625" style="1" customWidth="1"/>
    <col min="2563" max="2564" width="4.625" style="1" customWidth="1"/>
    <col min="2565" max="2567" width="5.625" style="1" customWidth="1"/>
    <col min="2568" max="2569" width="9.125" style="1" customWidth="1"/>
    <col min="2570" max="2573" width="8.125" style="1" customWidth="1"/>
    <col min="2574" max="2574" width="13.75" style="1" customWidth="1"/>
    <col min="2575" max="2578" width="7.625" style="1" customWidth="1"/>
    <col min="2579" max="2579" width="3.625" style="1" customWidth="1"/>
    <col min="2580" max="2816" width="9" style="1" customWidth="1"/>
    <col min="2817" max="2818" width="5.625" style="1" customWidth="1"/>
    <col min="2819" max="2820" width="4.625" style="1" customWidth="1"/>
    <col min="2821" max="2823" width="5.625" style="1" customWidth="1"/>
    <col min="2824" max="2825" width="9.125" style="1" customWidth="1"/>
    <col min="2826" max="2829" width="8.125" style="1" customWidth="1"/>
    <col min="2830" max="2830" width="13.75" style="1" customWidth="1"/>
    <col min="2831" max="2834" width="7.625" style="1" customWidth="1"/>
    <col min="2835" max="2835" width="3.625" style="1" customWidth="1"/>
    <col min="2836" max="3072" width="9" style="1" customWidth="1"/>
    <col min="3073" max="3074" width="5.625" style="1" customWidth="1"/>
    <col min="3075" max="3076" width="4.625" style="1" customWidth="1"/>
    <col min="3077" max="3079" width="5.625" style="1" customWidth="1"/>
    <col min="3080" max="3081" width="9.125" style="1" customWidth="1"/>
    <col min="3082" max="3085" width="8.125" style="1" customWidth="1"/>
    <col min="3086" max="3086" width="13.75" style="1" customWidth="1"/>
    <col min="3087" max="3090" width="7.625" style="1" customWidth="1"/>
    <col min="3091" max="3091" width="3.625" style="1" customWidth="1"/>
    <col min="3092" max="3328" width="9" style="1" customWidth="1"/>
    <col min="3329" max="3330" width="5.625" style="1" customWidth="1"/>
    <col min="3331" max="3332" width="4.625" style="1" customWidth="1"/>
    <col min="3333" max="3335" width="5.625" style="1" customWidth="1"/>
    <col min="3336" max="3337" width="9.125" style="1" customWidth="1"/>
    <col min="3338" max="3341" width="8.125" style="1" customWidth="1"/>
    <col min="3342" max="3342" width="13.75" style="1" customWidth="1"/>
    <col min="3343" max="3346" width="7.625" style="1" customWidth="1"/>
    <col min="3347" max="3347" width="3.625" style="1" customWidth="1"/>
    <col min="3348" max="3584" width="9" style="1" customWidth="1"/>
    <col min="3585" max="3586" width="5.625" style="1" customWidth="1"/>
    <col min="3587" max="3588" width="4.625" style="1" customWidth="1"/>
    <col min="3589" max="3591" width="5.625" style="1" customWidth="1"/>
    <col min="3592" max="3593" width="9.125" style="1" customWidth="1"/>
    <col min="3594" max="3597" width="8.125" style="1" customWidth="1"/>
    <col min="3598" max="3598" width="13.75" style="1" customWidth="1"/>
    <col min="3599" max="3602" width="7.625" style="1" customWidth="1"/>
    <col min="3603" max="3603" width="3.625" style="1" customWidth="1"/>
    <col min="3604" max="3840" width="9" style="1" customWidth="1"/>
    <col min="3841" max="3842" width="5.625" style="1" customWidth="1"/>
    <col min="3843" max="3844" width="4.625" style="1" customWidth="1"/>
    <col min="3845" max="3847" width="5.625" style="1" customWidth="1"/>
    <col min="3848" max="3849" width="9.125" style="1" customWidth="1"/>
    <col min="3850" max="3853" width="8.125" style="1" customWidth="1"/>
    <col min="3854" max="3854" width="13.75" style="1" customWidth="1"/>
    <col min="3855" max="3858" width="7.625" style="1" customWidth="1"/>
    <col min="3859" max="3859" width="3.625" style="1" customWidth="1"/>
    <col min="3860" max="4096" width="9" style="1" customWidth="1"/>
    <col min="4097" max="4098" width="5.625" style="1" customWidth="1"/>
    <col min="4099" max="4100" width="4.625" style="1" customWidth="1"/>
    <col min="4101" max="4103" width="5.625" style="1" customWidth="1"/>
    <col min="4104" max="4105" width="9.125" style="1" customWidth="1"/>
    <col min="4106" max="4109" width="8.125" style="1" customWidth="1"/>
    <col min="4110" max="4110" width="13.75" style="1" customWidth="1"/>
    <col min="4111" max="4114" width="7.625" style="1" customWidth="1"/>
    <col min="4115" max="4115" width="3.625" style="1" customWidth="1"/>
    <col min="4116" max="4352" width="9" style="1" customWidth="1"/>
    <col min="4353" max="4354" width="5.625" style="1" customWidth="1"/>
    <col min="4355" max="4356" width="4.625" style="1" customWidth="1"/>
    <col min="4357" max="4359" width="5.625" style="1" customWidth="1"/>
    <col min="4360" max="4361" width="9.125" style="1" customWidth="1"/>
    <col min="4362" max="4365" width="8.125" style="1" customWidth="1"/>
    <col min="4366" max="4366" width="13.75" style="1" customWidth="1"/>
    <col min="4367" max="4370" width="7.625" style="1" customWidth="1"/>
    <col min="4371" max="4371" width="3.625" style="1" customWidth="1"/>
    <col min="4372" max="4608" width="9" style="1" customWidth="1"/>
    <col min="4609" max="4610" width="5.625" style="1" customWidth="1"/>
    <col min="4611" max="4612" width="4.625" style="1" customWidth="1"/>
    <col min="4613" max="4615" width="5.625" style="1" customWidth="1"/>
    <col min="4616" max="4617" width="9.125" style="1" customWidth="1"/>
    <col min="4618" max="4621" width="8.125" style="1" customWidth="1"/>
    <col min="4622" max="4622" width="13.75" style="1" customWidth="1"/>
    <col min="4623" max="4626" width="7.625" style="1" customWidth="1"/>
    <col min="4627" max="4627" width="3.625" style="1" customWidth="1"/>
    <col min="4628" max="4864" width="9" style="1" customWidth="1"/>
    <col min="4865" max="4866" width="5.625" style="1" customWidth="1"/>
    <col min="4867" max="4868" width="4.625" style="1" customWidth="1"/>
    <col min="4869" max="4871" width="5.625" style="1" customWidth="1"/>
    <col min="4872" max="4873" width="9.125" style="1" customWidth="1"/>
    <col min="4874" max="4877" width="8.125" style="1" customWidth="1"/>
    <col min="4878" max="4878" width="13.75" style="1" customWidth="1"/>
    <col min="4879" max="4882" width="7.625" style="1" customWidth="1"/>
    <col min="4883" max="4883" width="3.625" style="1" customWidth="1"/>
    <col min="4884" max="5120" width="9" style="1" customWidth="1"/>
    <col min="5121" max="5122" width="5.625" style="1" customWidth="1"/>
    <col min="5123" max="5124" width="4.625" style="1" customWidth="1"/>
    <col min="5125" max="5127" width="5.625" style="1" customWidth="1"/>
    <col min="5128" max="5129" width="9.125" style="1" customWidth="1"/>
    <col min="5130" max="5133" width="8.125" style="1" customWidth="1"/>
    <col min="5134" max="5134" width="13.75" style="1" customWidth="1"/>
    <col min="5135" max="5138" width="7.625" style="1" customWidth="1"/>
    <col min="5139" max="5139" width="3.625" style="1" customWidth="1"/>
    <col min="5140" max="5376" width="9" style="1" customWidth="1"/>
    <col min="5377" max="5378" width="5.625" style="1" customWidth="1"/>
    <col min="5379" max="5380" width="4.625" style="1" customWidth="1"/>
    <col min="5381" max="5383" width="5.625" style="1" customWidth="1"/>
    <col min="5384" max="5385" width="9.125" style="1" customWidth="1"/>
    <col min="5386" max="5389" width="8.125" style="1" customWidth="1"/>
    <col min="5390" max="5390" width="13.75" style="1" customWidth="1"/>
    <col min="5391" max="5394" width="7.625" style="1" customWidth="1"/>
    <col min="5395" max="5395" width="3.625" style="1" customWidth="1"/>
    <col min="5396" max="5632" width="9" style="1" customWidth="1"/>
    <col min="5633" max="5634" width="5.625" style="1" customWidth="1"/>
    <col min="5635" max="5636" width="4.625" style="1" customWidth="1"/>
    <col min="5637" max="5639" width="5.625" style="1" customWidth="1"/>
    <col min="5640" max="5641" width="9.125" style="1" customWidth="1"/>
    <col min="5642" max="5645" width="8.125" style="1" customWidth="1"/>
    <col min="5646" max="5646" width="13.75" style="1" customWidth="1"/>
    <col min="5647" max="5650" width="7.625" style="1" customWidth="1"/>
    <col min="5651" max="5651" width="3.625" style="1" customWidth="1"/>
    <col min="5652" max="5888" width="9" style="1" customWidth="1"/>
    <col min="5889" max="5890" width="5.625" style="1" customWidth="1"/>
    <col min="5891" max="5892" width="4.625" style="1" customWidth="1"/>
    <col min="5893" max="5895" width="5.625" style="1" customWidth="1"/>
    <col min="5896" max="5897" width="9.125" style="1" customWidth="1"/>
    <col min="5898" max="5901" width="8.125" style="1" customWidth="1"/>
    <col min="5902" max="5902" width="13.75" style="1" customWidth="1"/>
    <col min="5903" max="5906" width="7.625" style="1" customWidth="1"/>
    <col min="5907" max="5907" width="3.625" style="1" customWidth="1"/>
    <col min="5908" max="6144" width="9" style="1" customWidth="1"/>
    <col min="6145" max="6146" width="5.625" style="1" customWidth="1"/>
    <col min="6147" max="6148" width="4.625" style="1" customWidth="1"/>
    <col min="6149" max="6151" width="5.625" style="1" customWidth="1"/>
    <col min="6152" max="6153" width="9.125" style="1" customWidth="1"/>
    <col min="6154" max="6157" width="8.125" style="1" customWidth="1"/>
    <col min="6158" max="6158" width="13.75" style="1" customWidth="1"/>
    <col min="6159" max="6162" width="7.625" style="1" customWidth="1"/>
    <col min="6163" max="6163" width="3.625" style="1" customWidth="1"/>
    <col min="6164" max="6400" width="9" style="1" customWidth="1"/>
    <col min="6401" max="6402" width="5.625" style="1" customWidth="1"/>
    <col min="6403" max="6404" width="4.625" style="1" customWidth="1"/>
    <col min="6405" max="6407" width="5.625" style="1" customWidth="1"/>
    <col min="6408" max="6409" width="9.125" style="1" customWidth="1"/>
    <col min="6410" max="6413" width="8.125" style="1" customWidth="1"/>
    <col min="6414" max="6414" width="13.75" style="1" customWidth="1"/>
    <col min="6415" max="6418" width="7.625" style="1" customWidth="1"/>
    <col min="6419" max="6419" width="3.625" style="1" customWidth="1"/>
    <col min="6420" max="6656" width="9" style="1" customWidth="1"/>
    <col min="6657" max="6658" width="5.625" style="1" customWidth="1"/>
    <col min="6659" max="6660" width="4.625" style="1" customWidth="1"/>
    <col min="6661" max="6663" width="5.625" style="1" customWidth="1"/>
    <col min="6664" max="6665" width="9.125" style="1" customWidth="1"/>
    <col min="6666" max="6669" width="8.125" style="1" customWidth="1"/>
    <col min="6670" max="6670" width="13.75" style="1" customWidth="1"/>
    <col min="6671" max="6674" width="7.625" style="1" customWidth="1"/>
    <col min="6675" max="6675" width="3.625" style="1" customWidth="1"/>
    <col min="6676" max="6912" width="9" style="1" customWidth="1"/>
    <col min="6913" max="6914" width="5.625" style="1" customWidth="1"/>
    <col min="6915" max="6916" width="4.625" style="1" customWidth="1"/>
    <col min="6917" max="6919" width="5.625" style="1" customWidth="1"/>
    <col min="6920" max="6921" width="9.125" style="1" customWidth="1"/>
    <col min="6922" max="6925" width="8.125" style="1" customWidth="1"/>
    <col min="6926" max="6926" width="13.75" style="1" customWidth="1"/>
    <col min="6927" max="6930" width="7.625" style="1" customWidth="1"/>
    <col min="6931" max="6931" width="3.625" style="1" customWidth="1"/>
    <col min="6932" max="7168" width="9" style="1" customWidth="1"/>
    <col min="7169" max="7170" width="5.625" style="1" customWidth="1"/>
    <col min="7171" max="7172" width="4.625" style="1" customWidth="1"/>
    <col min="7173" max="7175" width="5.625" style="1" customWidth="1"/>
    <col min="7176" max="7177" width="9.125" style="1" customWidth="1"/>
    <col min="7178" max="7181" width="8.125" style="1" customWidth="1"/>
    <col min="7182" max="7182" width="13.75" style="1" customWidth="1"/>
    <col min="7183" max="7186" width="7.625" style="1" customWidth="1"/>
    <col min="7187" max="7187" width="3.625" style="1" customWidth="1"/>
    <col min="7188" max="7424" width="9" style="1" customWidth="1"/>
    <col min="7425" max="7426" width="5.625" style="1" customWidth="1"/>
    <col min="7427" max="7428" width="4.625" style="1" customWidth="1"/>
    <col min="7429" max="7431" width="5.625" style="1" customWidth="1"/>
    <col min="7432" max="7433" width="9.125" style="1" customWidth="1"/>
    <col min="7434" max="7437" width="8.125" style="1" customWidth="1"/>
    <col min="7438" max="7438" width="13.75" style="1" customWidth="1"/>
    <col min="7439" max="7442" width="7.625" style="1" customWidth="1"/>
    <col min="7443" max="7443" width="3.625" style="1" customWidth="1"/>
    <col min="7444" max="7680" width="9" style="1" customWidth="1"/>
    <col min="7681" max="7682" width="5.625" style="1" customWidth="1"/>
    <col min="7683" max="7684" width="4.625" style="1" customWidth="1"/>
    <col min="7685" max="7687" width="5.625" style="1" customWidth="1"/>
    <col min="7688" max="7689" width="9.125" style="1" customWidth="1"/>
    <col min="7690" max="7693" width="8.125" style="1" customWidth="1"/>
    <col min="7694" max="7694" width="13.75" style="1" customWidth="1"/>
    <col min="7695" max="7698" width="7.625" style="1" customWidth="1"/>
    <col min="7699" max="7699" width="3.625" style="1" customWidth="1"/>
    <col min="7700" max="7936" width="9" style="1" customWidth="1"/>
    <col min="7937" max="7938" width="5.625" style="1" customWidth="1"/>
    <col min="7939" max="7940" width="4.625" style="1" customWidth="1"/>
    <col min="7941" max="7943" width="5.625" style="1" customWidth="1"/>
    <col min="7944" max="7945" width="9.125" style="1" customWidth="1"/>
    <col min="7946" max="7949" width="8.125" style="1" customWidth="1"/>
    <col min="7950" max="7950" width="13.75" style="1" customWidth="1"/>
    <col min="7951" max="7954" width="7.625" style="1" customWidth="1"/>
    <col min="7955" max="7955" width="3.625" style="1" customWidth="1"/>
    <col min="7956" max="8192" width="9" style="1" customWidth="1"/>
    <col min="8193" max="8194" width="5.625" style="1" customWidth="1"/>
    <col min="8195" max="8196" width="4.625" style="1" customWidth="1"/>
    <col min="8197" max="8199" width="5.625" style="1" customWidth="1"/>
    <col min="8200" max="8201" width="9.125" style="1" customWidth="1"/>
    <col min="8202" max="8205" width="8.125" style="1" customWidth="1"/>
    <col min="8206" max="8206" width="13.75" style="1" customWidth="1"/>
    <col min="8207" max="8210" width="7.625" style="1" customWidth="1"/>
    <col min="8211" max="8211" width="3.625" style="1" customWidth="1"/>
    <col min="8212" max="8448" width="9" style="1" customWidth="1"/>
    <col min="8449" max="8450" width="5.625" style="1" customWidth="1"/>
    <col min="8451" max="8452" width="4.625" style="1" customWidth="1"/>
    <col min="8453" max="8455" width="5.625" style="1" customWidth="1"/>
    <col min="8456" max="8457" width="9.125" style="1" customWidth="1"/>
    <col min="8458" max="8461" width="8.125" style="1" customWidth="1"/>
    <col min="8462" max="8462" width="13.75" style="1" customWidth="1"/>
    <col min="8463" max="8466" width="7.625" style="1" customWidth="1"/>
    <col min="8467" max="8467" width="3.625" style="1" customWidth="1"/>
    <col min="8468" max="8704" width="9" style="1" customWidth="1"/>
    <col min="8705" max="8706" width="5.625" style="1" customWidth="1"/>
    <col min="8707" max="8708" width="4.625" style="1" customWidth="1"/>
    <col min="8709" max="8711" width="5.625" style="1" customWidth="1"/>
    <col min="8712" max="8713" width="9.125" style="1" customWidth="1"/>
    <col min="8714" max="8717" width="8.125" style="1" customWidth="1"/>
    <col min="8718" max="8718" width="13.75" style="1" customWidth="1"/>
    <col min="8719" max="8722" width="7.625" style="1" customWidth="1"/>
    <col min="8723" max="8723" width="3.625" style="1" customWidth="1"/>
    <col min="8724" max="8960" width="9" style="1" customWidth="1"/>
    <col min="8961" max="8962" width="5.625" style="1" customWidth="1"/>
    <col min="8963" max="8964" width="4.625" style="1" customWidth="1"/>
    <col min="8965" max="8967" width="5.625" style="1" customWidth="1"/>
    <col min="8968" max="8969" width="9.125" style="1" customWidth="1"/>
    <col min="8970" max="8973" width="8.125" style="1" customWidth="1"/>
    <col min="8974" max="8974" width="13.75" style="1" customWidth="1"/>
    <col min="8975" max="8978" width="7.625" style="1" customWidth="1"/>
    <col min="8979" max="8979" width="3.625" style="1" customWidth="1"/>
    <col min="8980" max="9216" width="9" style="1" customWidth="1"/>
    <col min="9217" max="9218" width="5.625" style="1" customWidth="1"/>
    <col min="9219" max="9220" width="4.625" style="1" customWidth="1"/>
    <col min="9221" max="9223" width="5.625" style="1" customWidth="1"/>
    <col min="9224" max="9225" width="9.125" style="1" customWidth="1"/>
    <col min="9226" max="9229" width="8.125" style="1" customWidth="1"/>
    <col min="9230" max="9230" width="13.75" style="1" customWidth="1"/>
    <col min="9231" max="9234" width="7.625" style="1" customWidth="1"/>
    <col min="9235" max="9235" width="3.625" style="1" customWidth="1"/>
    <col min="9236" max="9472" width="9" style="1" customWidth="1"/>
    <col min="9473" max="9474" width="5.625" style="1" customWidth="1"/>
    <col min="9475" max="9476" width="4.625" style="1" customWidth="1"/>
    <col min="9477" max="9479" width="5.625" style="1" customWidth="1"/>
    <col min="9480" max="9481" width="9.125" style="1" customWidth="1"/>
    <col min="9482" max="9485" width="8.125" style="1" customWidth="1"/>
    <col min="9486" max="9486" width="13.75" style="1" customWidth="1"/>
    <col min="9487" max="9490" width="7.625" style="1" customWidth="1"/>
    <col min="9491" max="9491" width="3.625" style="1" customWidth="1"/>
    <col min="9492" max="9728" width="9" style="1" customWidth="1"/>
    <col min="9729" max="9730" width="5.625" style="1" customWidth="1"/>
    <col min="9731" max="9732" width="4.625" style="1" customWidth="1"/>
    <col min="9733" max="9735" width="5.625" style="1" customWidth="1"/>
    <col min="9736" max="9737" width="9.125" style="1" customWidth="1"/>
    <col min="9738" max="9741" width="8.125" style="1" customWidth="1"/>
    <col min="9742" max="9742" width="13.75" style="1" customWidth="1"/>
    <col min="9743" max="9746" width="7.625" style="1" customWidth="1"/>
    <col min="9747" max="9747" width="3.625" style="1" customWidth="1"/>
    <col min="9748" max="9984" width="9" style="1" customWidth="1"/>
    <col min="9985" max="9986" width="5.625" style="1" customWidth="1"/>
    <col min="9987" max="9988" width="4.625" style="1" customWidth="1"/>
    <col min="9989" max="9991" width="5.625" style="1" customWidth="1"/>
    <col min="9992" max="9993" width="9.125" style="1" customWidth="1"/>
    <col min="9994" max="9997" width="8.125" style="1" customWidth="1"/>
    <col min="9998" max="9998" width="13.75" style="1" customWidth="1"/>
    <col min="9999" max="10002" width="7.625" style="1" customWidth="1"/>
    <col min="10003" max="10003" width="3.625" style="1" customWidth="1"/>
    <col min="10004" max="10240" width="9" style="1" customWidth="1"/>
    <col min="10241" max="10242" width="5.625" style="1" customWidth="1"/>
    <col min="10243" max="10244" width="4.625" style="1" customWidth="1"/>
    <col min="10245" max="10247" width="5.625" style="1" customWidth="1"/>
    <col min="10248" max="10249" width="9.125" style="1" customWidth="1"/>
    <col min="10250" max="10253" width="8.125" style="1" customWidth="1"/>
    <col min="10254" max="10254" width="13.75" style="1" customWidth="1"/>
    <col min="10255" max="10258" width="7.625" style="1" customWidth="1"/>
    <col min="10259" max="10259" width="3.625" style="1" customWidth="1"/>
    <col min="10260" max="10496" width="9" style="1" customWidth="1"/>
    <col min="10497" max="10498" width="5.625" style="1" customWidth="1"/>
    <col min="10499" max="10500" width="4.625" style="1" customWidth="1"/>
    <col min="10501" max="10503" width="5.625" style="1" customWidth="1"/>
    <col min="10504" max="10505" width="9.125" style="1" customWidth="1"/>
    <col min="10506" max="10509" width="8.125" style="1" customWidth="1"/>
    <col min="10510" max="10510" width="13.75" style="1" customWidth="1"/>
    <col min="10511" max="10514" width="7.625" style="1" customWidth="1"/>
    <col min="10515" max="10515" width="3.625" style="1" customWidth="1"/>
    <col min="10516" max="10752" width="9" style="1" customWidth="1"/>
    <col min="10753" max="10754" width="5.625" style="1" customWidth="1"/>
    <col min="10755" max="10756" width="4.625" style="1" customWidth="1"/>
    <col min="10757" max="10759" width="5.625" style="1" customWidth="1"/>
    <col min="10760" max="10761" width="9.125" style="1" customWidth="1"/>
    <col min="10762" max="10765" width="8.125" style="1" customWidth="1"/>
    <col min="10766" max="10766" width="13.75" style="1" customWidth="1"/>
    <col min="10767" max="10770" width="7.625" style="1" customWidth="1"/>
    <col min="10771" max="10771" width="3.625" style="1" customWidth="1"/>
    <col min="10772" max="11008" width="9" style="1" customWidth="1"/>
    <col min="11009" max="11010" width="5.625" style="1" customWidth="1"/>
    <col min="11011" max="11012" width="4.625" style="1" customWidth="1"/>
    <col min="11013" max="11015" width="5.625" style="1" customWidth="1"/>
    <col min="11016" max="11017" width="9.125" style="1" customWidth="1"/>
    <col min="11018" max="11021" width="8.125" style="1" customWidth="1"/>
    <col min="11022" max="11022" width="13.75" style="1" customWidth="1"/>
    <col min="11023" max="11026" width="7.625" style="1" customWidth="1"/>
    <col min="11027" max="11027" width="3.625" style="1" customWidth="1"/>
    <col min="11028" max="11264" width="9" style="1" customWidth="1"/>
    <col min="11265" max="11266" width="5.625" style="1" customWidth="1"/>
    <col min="11267" max="11268" width="4.625" style="1" customWidth="1"/>
    <col min="11269" max="11271" width="5.625" style="1" customWidth="1"/>
    <col min="11272" max="11273" width="9.125" style="1" customWidth="1"/>
    <col min="11274" max="11277" width="8.125" style="1" customWidth="1"/>
    <col min="11278" max="11278" width="13.75" style="1" customWidth="1"/>
    <col min="11279" max="11282" width="7.625" style="1" customWidth="1"/>
    <col min="11283" max="11283" width="3.625" style="1" customWidth="1"/>
    <col min="11284" max="11520" width="9" style="1" customWidth="1"/>
    <col min="11521" max="11522" width="5.625" style="1" customWidth="1"/>
    <col min="11523" max="11524" width="4.625" style="1" customWidth="1"/>
    <col min="11525" max="11527" width="5.625" style="1" customWidth="1"/>
    <col min="11528" max="11529" width="9.125" style="1" customWidth="1"/>
    <col min="11530" max="11533" width="8.125" style="1" customWidth="1"/>
    <col min="11534" max="11534" width="13.75" style="1" customWidth="1"/>
    <col min="11535" max="11538" width="7.625" style="1" customWidth="1"/>
    <col min="11539" max="11539" width="3.625" style="1" customWidth="1"/>
    <col min="11540" max="11776" width="9" style="1" customWidth="1"/>
    <col min="11777" max="11778" width="5.625" style="1" customWidth="1"/>
    <col min="11779" max="11780" width="4.625" style="1" customWidth="1"/>
    <col min="11781" max="11783" width="5.625" style="1" customWidth="1"/>
    <col min="11784" max="11785" width="9.125" style="1" customWidth="1"/>
    <col min="11786" max="11789" width="8.125" style="1" customWidth="1"/>
    <col min="11790" max="11790" width="13.75" style="1" customWidth="1"/>
    <col min="11791" max="11794" width="7.625" style="1" customWidth="1"/>
    <col min="11795" max="11795" width="3.625" style="1" customWidth="1"/>
    <col min="11796" max="12032" width="9" style="1" customWidth="1"/>
    <col min="12033" max="12034" width="5.625" style="1" customWidth="1"/>
    <col min="12035" max="12036" width="4.625" style="1" customWidth="1"/>
    <col min="12037" max="12039" width="5.625" style="1" customWidth="1"/>
    <col min="12040" max="12041" width="9.125" style="1" customWidth="1"/>
    <col min="12042" max="12045" width="8.125" style="1" customWidth="1"/>
    <col min="12046" max="12046" width="13.75" style="1" customWidth="1"/>
    <col min="12047" max="12050" width="7.625" style="1" customWidth="1"/>
    <col min="12051" max="12051" width="3.625" style="1" customWidth="1"/>
    <col min="12052" max="12288" width="9" style="1" customWidth="1"/>
    <col min="12289" max="12290" width="5.625" style="1" customWidth="1"/>
    <col min="12291" max="12292" width="4.625" style="1" customWidth="1"/>
    <col min="12293" max="12295" width="5.625" style="1" customWidth="1"/>
    <col min="12296" max="12297" width="9.125" style="1" customWidth="1"/>
    <col min="12298" max="12301" width="8.125" style="1" customWidth="1"/>
    <col min="12302" max="12302" width="13.75" style="1" customWidth="1"/>
    <col min="12303" max="12306" width="7.625" style="1" customWidth="1"/>
    <col min="12307" max="12307" width="3.625" style="1" customWidth="1"/>
    <col min="12308" max="12544" width="9" style="1" customWidth="1"/>
    <col min="12545" max="12546" width="5.625" style="1" customWidth="1"/>
    <col min="12547" max="12548" width="4.625" style="1" customWidth="1"/>
    <col min="12549" max="12551" width="5.625" style="1" customWidth="1"/>
    <col min="12552" max="12553" width="9.125" style="1" customWidth="1"/>
    <col min="12554" max="12557" width="8.125" style="1" customWidth="1"/>
    <col min="12558" max="12558" width="13.75" style="1" customWidth="1"/>
    <col min="12559" max="12562" width="7.625" style="1" customWidth="1"/>
    <col min="12563" max="12563" width="3.625" style="1" customWidth="1"/>
    <col min="12564" max="12800" width="9" style="1" customWidth="1"/>
    <col min="12801" max="12802" width="5.625" style="1" customWidth="1"/>
    <col min="12803" max="12804" width="4.625" style="1" customWidth="1"/>
    <col min="12805" max="12807" width="5.625" style="1" customWidth="1"/>
    <col min="12808" max="12809" width="9.125" style="1" customWidth="1"/>
    <col min="12810" max="12813" width="8.125" style="1" customWidth="1"/>
    <col min="12814" max="12814" width="13.75" style="1" customWidth="1"/>
    <col min="12815" max="12818" width="7.625" style="1" customWidth="1"/>
    <col min="12819" max="12819" width="3.625" style="1" customWidth="1"/>
    <col min="12820" max="13056" width="9" style="1" customWidth="1"/>
    <col min="13057" max="13058" width="5.625" style="1" customWidth="1"/>
    <col min="13059" max="13060" width="4.625" style="1" customWidth="1"/>
    <col min="13061" max="13063" width="5.625" style="1" customWidth="1"/>
    <col min="13064" max="13065" width="9.125" style="1" customWidth="1"/>
    <col min="13066" max="13069" width="8.125" style="1" customWidth="1"/>
    <col min="13070" max="13070" width="13.75" style="1" customWidth="1"/>
    <col min="13071" max="13074" width="7.625" style="1" customWidth="1"/>
    <col min="13075" max="13075" width="3.625" style="1" customWidth="1"/>
    <col min="13076" max="13312" width="9" style="1" customWidth="1"/>
    <col min="13313" max="13314" width="5.625" style="1" customWidth="1"/>
    <col min="13315" max="13316" width="4.625" style="1" customWidth="1"/>
    <col min="13317" max="13319" width="5.625" style="1" customWidth="1"/>
    <col min="13320" max="13321" width="9.125" style="1" customWidth="1"/>
    <col min="13322" max="13325" width="8.125" style="1" customWidth="1"/>
    <col min="13326" max="13326" width="13.75" style="1" customWidth="1"/>
    <col min="13327" max="13330" width="7.625" style="1" customWidth="1"/>
    <col min="13331" max="13331" width="3.625" style="1" customWidth="1"/>
    <col min="13332" max="13568" width="9" style="1" customWidth="1"/>
    <col min="13569" max="13570" width="5.625" style="1" customWidth="1"/>
    <col min="13571" max="13572" width="4.625" style="1" customWidth="1"/>
    <col min="13573" max="13575" width="5.625" style="1" customWidth="1"/>
    <col min="13576" max="13577" width="9.125" style="1" customWidth="1"/>
    <col min="13578" max="13581" width="8.125" style="1" customWidth="1"/>
    <col min="13582" max="13582" width="13.75" style="1" customWidth="1"/>
    <col min="13583" max="13586" width="7.625" style="1" customWidth="1"/>
    <col min="13587" max="13587" width="3.625" style="1" customWidth="1"/>
    <col min="13588" max="13824" width="9" style="1" customWidth="1"/>
    <col min="13825" max="13826" width="5.625" style="1" customWidth="1"/>
    <col min="13827" max="13828" width="4.625" style="1" customWidth="1"/>
    <col min="13829" max="13831" width="5.625" style="1" customWidth="1"/>
    <col min="13832" max="13833" width="9.125" style="1" customWidth="1"/>
    <col min="13834" max="13837" width="8.125" style="1" customWidth="1"/>
    <col min="13838" max="13838" width="13.75" style="1" customWidth="1"/>
    <col min="13839" max="13842" width="7.625" style="1" customWidth="1"/>
    <col min="13843" max="13843" width="3.625" style="1" customWidth="1"/>
    <col min="13844" max="14080" width="9" style="1" customWidth="1"/>
    <col min="14081" max="14082" width="5.625" style="1" customWidth="1"/>
    <col min="14083" max="14084" width="4.625" style="1" customWidth="1"/>
    <col min="14085" max="14087" width="5.625" style="1" customWidth="1"/>
    <col min="14088" max="14089" width="9.125" style="1" customWidth="1"/>
    <col min="14090" max="14093" width="8.125" style="1" customWidth="1"/>
    <col min="14094" max="14094" width="13.75" style="1" customWidth="1"/>
    <col min="14095" max="14098" width="7.625" style="1" customWidth="1"/>
    <col min="14099" max="14099" width="3.625" style="1" customWidth="1"/>
    <col min="14100" max="14336" width="9" style="1" customWidth="1"/>
    <col min="14337" max="14338" width="5.625" style="1" customWidth="1"/>
    <col min="14339" max="14340" width="4.625" style="1" customWidth="1"/>
    <col min="14341" max="14343" width="5.625" style="1" customWidth="1"/>
    <col min="14344" max="14345" width="9.125" style="1" customWidth="1"/>
    <col min="14346" max="14349" width="8.125" style="1" customWidth="1"/>
    <col min="14350" max="14350" width="13.75" style="1" customWidth="1"/>
    <col min="14351" max="14354" width="7.625" style="1" customWidth="1"/>
    <col min="14355" max="14355" width="3.625" style="1" customWidth="1"/>
    <col min="14356" max="14592" width="9" style="1" customWidth="1"/>
    <col min="14593" max="14594" width="5.625" style="1" customWidth="1"/>
    <col min="14595" max="14596" width="4.625" style="1" customWidth="1"/>
    <col min="14597" max="14599" width="5.625" style="1" customWidth="1"/>
    <col min="14600" max="14601" width="9.125" style="1" customWidth="1"/>
    <col min="14602" max="14605" width="8.125" style="1" customWidth="1"/>
    <col min="14606" max="14606" width="13.75" style="1" customWidth="1"/>
    <col min="14607" max="14610" width="7.625" style="1" customWidth="1"/>
    <col min="14611" max="14611" width="3.625" style="1" customWidth="1"/>
    <col min="14612" max="14848" width="9" style="1" customWidth="1"/>
    <col min="14849" max="14850" width="5.625" style="1" customWidth="1"/>
    <col min="14851" max="14852" width="4.625" style="1" customWidth="1"/>
    <col min="14853" max="14855" width="5.625" style="1" customWidth="1"/>
    <col min="14856" max="14857" width="9.125" style="1" customWidth="1"/>
    <col min="14858" max="14861" width="8.125" style="1" customWidth="1"/>
    <col min="14862" max="14862" width="13.75" style="1" customWidth="1"/>
    <col min="14863" max="14866" width="7.625" style="1" customWidth="1"/>
    <col min="14867" max="14867" width="3.625" style="1" customWidth="1"/>
    <col min="14868" max="15104" width="9" style="1" customWidth="1"/>
    <col min="15105" max="15106" width="5.625" style="1" customWidth="1"/>
    <col min="15107" max="15108" width="4.625" style="1" customWidth="1"/>
    <col min="15109" max="15111" width="5.625" style="1" customWidth="1"/>
    <col min="15112" max="15113" width="9.125" style="1" customWidth="1"/>
    <col min="15114" max="15117" width="8.125" style="1" customWidth="1"/>
    <col min="15118" max="15118" width="13.75" style="1" customWidth="1"/>
    <col min="15119" max="15122" width="7.625" style="1" customWidth="1"/>
    <col min="15123" max="15123" width="3.625" style="1" customWidth="1"/>
    <col min="15124" max="15360" width="9" style="1" customWidth="1"/>
    <col min="15361" max="15362" width="5.625" style="1" customWidth="1"/>
    <col min="15363" max="15364" width="4.625" style="1" customWidth="1"/>
    <col min="15365" max="15367" width="5.625" style="1" customWidth="1"/>
    <col min="15368" max="15369" width="9.125" style="1" customWidth="1"/>
    <col min="15370" max="15373" width="8.125" style="1" customWidth="1"/>
    <col min="15374" max="15374" width="13.75" style="1" customWidth="1"/>
    <col min="15375" max="15378" width="7.625" style="1" customWidth="1"/>
    <col min="15379" max="15379" width="3.625" style="1" customWidth="1"/>
    <col min="15380" max="15616" width="9" style="1" customWidth="1"/>
    <col min="15617" max="15618" width="5.625" style="1" customWidth="1"/>
    <col min="15619" max="15620" width="4.625" style="1" customWidth="1"/>
    <col min="15621" max="15623" width="5.625" style="1" customWidth="1"/>
    <col min="15624" max="15625" width="9.125" style="1" customWidth="1"/>
    <col min="15626" max="15629" width="8.125" style="1" customWidth="1"/>
    <col min="15630" max="15630" width="13.75" style="1" customWidth="1"/>
    <col min="15631" max="15634" width="7.625" style="1" customWidth="1"/>
    <col min="15635" max="15635" width="3.625" style="1" customWidth="1"/>
    <col min="15636" max="15872" width="9" style="1" customWidth="1"/>
    <col min="15873" max="15874" width="5.625" style="1" customWidth="1"/>
    <col min="15875" max="15876" width="4.625" style="1" customWidth="1"/>
    <col min="15877" max="15879" width="5.625" style="1" customWidth="1"/>
    <col min="15880" max="15881" width="9.125" style="1" customWidth="1"/>
    <col min="15882" max="15885" width="8.125" style="1" customWidth="1"/>
    <col min="15886" max="15886" width="13.75" style="1" customWidth="1"/>
    <col min="15887" max="15890" width="7.625" style="1" customWidth="1"/>
    <col min="15891" max="15891" width="3.625" style="1" customWidth="1"/>
    <col min="15892" max="16128" width="9" style="1" customWidth="1"/>
    <col min="16129" max="16130" width="5.625" style="1" customWidth="1"/>
    <col min="16131" max="16132" width="4.625" style="1" customWidth="1"/>
    <col min="16133" max="16135" width="5.625" style="1" customWidth="1"/>
    <col min="16136" max="16137" width="9.125" style="1" customWidth="1"/>
    <col min="16138" max="16141" width="8.125" style="1" customWidth="1"/>
    <col min="16142" max="16142" width="13.75" style="1" customWidth="1"/>
    <col min="16143" max="16146" width="7.625" style="1" customWidth="1"/>
    <col min="16147" max="16147" width="3.625" style="1" customWidth="1"/>
    <col min="16148" max="16384" width="9" style="1" customWidth="1"/>
  </cols>
  <sheetData>
    <row r="1" spans="1:19" ht="23.1" customHeight="1">
      <c r="A1" s="186" t="s">
        <v>2</v>
      </c>
    </row>
    <row r="2" spans="1:19" ht="23.1" customHeight="1">
      <c r="A2" s="1" t="s">
        <v>188</v>
      </c>
    </row>
    <row r="3" spans="1:19" ht="18.75" customHeight="1">
      <c r="A3" s="93" t="s">
        <v>24</v>
      </c>
      <c r="B3" s="95"/>
      <c r="C3" s="93" t="s">
        <v>190</v>
      </c>
      <c r="D3" s="202"/>
      <c r="E3" s="93" t="s">
        <v>28</v>
      </c>
      <c r="F3" s="211"/>
      <c r="G3" s="211"/>
      <c r="H3" s="216" t="s">
        <v>16</v>
      </c>
      <c r="I3" s="216" t="s">
        <v>7</v>
      </c>
      <c r="J3" s="95" t="s">
        <v>191</v>
      </c>
      <c r="K3" s="95"/>
      <c r="L3" s="222" t="s">
        <v>230</v>
      </c>
      <c r="M3" s="227"/>
      <c r="N3" s="232" t="s">
        <v>192</v>
      </c>
      <c r="O3" s="237" t="s">
        <v>247</v>
      </c>
      <c r="P3" s="244"/>
      <c r="Q3" s="251" t="s">
        <v>30</v>
      </c>
      <c r="R3" s="252"/>
    </row>
    <row r="4" spans="1:19" ht="23.1" customHeight="1">
      <c r="A4" s="187"/>
      <c r="B4" s="159"/>
      <c r="C4" s="187" t="s">
        <v>193</v>
      </c>
      <c r="D4" s="203"/>
      <c r="E4" s="209"/>
      <c r="F4" s="212"/>
      <c r="G4" s="212"/>
      <c r="H4" s="217"/>
      <c r="I4" s="217"/>
      <c r="J4" s="159" t="s">
        <v>59</v>
      </c>
      <c r="K4" s="159"/>
      <c r="L4" s="223"/>
      <c r="M4" s="228"/>
      <c r="N4" s="233" t="s">
        <v>194</v>
      </c>
      <c r="O4" s="238" t="s">
        <v>196</v>
      </c>
      <c r="P4" s="245"/>
      <c r="Q4" s="238" t="s">
        <v>196</v>
      </c>
      <c r="R4" s="245"/>
    </row>
    <row r="5" spans="1:19" ht="23.1" customHeight="1">
      <c r="A5" s="188" t="s">
        <v>197</v>
      </c>
      <c r="B5" s="192"/>
      <c r="C5" s="191"/>
      <c r="D5" s="204"/>
      <c r="E5" s="183"/>
      <c r="F5" s="183"/>
      <c r="G5" s="183"/>
      <c r="H5" s="218"/>
      <c r="I5" s="218"/>
      <c r="J5" s="221" t="s">
        <v>98</v>
      </c>
      <c r="K5" s="221" t="s">
        <v>198</v>
      </c>
      <c r="L5" s="224" t="s">
        <v>98</v>
      </c>
      <c r="M5" s="229" t="s">
        <v>198</v>
      </c>
      <c r="N5" s="221"/>
      <c r="O5" s="239" t="s">
        <v>199</v>
      </c>
      <c r="P5" s="246"/>
      <c r="Q5" s="239" t="s">
        <v>199</v>
      </c>
      <c r="R5" s="246"/>
    </row>
    <row r="6" spans="1:19" ht="23.1" customHeight="1">
      <c r="A6" s="189" t="s">
        <v>200</v>
      </c>
      <c r="B6" s="193"/>
      <c r="C6" s="189" t="s">
        <v>226</v>
      </c>
      <c r="D6" s="205"/>
      <c r="E6" s="189" t="s">
        <v>201</v>
      </c>
      <c r="F6" s="213"/>
      <c r="G6" s="213"/>
      <c r="H6" s="219" t="s">
        <v>204</v>
      </c>
      <c r="I6" s="219" t="s">
        <v>189</v>
      </c>
      <c r="J6" s="193" t="s">
        <v>6</v>
      </c>
      <c r="K6" s="205"/>
      <c r="L6" s="225" t="s">
        <v>214</v>
      </c>
      <c r="M6" s="230"/>
      <c r="N6" s="234" t="s">
        <v>130</v>
      </c>
      <c r="O6" s="240" t="s">
        <v>33</v>
      </c>
      <c r="P6" s="247"/>
      <c r="Q6" s="240" t="s">
        <v>33</v>
      </c>
      <c r="R6" s="247"/>
      <c r="S6" s="135"/>
    </row>
    <row r="7" spans="1:19" ht="23.1" customHeight="1">
      <c r="A7" s="190"/>
      <c r="B7" s="194"/>
      <c r="C7" s="190"/>
      <c r="D7" s="206"/>
      <c r="E7" s="210"/>
      <c r="F7" s="214"/>
      <c r="G7" s="214"/>
      <c r="H7" s="220"/>
      <c r="I7" s="220"/>
      <c r="J7" s="190"/>
      <c r="K7" s="206"/>
      <c r="L7" s="226"/>
      <c r="M7" s="231"/>
      <c r="N7" s="235" t="s">
        <v>218</v>
      </c>
      <c r="O7" s="241" t="s">
        <v>219</v>
      </c>
      <c r="P7" s="248" t="s">
        <v>220</v>
      </c>
      <c r="Q7" s="241" t="s">
        <v>219</v>
      </c>
      <c r="R7" s="248" t="s">
        <v>220</v>
      </c>
      <c r="S7" s="135"/>
    </row>
    <row r="8" spans="1:19" ht="23.1" customHeight="1">
      <c r="A8" s="191"/>
      <c r="B8" s="183"/>
      <c r="C8" s="191" t="s">
        <v>225</v>
      </c>
      <c r="D8" s="204"/>
      <c r="E8" s="191"/>
      <c r="F8" s="215"/>
      <c r="G8" s="215"/>
      <c r="H8" s="218"/>
      <c r="I8" s="218" t="s">
        <v>195</v>
      </c>
      <c r="J8" s="191" t="s">
        <v>205</v>
      </c>
      <c r="K8" s="204"/>
      <c r="L8" s="191" t="s">
        <v>205</v>
      </c>
      <c r="M8" s="204"/>
      <c r="N8" s="236"/>
      <c r="O8" s="242" t="s">
        <v>206</v>
      </c>
      <c r="P8" s="249"/>
      <c r="Q8" s="242" t="s">
        <v>206</v>
      </c>
      <c r="R8" s="249"/>
    </row>
    <row r="9" spans="1:19" ht="23.1" customHeight="1">
      <c r="A9" s="187"/>
      <c r="B9" s="159"/>
      <c r="C9" s="187"/>
      <c r="D9" s="203"/>
      <c r="E9" s="209"/>
      <c r="F9" s="212"/>
      <c r="G9" s="212"/>
      <c r="H9" s="217"/>
      <c r="I9" s="217"/>
      <c r="J9" s="187"/>
      <c r="K9" s="203"/>
      <c r="L9" s="187"/>
      <c r="M9" s="203"/>
      <c r="N9" s="23"/>
      <c r="O9" s="243" t="s">
        <v>207</v>
      </c>
      <c r="P9" s="250" t="s">
        <v>208</v>
      </c>
      <c r="Q9" s="243" t="s">
        <v>207</v>
      </c>
      <c r="R9" s="250" t="s">
        <v>208</v>
      </c>
    </row>
    <row r="10" spans="1:19" ht="23.1" customHeight="1">
      <c r="A10" s="93"/>
      <c r="B10" s="95"/>
      <c r="C10" s="191"/>
      <c r="D10" s="204"/>
      <c r="E10" s="93"/>
      <c r="F10" s="211"/>
      <c r="G10" s="211"/>
      <c r="H10" s="216"/>
      <c r="I10" s="216"/>
      <c r="J10" s="191" t="s">
        <v>205</v>
      </c>
      <c r="K10" s="204"/>
      <c r="L10" s="191" t="s">
        <v>205</v>
      </c>
      <c r="M10" s="204"/>
      <c r="N10" s="236"/>
      <c r="O10" s="242" t="s">
        <v>206</v>
      </c>
      <c r="P10" s="249"/>
      <c r="Q10" s="242" t="s">
        <v>206</v>
      </c>
      <c r="R10" s="249"/>
    </row>
    <row r="11" spans="1:19" ht="23.1" customHeight="1">
      <c r="A11" s="187"/>
      <c r="B11" s="159"/>
      <c r="C11" s="187"/>
      <c r="D11" s="203"/>
      <c r="E11" s="209"/>
      <c r="F11" s="212"/>
      <c r="G11" s="212"/>
      <c r="H11" s="217"/>
      <c r="I11" s="217"/>
      <c r="J11" s="187"/>
      <c r="K11" s="203"/>
      <c r="L11" s="187"/>
      <c r="M11" s="203"/>
      <c r="N11" s="23"/>
      <c r="O11" s="243" t="s">
        <v>207</v>
      </c>
      <c r="P11" s="250" t="s">
        <v>208</v>
      </c>
      <c r="Q11" s="243" t="s">
        <v>207</v>
      </c>
      <c r="R11" s="250" t="s">
        <v>208</v>
      </c>
    </row>
    <row r="12" spans="1:19" ht="23.1" customHeight="1">
      <c r="A12" s="93"/>
      <c r="B12" s="95"/>
      <c r="C12" s="191"/>
      <c r="D12" s="204"/>
      <c r="E12" s="93"/>
      <c r="F12" s="211"/>
      <c r="G12" s="211"/>
      <c r="H12" s="216"/>
      <c r="I12" s="216"/>
      <c r="J12" s="191" t="s">
        <v>205</v>
      </c>
      <c r="K12" s="204"/>
      <c r="L12" s="191" t="s">
        <v>205</v>
      </c>
      <c r="M12" s="204"/>
      <c r="N12" s="236"/>
      <c r="O12" s="242" t="s">
        <v>206</v>
      </c>
      <c r="P12" s="249"/>
      <c r="Q12" s="242" t="s">
        <v>206</v>
      </c>
      <c r="R12" s="249"/>
    </row>
    <row r="13" spans="1:19" ht="23.1" customHeight="1">
      <c r="A13" s="187"/>
      <c r="B13" s="159"/>
      <c r="C13" s="187"/>
      <c r="D13" s="203"/>
      <c r="E13" s="209"/>
      <c r="F13" s="212"/>
      <c r="G13" s="212"/>
      <c r="H13" s="217"/>
      <c r="I13" s="217"/>
      <c r="J13" s="187"/>
      <c r="K13" s="203"/>
      <c r="L13" s="187"/>
      <c r="M13" s="203"/>
      <c r="N13" s="23"/>
      <c r="O13" s="243" t="s">
        <v>207</v>
      </c>
      <c r="P13" s="250" t="s">
        <v>208</v>
      </c>
      <c r="Q13" s="243" t="s">
        <v>207</v>
      </c>
      <c r="R13" s="250" t="s">
        <v>208</v>
      </c>
    </row>
    <row r="14" spans="1:19" ht="23.1" customHeight="1">
      <c r="A14" s="93"/>
      <c r="B14" s="95"/>
      <c r="C14" s="191"/>
      <c r="D14" s="204"/>
      <c r="E14" s="93"/>
      <c r="F14" s="211"/>
      <c r="G14" s="211"/>
      <c r="H14" s="216"/>
      <c r="I14" s="216"/>
      <c r="J14" s="191" t="s">
        <v>205</v>
      </c>
      <c r="K14" s="204"/>
      <c r="L14" s="191" t="s">
        <v>205</v>
      </c>
      <c r="M14" s="204"/>
      <c r="N14" s="236"/>
      <c r="O14" s="242" t="s">
        <v>206</v>
      </c>
      <c r="P14" s="249"/>
      <c r="Q14" s="242" t="s">
        <v>206</v>
      </c>
      <c r="R14" s="249"/>
    </row>
    <row r="15" spans="1:19" ht="23.1" customHeight="1">
      <c r="A15" s="187"/>
      <c r="B15" s="159"/>
      <c r="C15" s="187"/>
      <c r="D15" s="203"/>
      <c r="E15" s="209"/>
      <c r="F15" s="212"/>
      <c r="G15" s="212"/>
      <c r="H15" s="217"/>
      <c r="I15" s="217"/>
      <c r="J15" s="187"/>
      <c r="K15" s="203"/>
      <c r="L15" s="187"/>
      <c r="M15" s="203"/>
      <c r="N15" s="23"/>
      <c r="O15" s="243" t="s">
        <v>207</v>
      </c>
      <c r="P15" s="250" t="s">
        <v>208</v>
      </c>
      <c r="Q15" s="243" t="s">
        <v>207</v>
      </c>
      <c r="R15" s="250" t="s">
        <v>208</v>
      </c>
    </row>
    <row r="16" spans="1:19" ht="23.1" customHeight="1">
      <c r="A16" s="93"/>
      <c r="B16" s="95"/>
      <c r="C16" s="191"/>
      <c r="D16" s="204"/>
      <c r="E16" s="93"/>
      <c r="F16" s="211"/>
      <c r="G16" s="211"/>
      <c r="H16" s="216"/>
      <c r="I16" s="216"/>
      <c r="J16" s="191" t="s">
        <v>205</v>
      </c>
      <c r="K16" s="204"/>
      <c r="L16" s="191" t="s">
        <v>205</v>
      </c>
      <c r="M16" s="204"/>
      <c r="N16" s="236"/>
      <c r="O16" s="242" t="s">
        <v>206</v>
      </c>
      <c r="P16" s="249"/>
      <c r="Q16" s="242" t="s">
        <v>206</v>
      </c>
      <c r="R16" s="249"/>
    </row>
    <row r="17" spans="1:18" ht="23.1" customHeight="1">
      <c r="A17" s="187"/>
      <c r="B17" s="159"/>
      <c r="C17" s="187"/>
      <c r="D17" s="203"/>
      <c r="E17" s="209"/>
      <c r="F17" s="212"/>
      <c r="G17" s="212"/>
      <c r="H17" s="217"/>
      <c r="I17" s="217"/>
      <c r="J17" s="187"/>
      <c r="K17" s="203"/>
      <c r="L17" s="187"/>
      <c r="M17" s="203"/>
      <c r="N17" s="23"/>
      <c r="O17" s="243" t="s">
        <v>207</v>
      </c>
      <c r="P17" s="250" t="s">
        <v>208</v>
      </c>
      <c r="Q17" s="243" t="s">
        <v>207</v>
      </c>
      <c r="R17" s="250" t="s">
        <v>208</v>
      </c>
    </row>
    <row r="18" spans="1:18" ht="23.1" customHeight="1">
      <c r="A18" s="93"/>
      <c r="B18" s="95"/>
      <c r="C18" s="191"/>
      <c r="D18" s="204"/>
      <c r="E18" s="93"/>
      <c r="F18" s="211"/>
      <c r="G18" s="211"/>
      <c r="H18" s="216"/>
      <c r="I18" s="216"/>
      <c r="J18" s="191" t="s">
        <v>205</v>
      </c>
      <c r="K18" s="204"/>
      <c r="L18" s="191" t="s">
        <v>205</v>
      </c>
      <c r="M18" s="204"/>
      <c r="N18" s="236"/>
      <c r="O18" s="242" t="s">
        <v>206</v>
      </c>
      <c r="P18" s="249"/>
      <c r="Q18" s="242" t="s">
        <v>206</v>
      </c>
      <c r="R18" s="249"/>
    </row>
    <row r="19" spans="1:18" ht="23.1" customHeight="1">
      <c r="A19" s="187"/>
      <c r="B19" s="159"/>
      <c r="C19" s="187"/>
      <c r="D19" s="203"/>
      <c r="E19" s="209"/>
      <c r="F19" s="212"/>
      <c r="G19" s="212"/>
      <c r="H19" s="217"/>
      <c r="I19" s="217"/>
      <c r="J19" s="187"/>
      <c r="K19" s="203"/>
      <c r="L19" s="187"/>
      <c r="M19" s="203"/>
      <c r="N19" s="23"/>
      <c r="O19" s="243" t="s">
        <v>207</v>
      </c>
      <c r="P19" s="250" t="s">
        <v>208</v>
      </c>
      <c r="Q19" s="243" t="s">
        <v>207</v>
      </c>
      <c r="R19" s="250" t="s">
        <v>208</v>
      </c>
    </row>
    <row r="20" spans="1:18" ht="23.1" customHeight="1">
      <c r="A20" s="93"/>
      <c r="B20" s="95"/>
      <c r="C20" s="191"/>
      <c r="D20" s="204"/>
      <c r="E20" s="93"/>
      <c r="F20" s="211"/>
      <c r="G20" s="211"/>
      <c r="H20" s="216"/>
      <c r="I20" s="216"/>
      <c r="J20" s="191" t="s">
        <v>205</v>
      </c>
      <c r="K20" s="204"/>
      <c r="L20" s="191" t="s">
        <v>205</v>
      </c>
      <c r="M20" s="204"/>
      <c r="N20" s="236"/>
      <c r="O20" s="242" t="s">
        <v>206</v>
      </c>
      <c r="P20" s="249"/>
      <c r="Q20" s="242" t="s">
        <v>206</v>
      </c>
      <c r="R20" s="249"/>
    </row>
    <row r="21" spans="1:18" ht="23.1" customHeight="1">
      <c r="A21" s="187"/>
      <c r="B21" s="159"/>
      <c r="C21" s="187"/>
      <c r="D21" s="203"/>
      <c r="E21" s="209"/>
      <c r="F21" s="212"/>
      <c r="G21" s="212"/>
      <c r="H21" s="217"/>
      <c r="I21" s="217"/>
      <c r="J21" s="187"/>
      <c r="K21" s="203"/>
      <c r="L21" s="187"/>
      <c r="M21" s="203"/>
      <c r="N21" s="23"/>
      <c r="O21" s="243" t="s">
        <v>207</v>
      </c>
      <c r="P21" s="250" t="s">
        <v>208</v>
      </c>
      <c r="Q21" s="243" t="s">
        <v>207</v>
      </c>
      <c r="R21" s="250" t="s">
        <v>208</v>
      </c>
    </row>
    <row r="22" spans="1:18" ht="23.1" customHeight="1">
      <c r="A22" s="93"/>
      <c r="B22" s="95"/>
      <c r="C22" s="191"/>
      <c r="D22" s="204"/>
      <c r="E22" s="93"/>
      <c r="F22" s="211"/>
      <c r="G22" s="211"/>
      <c r="H22" s="216"/>
      <c r="I22" s="216"/>
      <c r="J22" s="191" t="s">
        <v>205</v>
      </c>
      <c r="K22" s="204"/>
      <c r="L22" s="191" t="s">
        <v>205</v>
      </c>
      <c r="M22" s="204"/>
      <c r="N22" s="236"/>
      <c r="O22" s="242" t="s">
        <v>206</v>
      </c>
      <c r="P22" s="249"/>
      <c r="Q22" s="242" t="s">
        <v>206</v>
      </c>
      <c r="R22" s="249"/>
    </row>
    <row r="23" spans="1:18" ht="23.1" customHeight="1">
      <c r="A23" s="187"/>
      <c r="B23" s="159"/>
      <c r="C23" s="187"/>
      <c r="D23" s="203"/>
      <c r="E23" s="209"/>
      <c r="F23" s="212"/>
      <c r="G23" s="212"/>
      <c r="H23" s="217"/>
      <c r="I23" s="217"/>
      <c r="J23" s="187"/>
      <c r="K23" s="203"/>
      <c r="L23" s="187"/>
      <c r="M23" s="203"/>
      <c r="N23" s="23"/>
      <c r="O23" s="243" t="s">
        <v>207</v>
      </c>
      <c r="P23" s="250" t="s">
        <v>208</v>
      </c>
      <c r="Q23" s="243" t="s">
        <v>207</v>
      </c>
      <c r="R23" s="250" t="s">
        <v>208</v>
      </c>
    </row>
    <row r="24" spans="1:18" ht="23.1" customHeight="1">
      <c r="A24" s="93"/>
      <c r="B24" s="95"/>
      <c r="C24" s="191"/>
      <c r="D24" s="204"/>
      <c r="E24" s="93"/>
      <c r="F24" s="211"/>
      <c r="G24" s="211"/>
      <c r="H24" s="216"/>
      <c r="I24" s="216"/>
      <c r="J24" s="191" t="s">
        <v>205</v>
      </c>
      <c r="K24" s="204"/>
      <c r="L24" s="191" t="s">
        <v>205</v>
      </c>
      <c r="M24" s="204"/>
      <c r="N24" s="236"/>
      <c r="O24" s="242" t="s">
        <v>206</v>
      </c>
      <c r="P24" s="249"/>
      <c r="Q24" s="242" t="s">
        <v>206</v>
      </c>
      <c r="R24" s="249"/>
    </row>
    <row r="25" spans="1:18" ht="23.1" customHeight="1">
      <c r="A25" s="187"/>
      <c r="B25" s="159"/>
      <c r="C25" s="187"/>
      <c r="D25" s="203"/>
      <c r="E25" s="209"/>
      <c r="F25" s="212"/>
      <c r="G25" s="212"/>
      <c r="H25" s="217"/>
      <c r="I25" s="217"/>
      <c r="J25" s="187"/>
      <c r="K25" s="203"/>
      <c r="L25" s="187"/>
      <c r="M25" s="203"/>
      <c r="N25" s="23"/>
      <c r="O25" s="243" t="s">
        <v>207</v>
      </c>
      <c r="P25" s="250" t="s">
        <v>208</v>
      </c>
      <c r="Q25" s="243" t="s">
        <v>207</v>
      </c>
      <c r="R25" s="250" t="s">
        <v>208</v>
      </c>
    </row>
    <row r="26" spans="1:18" s="2" customFormat="1" ht="11.1" customHeight="1"/>
    <row r="27" spans="1:18" s="2" customFormat="1" ht="15" customHeight="1">
      <c r="A27" s="19" t="s">
        <v>209</v>
      </c>
      <c r="B27" s="195" t="s">
        <v>210</v>
      </c>
      <c r="C27" s="199" t="s">
        <v>85</v>
      </c>
      <c r="D27" s="199"/>
      <c r="E27" s="199"/>
      <c r="F27" s="199"/>
      <c r="G27" s="199"/>
      <c r="H27" s="199"/>
      <c r="I27" s="199"/>
      <c r="J27" s="32"/>
      <c r="K27" s="32"/>
      <c r="L27" s="32"/>
      <c r="M27" s="32"/>
      <c r="N27" s="32"/>
    </row>
    <row r="28" spans="1:18" s="2" customFormat="1" ht="15" customHeight="1">
      <c r="A28" s="19"/>
      <c r="B28" s="196" t="s">
        <v>221</v>
      </c>
      <c r="C28" s="200" t="s">
        <v>180</v>
      </c>
      <c r="D28" s="200"/>
      <c r="E28" s="200"/>
      <c r="F28" s="200"/>
      <c r="G28" s="200"/>
      <c r="H28" s="200"/>
      <c r="I28" s="200"/>
      <c r="J28" s="200"/>
      <c r="K28" s="200"/>
      <c r="L28" s="200"/>
      <c r="M28" s="200"/>
      <c r="N28" s="200"/>
      <c r="O28" s="200"/>
      <c r="P28" s="200"/>
      <c r="Q28" s="200"/>
      <c r="R28" s="200"/>
    </row>
    <row r="29" spans="1:18" s="2" customFormat="1" ht="15" customHeight="1">
      <c r="A29" s="19"/>
      <c r="B29" s="195" t="s">
        <v>231</v>
      </c>
      <c r="C29" s="199" t="s">
        <v>54</v>
      </c>
      <c r="D29" s="19"/>
      <c r="E29" s="19"/>
      <c r="F29" s="19"/>
      <c r="G29" s="19"/>
      <c r="H29" s="19"/>
      <c r="I29" s="19"/>
    </row>
    <row r="30" spans="1:18" s="2" customFormat="1" ht="15" customHeight="1">
      <c r="A30" s="19"/>
      <c r="B30" s="195" t="s">
        <v>233</v>
      </c>
      <c r="C30" s="199" t="s">
        <v>64</v>
      </c>
      <c r="D30" s="19"/>
      <c r="E30" s="19"/>
      <c r="F30" s="19"/>
      <c r="G30" s="19"/>
      <c r="H30" s="19"/>
      <c r="I30" s="19"/>
    </row>
    <row r="31" spans="1:18" s="2" customFormat="1" ht="15" customHeight="1">
      <c r="A31" s="19"/>
      <c r="B31" s="19"/>
      <c r="C31" s="199" t="s">
        <v>232</v>
      </c>
      <c r="D31" s="19"/>
      <c r="E31" s="19"/>
      <c r="F31" s="19"/>
      <c r="G31" s="19"/>
      <c r="H31" s="19"/>
      <c r="I31" s="19"/>
    </row>
    <row r="32" spans="1:18" s="2" customFormat="1" ht="15" customHeight="1">
      <c r="A32" s="19"/>
      <c r="B32" s="195" t="s">
        <v>69</v>
      </c>
      <c r="C32" s="199" t="s">
        <v>234</v>
      </c>
      <c r="D32" s="19"/>
      <c r="E32" s="19"/>
      <c r="F32" s="19"/>
      <c r="G32" s="19"/>
      <c r="H32" s="19"/>
      <c r="I32" s="19"/>
    </row>
    <row r="33" spans="1:18" s="2" customFormat="1" ht="15" customHeight="1">
      <c r="A33" s="19"/>
      <c r="B33" s="195" t="s">
        <v>212</v>
      </c>
      <c r="C33" s="199" t="s">
        <v>86</v>
      </c>
      <c r="D33" s="19"/>
      <c r="E33" s="19"/>
      <c r="F33" s="19"/>
      <c r="G33" s="19"/>
      <c r="H33" s="19"/>
      <c r="I33" s="19"/>
    </row>
    <row r="34" spans="1:18" s="2" customFormat="1" ht="15" customHeight="1">
      <c r="A34" s="19"/>
      <c r="B34" s="195" t="s">
        <v>159</v>
      </c>
      <c r="C34" s="19" t="s">
        <v>235</v>
      </c>
      <c r="D34" s="19"/>
      <c r="E34" s="19"/>
      <c r="F34" s="19"/>
      <c r="G34" s="19"/>
      <c r="H34" s="19"/>
      <c r="I34" s="19"/>
    </row>
    <row r="35" spans="1:18" ht="12.75" customHeight="1">
      <c r="A35" s="19"/>
      <c r="B35" s="197" t="s">
        <v>177</v>
      </c>
      <c r="C35" s="199" t="s">
        <v>213</v>
      </c>
      <c r="D35" s="207"/>
      <c r="E35" s="207"/>
      <c r="F35" s="207"/>
      <c r="G35" s="19"/>
      <c r="H35" s="19"/>
      <c r="I35" s="19"/>
      <c r="O35" s="2"/>
      <c r="P35" s="2"/>
      <c r="Q35" s="2"/>
      <c r="R35" s="2"/>
    </row>
    <row r="36" spans="1:18" ht="12.75" customHeight="1">
      <c r="A36" s="19"/>
      <c r="B36" s="19"/>
      <c r="C36" s="199" t="s">
        <v>253</v>
      </c>
      <c r="D36" s="19"/>
      <c r="E36" s="19"/>
      <c r="F36" s="19"/>
      <c r="G36" s="19"/>
      <c r="H36" s="19"/>
      <c r="I36" s="19"/>
      <c r="O36" s="2"/>
      <c r="P36" s="2"/>
      <c r="Q36" s="2"/>
      <c r="R36" s="2"/>
    </row>
    <row r="37" spans="1:18" ht="12.75" customHeight="1">
      <c r="A37" s="19"/>
      <c r="B37" s="19"/>
      <c r="C37" s="199" t="s">
        <v>57</v>
      </c>
      <c r="D37" s="19"/>
      <c r="E37" s="19"/>
      <c r="F37" s="19"/>
      <c r="G37" s="19"/>
      <c r="H37" s="19"/>
      <c r="I37" s="19"/>
      <c r="O37" s="2"/>
      <c r="P37" s="2"/>
      <c r="Q37" s="2"/>
      <c r="R37" s="2"/>
    </row>
    <row r="38" spans="1:18" ht="12.75" customHeight="1">
      <c r="B38" s="198" t="s">
        <v>223</v>
      </c>
      <c r="C38" s="199" t="s">
        <v>222</v>
      </c>
      <c r="O38" s="2"/>
      <c r="P38" s="2"/>
      <c r="Q38" s="2"/>
      <c r="R38" s="2"/>
    </row>
    <row r="39" spans="1:18" s="2" customFormat="1" ht="12.95" customHeight="1">
      <c r="A39" s="19"/>
      <c r="B39" s="197" t="s">
        <v>203</v>
      </c>
      <c r="C39" s="201" t="s">
        <v>171</v>
      </c>
      <c r="D39" s="19"/>
      <c r="E39" s="19"/>
      <c r="F39" s="19"/>
      <c r="G39" s="19"/>
      <c r="H39" s="19"/>
      <c r="I39" s="19"/>
    </row>
    <row r="40" spans="1:18" s="2" customFormat="1" ht="12.95" customHeight="1">
      <c r="A40" s="19"/>
      <c r="B40" s="19"/>
      <c r="C40" s="19" t="s">
        <v>224</v>
      </c>
      <c r="D40" s="208"/>
      <c r="E40" s="208"/>
      <c r="F40" s="208"/>
      <c r="G40" s="208"/>
      <c r="H40" s="208"/>
      <c r="I40" s="19"/>
    </row>
    <row r="41" spans="1:18" ht="24.95" customHeight="1">
      <c r="O41" s="2"/>
      <c r="P41" s="2"/>
      <c r="Q41" s="2"/>
      <c r="R41" s="2"/>
    </row>
  </sheetData>
  <mergeCells count="107">
    <mergeCell ref="C3:D3"/>
    <mergeCell ref="J3:K3"/>
    <mergeCell ref="O3:P3"/>
    <mergeCell ref="Q3:R3"/>
    <mergeCell ref="C4:D4"/>
    <mergeCell ref="J4:K4"/>
    <mergeCell ref="O4:P4"/>
    <mergeCell ref="Q4:R4"/>
    <mergeCell ref="A5:B5"/>
    <mergeCell ref="O5:P5"/>
    <mergeCell ref="Q5:R5"/>
    <mergeCell ref="O6:P6"/>
    <mergeCell ref="Q6:R6"/>
    <mergeCell ref="O8:P8"/>
    <mergeCell ref="Q8:R8"/>
    <mergeCell ref="O10:P10"/>
    <mergeCell ref="Q10:R10"/>
    <mergeCell ref="O12:P12"/>
    <mergeCell ref="Q12:R12"/>
    <mergeCell ref="O14:P14"/>
    <mergeCell ref="Q14:R14"/>
    <mergeCell ref="O16:P16"/>
    <mergeCell ref="Q16:R16"/>
    <mergeCell ref="O18:P18"/>
    <mergeCell ref="Q18:R18"/>
    <mergeCell ref="O20:P20"/>
    <mergeCell ref="Q20:R20"/>
    <mergeCell ref="O22:P22"/>
    <mergeCell ref="Q22:R22"/>
    <mergeCell ref="O24:P24"/>
    <mergeCell ref="Q24:R24"/>
    <mergeCell ref="C28:R28"/>
    <mergeCell ref="A3:B4"/>
    <mergeCell ref="E3:G4"/>
    <mergeCell ref="H3:H4"/>
    <mergeCell ref="I3:I4"/>
    <mergeCell ref="L3:M4"/>
    <mergeCell ref="A6:B7"/>
    <mergeCell ref="C6:D7"/>
    <mergeCell ref="E6:G7"/>
    <mergeCell ref="H6:H7"/>
    <mergeCell ref="I6:I7"/>
    <mergeCell ref="J6:K7"/>
    <mergeCell ref="L6:M7"/>
    <mergeCell ref="A8:B9"/>
    <mergeCell ref="C8:D9"/>
    <mergeCell ref="E8:G9"/>
    <mergeCell ref="H8:H9"/>
    <mergeCell ref="I8:I9"/>
    <mergeCell ref="J8:K9"/>
    <mergeCell ref="L8:M9"/>
    <mergeCell ref="A10:B11"/>
    <mergeCell ref="C10:D11"/>
    <mergeCell ref="E10:G11"/>
    <mergeCell ref="H10:H11"/>
    <mergeCell ref="I10:I11"/>
    <mergeCell ref="J10:K11"/>
    <mergeCell ref="L10:M11"/>
    <mergeCell ref="A12:B13"/>
    <mergeCell ref="C12:D13"/>
    <mergeCell ref="E12:G13"/>
    <mergeCell ref="H12:H13"/>
    <mergeCell ref="I12:I13"/>
    <mergeCell ref="J12:K13"/>
    <mergeCell ref="L12:M13"/>
    <mergeCell ref="A14:B15"/>
    <mergeCell ref="C14:D15"/>
    <mergeCell ref="E14:G15"/>
    <mergeCell ref="H14:H15"/>
    <mergeCell ref="I14:I15"/>
    <mergeCell ref="J14:K15"/>
    <mergeCell ref="L14:M15"/>
    <mergeCell ref="A16:B17"/>
    <mergeCell ref="C16:D17"/>
    <mergeCell ref="E16:G17"/>
    <mergeCell ref="H16:H17"/>
    <mergeCell ref="I16:I17"/>
    <mergeCell ref="J16:K17"/>
    <mergeCell ref="L16:M17"/>
    <mergeCell ref="A18:B19"/>
    <mergeCell ref="C18:D19"/>
    <mergeCell ref="E18:G19"/>
    <mergeCell ref="H18:H19"/>
    <mergeCell ref="I18:I19"/>
    <mergeCell ref="J18:K19"/>
    <mergeCell ref="L18:M19"/>
    <mergeCell ref="A20:B21"/>
    <mergeCell ref="C20:D21"/>
    <mergeCell ref="E20:G21"/>
    <mergeCell ref="H20:H21"/>
    <mergeCell ref="I20:I21"/>
    <mergeCell ref="J20:K21"/>
    <mergeCell ref="L20:M21"/>
    <mergeCell ref="A22:B23"/>
    <mergeCell ref="C22:D23"/>
    <mergeCell ref="E22:G23"/>
    <mergeCell ref="H22:H23"/>
    <mergeCell ref="I22:I23"/>
    <mergeCell ref="J22:K23"/>
    <mergeCell ref="L22:M23"/>
    <mergeCell ref="A24:B25"/>
    <mergeCell ref="C24:D25"/>
    <mergeCell ref="E24:G25"/>
    <mergeCell ref="H24:H25"/>
    <mergeCell ref="I24:I25"/>
    <mergeCell ref="J24:K25"/>
    <mergeCell ref="L24:M25"/>
  </mergeCells>
  <phoneticPr fontId="4"/>
  <dataValidations count="2">
    <dataValidation type="list" allowBlank="1" showDropDown="0" showInputMessage="1" showErrorMessage="1" sqref="I6:I25">
      <formula1>"有,無,　,"</formula1>
    </dataValidation>
    <dataValidation type="list" allowBlank="1" showDropDown="0" showInputMessage="1" showErrorMessage="1" sqref="C6:D25">
      <formula1>"専任,兼任,　　,"</formula1>
    </dataValidation>
  </dataValidations>
  <printOptions horizontalCentered="1"/>
  <pageMargins left="0.78740157480314965" right="0.59055118110236227" top="0.31496062992125984" bottom="0.39370078740157483" header="0" footer="0.19685039370078741"/>
  <pageSetup paperSize="9" fitToWidth="1" fitToHeight="1" orientation="landscape" usePrinterDefaults="1" r:id="rId1"/>
  <headerFooter alignWithMargins="0">
    <oddFooter>&amp;C&amp;"ＭＳ Ｐ明朝,標準"&amp;9－３－</oddFooter>
  </headerFooter>
  <rowBreaks count="1" manualBreakCount="1">
    <brk id="26" max="17" man="1"/>
  </rowBreaks>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rgb="FFFF99CC"/>
  </sheetPr>
  <dimension ref="A1:U30"/>
  <sheetViews>
    <sheetView view="pageBreakPreview" topLeftCell="A10" zoomScaleSheetLayoutView="100" workbookViewId="0">
      <selection activeCell="N26" sqref="N26"/>
    </sheetView>
  </sheetViews>
  <sheetFormatPr defaultRowHeight="24.95" customHeight="1"/>
  <cols>
    <col min="1" max="11" width="5.625" style="1" customWidth="1"/>
    <col min="12" max="12" width="13.75" style="1" customWidth="1"/>
    <col min="13" max="14" width="12.625" style="1" customWidth="1"/>
    <col min="15" max="21" width="5.125" style="1" customWidth="1"/>
    <col min="22" max="256" width="9" style="1" customWidth="1"/>
    <col min="257" max="267" width="5.625" style="1" customWidth="1"/>
    <col min="268" max="268" width="13.75" style="1" customWidth="1"/>
    <col min="269" max="270" width="12.625" style="1" customWidth="1"/>
    <col min="271" max="277" width="5.125" style="1" customWidth="1"/>
    <col min="278" max="512" width="9" style="1" customWidth="1"/>
    <col min="513" max="523" width="5.625" style="1" customWidth="1"/>
    <col min="524" max="524" width="13.75" style="1" customWidth="1"/>
    <col min="525" max="526" width="12.625" style="1" customWidth="1"/>
    <col min="527" max="533" width="5.125" style="1" customWidth="1"/>
    <col min="534" max="768" width="9" style="1" customWidth="1"/>
    <col min="769" max="779" width="5.625" style="1" customWidth="1"/>
    <col min="780" max="780" width="13.75" style="1" customWidth="1"/>
    <col min="781" max="782" width="12.625" style="1" customWidth="1"/>
    <col min="783" max="789" width="5.125" style="1" customWidth="1"/>
    <col min="790" max="1024" width="9" style="1" customWidth="1"/>
    <col min="1025" max="1035" width="5.625" style="1" customWidth="1"/>
    <col min="1036" max="1036" width="13.75" style="1" customWidth="1"/>
    <col min="1037" max="1038" width="12.625" style="1" customWidth="1"/>
    <col min="1039" max="1045" width="5.125" style="1" customWidth="1"/>
    <col min="1046" max="1280" width="9" style="1" customWidth="1"/>
    <col min="1281" max="1291" width="5.625" style="1" customWidth="1"/>
    <col min="1292" max="1292" width="13.75" style="1" customWidth="1"/>
    <col min="1293" max="1294" width="12.625" style="1" customWidth="1"/>
    <col min="1295" max="1301" width="5.125" style="1" customWidth="1"/>
    <col min="1302" max="1536" width="9" style="1" customWidth="1"/>
    <col min="1537" max="1547" width="5.625" style="1" customWidth="1"/>
    <col min="1548" max="1548" width="13.75" style="1" customWidth="1"/>
    <col min="1549" max="1550" width="12.625" style="1" customWidth="1"/>
    <col min="1551" max="1557" width="5.125" style="1" customWidth="1"/>
    <col min="1558" max="1792" width="9" style="1" customWidth="1"/>
    <col min="1793" max="1803" width="5.625" style="1" customWidth="1"/>
    <col min="1804" max="1804" width="13.75" style="1" customWidth="1"/>
    <col min="1805" max="1806" width="12.625" style="1" customWidth="1"/>
    <col min="1807" max="1813" width="5.125" style="1" customWidth="1"/>
    <col min="1814" max="2048" width="9" style="1" customWidth="1"/>
    <col min="2049" max="2059" width="5.625" style="1" customWidth="1"/>
    <col min="2060" max="2060" width="13.75" style="1" customWidth="1"/>
    <col min="2061" max="2062" width="12.625" style="1" customWidth="1"/>
    <col min="2063" max="2069" width="5.125" style="1" customWidth="1"/>
    <col min="2070" max="2304" width="9" style="1" customWidth="1"/>
    <col min="2305" max="2315" width="5.625" style="1" customWidth="1"/>
    <col min="2316" max="2316" width="13.75" style="1" customWidth="1"/>
    <col min="2317" max="2318" width="12.625" style="1" customWidth="1"/>
    <col min="2319" max="2325" width="5.125" style="1" customWidth="1"/>
    <col min="2326" max="2560" width="9" style="1" customWidth="1"/>
    <col min="2561" max="2571" width="5.625" style="1" customWidth="1"/>
    <col min="2572" max="2572" width="13.75" style="1" customWidth="1"/>
    <col min="2573" max="2574" width="12.625" style="1" customWidth="1"/>
    <col min="2575" max="2581" width="5.125" style="1" customWidth="1"/>
    <col min="2582" max="2816" width="9" style="1" customWidth="1"/>
    <col min="2817" max="2827" width="5.625" style="1" customWidth="1"/>
    <col min="2828" max="2828" width="13.75" style="1" customWidth="1"/>
    <col min="2829" max="2830" width="12.625" style="1" customWidth="1"/>
    <col min="2831" max="2837" width="5.125" style="1" customWidth="1"/>
    <col min="2838" max="3072" width="9" style="1" customWidth="1"/>
    <col min="3073" max="3083" width="5.625" style="1" customWidth="1"/>
    <col min="3084" max="3084" width="13.75" style="1" customWidth="1"/>
    <col min="3085" max="3086" width="12.625" style="1" customWidth="1"/>
    <col min="3087" max="3093" width="5.125" style="1" customWidth="1"/>
    <col min="3094" max="3328" width="9" style="1" customWidth="1"/>
    <col min="3329" max="3339" width="5.625" style="1" customWidth="1"/>
    <col min="3340" max="3340" width="13.75" style="1" customWidth="1"/>
    <col min="3341" max="3342" width="12.625" style="1" customWidth="1"/>
    <col min="3343" max="3349" width="5.125" style="1" customWidth="1"/>
    <col min="3350" max="3584" width="9" style="1" customWidth="1"/>
    <col min="3585" max="3595" width="5.625" style="1" customWidth="1"/>
    <col min="3596" max="3596" width="13.75" style="1" customWidth="1"/>
    <col min="3597" max="3598" width="12.625" style="1" customWidth="1"/>
    <col min="3599" max="3605" width="5.125" style="1" customWidth="1"/>
    <col min="3606" max="3840" width="9" style="1" customWidth="1"/>
    <col min="3841" max="3851" width="5.625" style="1" customWidth="1"/>
    <col min="3852" max="3852" width="13.75" style="1" customWidth="1"/>
    <col min="3853" max="3854" width="12.625" style="1" customWidth="1"/>
    <col min="3855" max="3861" width="5.125" style="1" customWidth="1"/>
    <col min="3862" max="4096" width="9" style="1" customWidth="1"/>
    <col min="4097" max="4107" width="5.625" style="1" customWidth="1"/>
    <col min="4108" max="4108" width="13.75" style="1" customWidth="1"/>
    <col min="4109" max="4110" width="12.625" style="1" customWidth="1"/>
    <col min="4111" max="4117" width="5.125" style="1" customWidth="1"/>
    <col min="4118" max="4352" width="9" style="1" customWidth="1"/>
    <col min="4353" max="4363" width="5.625" style="1" customWidth="1"/>
    <col min="4364" max="4364" width="13.75" style="1" customWidth="1"/>
    <col min="4365" max="4366" width="12.625" style="1" customWidth="1"/>
    <col min="4367" max="4373" width="5.125" style="1" customWidth="1"/>
    <col min="4374" max="4608" width="9" style="1" customWidth="1"/>
    <col min="4609" max="4619" width="5.625" style="1" customWidth="1"/>
    <col min="4620" max="4620" width="13.75" style="1" customWidth="1"/>
    <col min="4621" max="4622" width="12.625" style="1" customWidth="1"/>
    <col min="4623" max="4629" width="5.125" style="1" customWidth="1"/>
    <col min="4630" max="4864" width="9" style="1" customWidth="1"/>
    <col min="4865" max="4875" width="5.625" style="1" customWidth="1"/>
    <col min="4876" max="4876" width="13.75" style="1" customWidth="1"/>
    <col min="4877" max="4878" width="12.625" style="1" customWidth="1"/>
    <col min="4879" max="4885" width="5.125" style="1" customWidth="1"/>
    <col min="4886" max="5120" width="9" style="1" customWidth="1"/>
    <col min="5121" max="5131" width="5.625" style="1" customWidth="1"/>
    <col min="5132" max="5132" width="13.75" style="1" customWidth="1"/>
    <col min="5133" max="5134" width="12.625" style="1" customWidth="1"/>
    <col min="5135" max="5141" width="5.125" style="1" customWidth="1"/>
    <col min="5142" max="5376" width="9" style="1" customWidth="1"/>
    <col min="5377" max="5387" width="5.625" style="1" customWidth="1"/>
    <col min="5388" max="5388" width="13.75" style="1" customWidth="1"/>
    <col min="5389" max="5390" width="12.625" style="1" customWidth="1"/>
    <col min="5391" max="5397" width="5.125" style="1" customWidth="1"/>
    <col min="5398" max="5632" width="9" style="1" customWidth="1"/>
    <col min="5633" max="5643" width="5.625" style="1" customWidth="1"/>
    <col min="5644" max="5644" width="13.75" style="1" customWidth="1"/>
    <col min="5645" max="5646" width="12.625" style="1" customWidth="1"/>
    <col min="5647" max="5653" width="5.125" style="1" customWidth="1"/>
    <col min="5654" max="5888" width="9" style="1" customWidth="1"/>
    <col min="5889" max="5899" width="5.625" style="1" customWidth="1"/>
    <col min="5900" max="5900" width="13.75" style="1" customWidth="1"/>
    <col min="5901" max="5902" width="12.625" style="1" customWidth="1"/>
    <col min="5903" max="5909" width="5.125" style="1" customWidth="1"/>
    <col min="5910" max="6144" width="9" style="1" customWidth="1"/>
    <col min="6145" max="6155" width="5.625" style="1" customWidth="1"/>
    <col min="6156" max="6156" width="13.75" style="1" customWidth="1"/>
    <col min="6157" max="6158" width="12.625" style="1" customWidth="1"/>
    <col min="6159" max="6165" width="5.125" style="1" customWidth="1"/>
    <col min="6166" max="6400" width="9" style="1" customWidth="1"/>
    <col min="6401" max="6411" width="5.625" style="1" customWidth="1"/>
    <col min="6412" max="6412" width="13.75" style="1" customWidth="1"/>
    <col min="6413" max="6414" width="12.625" style="1" customWidth="1"/>
    <col min="6415" max="6421" width="5.125" style="1" customWidth="1"/>
    <col min="6422" max="6656" width="9" style="1" customWidth="1"/>
    <col min="6657" max="6667" width="5.625" style="1" customWidth="1"/>
    <col min="6668" max="6668" width="13.75" style="1" customWidth="1"/>
    <col min="6669" max="6670" width="12.625" style="1" customWidth="1"/>
    <col min="6671" max="6677" width="5.125" style="1" customWidth="1"/>
    <col min="6678" max="6912" width="9" style="1" customWidth="1"/>
    <col min="6913" max="6923" width="5.625" style="1" customWidth="1"/>
    <col min="6924" max="6924" width="13.75" style="1" customWidth="1"/>
    <col min="6925" max="6926" width="12.625" style="1" customWidth="1"/>
    <col min="6927" max="6933" width="5.125" style="1" customWidth="1"/>
    <col min="6934" max="7168" width="9" style="1" customWidth="1"/>
    <col min="7169" max="7179" width="5.625" style="1" customWidth="1"/>
    <col min="7180" max="7180" width="13.75" style="1" customWidth="1"/>
    <col min="7181" max="7182" width="12.625" style="1" customWidth="1"/>
    <col min="7183" max="7189" width="5.125" style="1" customWidth="1"/>
    <col min="7190" max="7424" width="9" style="1" customWidth="1"/>
    <col min="7425" max="7435" width="5.625" style="1" customWidth="1"/>
    <col min="7436" max="7436" width="13.75" style="1" customWidth="1"/>
    <col min="7437" max="7438" width="12.625" style="1" customWidth="1"/>
    <col min="7439" max="7445" width="5.125" style="1" customWidth="1"/>
    <col min="7446" max="7680" width="9" style="1" customWidth="1"/>
    <col min="7681" max="7691" width="5.625" style="1" customWidth="1"/>
    <col min="7692" max="7692" width="13.75" style="1" customWidth="1"/>
    <col min="7693" max="7694" width="12.625" style="1" customWidth="1"/>
    <col min="7695" max="7701" width="5.125" style="1" customWidth="1"/>
    <col min="7702" max="7936" width="9" style="1" customWidth="1"/>
    <col min="7937" max="7947" width="5.625" style="1" customWidth="1"/>
    <col min="7948" max="7948" width="13.75" style="1" customWidth="1"/>
    <col min="7949" max="7950" width="12.625" style="1" customWidth="1"/>
    <col min="7951" max="7957" width="5.125" style="1" customWidth="1"/>
    <col min="7958" max="8192" width="9" style="1" customWidth="1"/>
    <col min="8193" max="8203" width="5.625" style="1" customWidth="1"/>
    <col min="8204" max="8204" width="13.75" style="1" customWidth="1"/>
    <col min="8205" max="8206" width="12.625" style="1" customWidth="1"/>
    <col min="8207" max="8213" width="5.125" style="1" customWidth="1"/>
    <col min="8214" max="8448" width="9" style="1" customWidth="1"/>
    <col min="8449" max="8459" width="5.625" style="1" customWidth="1"/>
    <col min="8460" max="8460" width="13.75" style="1" customWidth="1"/>
    <col min="8461" max="8462" width="12.625" style="1" customWidth="1"/>
    <col min="8463" max="8469" width="5.125" style="1" customWidth="1"/>
    <col min="8470" max="8704" width="9" style="1" customWidth="1"/>
    <col min="8705" max="8715" width="5.625" style="1" customWidth="1"/>
    <col min="8716" max="8716" width="13.75" style="1" customWidth="1"/>
    <col min="8717" max="8718" width="12.625" style="1" customWidth="1"/>
    <col min="8719" max="8725" width="5.125" style="1" customWidth="1"/>
    <col min="8726" max="8960" width="9" style="1" customWidth="1"/>
    <col min="8961" max="8971" width="5.625" style="1" customWidth="1"/>
    <col min="8972" max="8972" width="13.75" style="1" customWidth="1"/>
    <col min="8973" max="8974" width="12.625" style="1" customWidth="1"/>
    <col min="8975" max="8981" width="5.125" style="1" customWidth="1"/>
    <col min="8982" max="9216" width="9" style="1" customWidth="1"/>
    <col min="9217" max="9227" width="5.625" style="1" customWidth="1"/>
    <col min="9228" max="9228" width="13.75" style="1" customWidth="1"/>
    <col min="9229" max="9230" width="12.625" style="1" customWidth="1"/>
    <col min="9231" max="9237" width="5.125" style="1" customWidth="1"/>
    <col min="9238" max="9472" width="9" style="1" customWidth="1"/>
    <col min="9473" max="9483" width="5.625" style="1" customWidth="1"/>
    <col min="9484" max="9484" width="13.75" style="1" customWidth="1"/>
    <col min="9485" max="9486" width="12.625" style="1" customWidth="1"/>
    <col min="9487" max="9493" width="5.125" style="1" customWidth="1"/>
    <col min="9494" max="9728" width="9" style="1" customWidth="1"/>
    <col min="9729" max="9739" width="5.625" style="1" customWidth="1"/>
    <col min="9740" max="9740" width="13.75" style="1" customWidth="1"/>
    <col min="9741" max="9742" width="12.625" style="1" customWidth="1"/>
    <col min="9743" max="9749" width="5.125" style="1" customWidth="1"/>
    <col min="9750" max="9984" width="9" style="1" customWidth="1"/>
    <col min="9985" max="9995" width="5.625" style="1" customWidth="1"/>
    <col min="9996" max="9996" width="13.75" style="1" customWidth="1"/>
    <col min="9997" max="9998" width="12.625" style="1" customWidth="1"/>
    <col min="9999" max="10005" width="5.125" style="1" customWidth="1"/>
    <col min="10006" max="10240" width="9" style="1" customWidth="1"/>
    <col min="10241" max="10251" width="5.625" style="1" customWidth="1"/>
    <col min="10252" max="10252" width="13.75" style="1" customWidth="1"/>
    <col min="10253" max="10254" width="12.625" style="1" customWidth="1"/>
    <col min="10255" max="10261" width="5.125" style="1" customWidth="1"/>
    <col min="10262" max="10496" width="9" style="1" customWidth="1"/>
    <col min="10497" max="10507" width="5.625" style="1" customWidth="1"/>
    <col min="10508" max="10508" width="13.75" style="1" customWidth="1"/>
    <col min="10509" max="10510" width="12.625" style="1" customWidth="1"/>
    <col min="10511" max="10517" width="5.125" style="1" customWidth="1"/>
    <col min="10518" max="10752" width="9" style="1" customWidth="1"/>
    <col min="10753" max="10763" width="5.625" style="1" customWidth="1"/>
    <col min="10764" max="10764" width="13.75" style="1" customWidth="1"/>
    <col min="10765" max="10766" width="12.625" style="1" customWidth="1"/>
    <col min="10767" max="10773" width="5.125" style="1" customWidth="1"/>
    <col min="10774" max="11008" width="9" style="1" customWidth="1"/>
    <col min="11009" max="11019" width="5.625" style="1" customWidth="1"/>
    <col min="11020" max="11020" width="13.75" style="1" customWidth="1"/>
    <col min="11021" max="11022" width="12.625" style="1" customWidth="1"/>
    <col min="11023" max="11029" width="5.125" style="1" customWidth="1"/>
    <col min="11030" max="11264" width="9" style="1" customWidth="1"/>
    <col min="11265" max="11275" width="5.625" style="1" customWidth="1"/>
    <col min="11276" max="11276" width="13.75" style="1" customWidth="1"/>
    <col min="11277" max="11278" width="12.625" style="1" customWidth="1"/>
    <col min="11279" max="11285" width="5.125" style="1" customWidth="1"/>
    <col min="11286" max="11520" width="9" style="1" customWidth="1"/>
    <col min="11521" max="11531" width="5.625" style="1" customWidth="1"/>
    <col min="11532" max="11532" width="13.75" style="1" customWidth="1"/>
    <col min="11533" max="11534" width="12.625" style="1" customWidth="1"/>
    <col min="11535" max="11541" width="5.125" style="1" customWidth="1"/>
    <col min="11542" max="11776" width="9" style="1" customWidth="1"/>
    <col min="11777" max="11787" width="5.625" style="1" customWidth="1"/>
    <col min="11788" max="11788" width="13.75" style="1" customWidth="1"/>
    <col min="11789" max="11790" width="12.625" style="1" customWidth="1"/>
    <col min="11791" max="11797" width="5.125" style="1" customWidth="1"/>
    <col min="11798" max="12032" width="9" style="1" customWidth="1"/>
    <col min="12033" max="12043" width="5.625" style="1" customWidth="1"/>
    <col min="12044" max="12044" width="13.75" style="1" customWidth="1"/>
    <col min="12045" max="12046" width="12.625" style="1" customWidth="1"/>
    <col min="12047" max="12053" width="5.125" style="1" customWidth="1"/>
    <col min="12054" max="12288" width="9" style="1" customWidth="1"/>
    <col min="12289" max="12299" width="5.625" style="1" customWidth="1"/>
    <col min="12300" max="12300" width="13.75" style="1" customWidth="1"/>
    <col min="12301" max="12302" width="12.625" style="1" customWidth="1"/>
    <col min="12303" max="12309" width="5.125" style="1" customWidth="1"/>
    <col min="12310" max="12544" width="9" style="1" customWidth="1"/>
    <col min="12545" max="12555" width="5.625" style="1" customWidth="1"/>
    <col min="12556" max="12556" width="13.75" style="1" customWidth="1"/>
    <col min="12557" max="12558" width="12.625" style="1" customWidth="1"/>
    <col min="12559" max="12565" width="5.125" style="1" customWidth="1"/>
    <col min="12566" max="12800" width="9" style="1" customWidth="1"/>
    <col min="12801" max="12811" width="5.625" style="1" customWidth="1"/>
    <col min="12812" max="12812" width="13.75" style="1" customWidth="1"/>
    <col min="12813" max="12814" width="12.625" style="1" customWidth="1"/>
    <col min="12815" max="12821" width="5.125" style="1" customWidth="1"/>
    <col min="12822" max="13056" width="9" style="1" customWidth="1"/>
    <col min="13057" max="13067" width="5.625" style="1" customWidth="1"/>
    <col min="13068" max="13068" width="13.75" style="1" customWidth="1"/>
    <col min="13069" max="13070" width="12.625" style="1" customWidth="1"/>
    <col min="13071" max="13077" width="5.125" style="1" customWidth="1"/>
    <col min="13078" max="13312" width="9" style="1" customWidth="1"/>
    <col min="13313" max="13323" width="5.625" style="1" customWidth="1"/>
    <col min="13324" max="13324" width="13.75" style="1" customWidth="1"/>
    <col min="13325" max="13326" width="12.625" style="1" customWidth="1"/>
    <col min="13327" max="13333" width="5.125" style="1" customWidth="1"/>
    <col min="13334" max="13568" width="9" style="1" customWidth="1"/>
    <col min="13569" max="13579" width="5.625" style="1" customWidth="1"/>
    <col min="13580" max="13580" width="13.75" style="1" customWidth="1"/>
    <col min="13581" max="13582" width="12.625" style="1" customWidth="1"/>
    <col min="13583" max="13589" width="5.125" style="1" customWidth="1"/>
    <col min="13590" max="13824" width="9" style="1" customWidth="1"/>
    <col min="13825" max="13835" width="5.625" style="1" customWidth="1"/>
    <col min="13836" max="13836" width="13.75" style="1" customWidth="1"/>
    <col min="13837" max="13838" width="12.625" style="1" customWidth="1"/>
    <col min="13839" max="13845" width="5.125" style="1" customWidth="1"/>
    <col min="13846" max="14080" width="9" style="1" customWidth="1"/>
    <col min="14081" max="14091" width="5.625" style="1" customWidth="1"/>
    <col min="14092" max="14092" width="13.75" style="1" customWidth="1"/>
    <col min="14093" max="14094" width="12.625" style="1" customWidth="1"/>
    <col min="14095" max="14101" width="5.125" style="1" customWidth="1"/>
    <col min="14102" max="14336" width="9" style="1" customWidth="1"/>
    <col min="14337" max="14347" width="5.625" style="1" customWidth="1"/>
    <col min="14348" max="14348" width="13.75" style="1" customWidth="1"/>
    <col min="14349" max="14350" width="12.625" style="1" customWidth="1"/>
    <col min="14351" max="14357" width="5.125" style="1" customWidth="1"/>
    <col min="14358" max="14592" width="9" style="1" customWidth="1"/>
    <col min="14593" max="14603" width="5.625" style="1" customWidth="1"/>
    <col min="14604" max="14604" width="13.75" style="1" customWidth="1"/>
    <col min="14605" max="14606" width="12.625" style="1" customWidth="1"/>
    <col min="14607" max="14613" width="5.125" style="1" customWidth="1"/>
    <col min="14614" max="14848" width="9" style="1" customWidth="1"/>
    <col min="14849" max="14859" width="5.625" style="1" customWidth="1"/>
    <col min="14860" max="14860" width="13.75" style="1" customWidth="1"/>
    <col min="14861" max="14862" width="12.625" style="1" customWidth="1"/>
    <col min="14863" max="14869" width="5.125" style="1" customWidth="1"/>
    <col min="14870" max="15104" width="9" style="1" customWidth="1"/>
    <col min="15105" max="15115" width="5.625" style="1" customWidth="1"/>
    <col min="15116" max="15116" width="13.75" style="1" customWidth="1"/>
    <col min="15117" max="15118" width="12.625" style="1" customWidth="1"/>
    <col min="15119" max="15125" width="5.125" style="1" customWidth="1"/>
    <col min="15126" max="15360" width="9" style="1" customWidth="1"/>
    <col min="15361" max="15371" width="5.625" style="1" customWidth="1"/>
    <col min="15372" max="15372" width="13.75" style="1" customWidth="1"/>
    <col min="15373" max="15374" width="12.625" style="1" customWidth="1"/>
    <col min="15375" max="15381" width="5.125" style="1" customWidth="1"/>
    <col min="15382" max="15616" width="9" style="1" customWidth="1"/>
    <col min="15617" max="15627" width="5.625" style="1" customWidth="1"/>
    <col min="15628" max="15628" width="13.75" style="1" customWidth="1"/>
    <col min="15629" max="15630" width="12.625" style="1" customWidth="1"/>
    <col min="15631" max="15637" width="5.125" style="1" customWidth="1"/>
    <col min="15638" max="15872" width="9" style="1" customWidth="1"/>
    <col min="15873" max="15883" width="5.625" style="1" customWidth="1"/>
    <col min="15884" max="15884" width="13.75" style="1" customWidth="1"/>
    <col min="15885" max="15886" width="12.625" style="1" customWidth="1"/>
    <col min="15887" max="15893" width="5.125" style="1" customWidth="1"/>
    <col min="15894" max="16128" width="9" style="1" customWidth="1"/>
    <col min="16129" max="16139" width="5.625" style="1" customWidth="1"/>
    <col min="16140" max="16140" width="13.75" style="1" customWidth="1"/>
    <col min="16141" max="16142" width="12.625" style="1" customWidth="1"/>
    <col min="16143" max="16149" width="5.125" style="1" customWidth="1"/>
    <col min="16150" max="16384" width="9" style="1" customWidth="1"/>
  </cols>
  <sheetData>
    <row r="1" spans="1:21" ht="23.1" customHeight="1">
      <c r="A1" s="1" t="s">
        <v>215</v>
      </c>
    </row>
    <row r="2" spans="1:21" ht="23.1" customHeight="1">
      <c r="A2" s="93" t="s">
        <v>24</v>
      </c>
      <c r="B2" s="95"/>
      <c r="C2" s="93" t="s">
        <v>28</v>
      </c>
      <c r="D2" s="95"/>
      <c r="E2" s="202"/>
      <c r="F2" s="216" t="s">
        <v>16</v>
      </c>
      <c r="G2" s="216" t="s">
        <v>7</v>
      </c>
      <c r="H2" s="222" t="s">
        <v>236</v>
      </c>
      <c r="I2" s="202"/>
      <c r="J2" s="259" t="s">
        <v>216</v>
      </c>
      <c r="K2" s="202"/>
      <c r="L2" s="232" t="s">
        <v>192</v>
      </c>
      <c r="M2" s="93" t="s">
        <v>217</v>
      </c>
      <c r="N2" s="202"/>
      <c r="O2" s="263" t="s">
        <v>242</v>
      </c>
      <c r="P2" s="268"/>
      <c r="Q2" s="268"/>
      <c r="R2" s="268"/>
      <c r="S2" s="268"/>
      <c r="T2" s="268"/>
      <c r="U2" s="273"/>
    </row>
    <row r="3" spans="1:21" ht="23.1" customHeight="1">
      <c r="A3" s="187"/>
      <c r="B3" s="159"/>
      <c r="C3" s="187"/>
      <c r="D3" s="159"/>
      <c r="E3" s="203"/>
      <c r="F3" s="217"/>
      <c r="G3" s="217"/>
      <c r="H3" s="187"/>
      <c r="I3" s="203"/>
      <c r="J3" s="187"/>
      <c r="K3" s="203"/>
      <c r="L3" s="233" t="s">
        <v>194</v>
      </c>
      <c r="M3" s="187"/>
      <c r="N3" s="203"/>
      <c r="O3" s="264"/>
      <c r="P3" s="269"/>
      <c r="Q3" s="269"/>
      <c r="R3" s="269"/>
      <c r="S3" s="269"/>
      <c r="T3" s="269"/>
      <c r="U3" s="274"/>
    </row>
    <row r="4" spans="1:21" ht="23.1" customHeight="1">
      <c r="A4" s="191"/>
      <c r="B4" s="183"/>
      <c r="C4" s="191"/>
      <c r="D4" s="183"/>
      <c r="E4" s="204"/>
      <c r="F4" s="218"/>
      <c r="G4" s="218"/>
      <c r="H4" s="224" t="s">
        <v>98</v>
      </c>
      <c r="I4" s="229" t="s">
        <v>198</v>
      </c>
      <c r="J4" s="224" t="s">
        <v>98</v>
      </c>
      <c r="K4" s="229" t="s">
        <v>198</v>
      </c>
      <c r="L4" s="260"/>
      <c r="M4" s="93"/>
      <c r="N4" s="202"/>
      <c r="O4" s="265"/>
      <c r="P4" s="270"/>
      <c r="Q4" s="270"/>
      <c r="R4" s="270"/>
      <c r="S4" s="270"/>
      <c r="T4" s="270"/>
      <c r="U4" s="275"/>
    </row>
    <row r="5" spans="1:21" ht="23.1" customHeight="1">
      <c r="A5" s="191"/>
      <c r="B5" s="183"/>
      <c r="C5" s="191"/>
      <c r="D5" s="183"/>
      <c r="E5" s="204"/>
      <c r="F5" s="218"/>
      <c r="G5" s="218"/>
      <c r="H5" s="255" t="s">
        <v>205</v>
      </c>
      <c r="I5" s="257"/>
      <c r="J5" s="191"/>
      <c r="K5" s="204"/>
      <c r="L5" s="183"/>
      <c r="M5" s="255" t="s">
        <v>26</v>
      </c>
      <c r="N5" s="257"/>
      <c r="O5" s="266"/>
      <c r="P5" s="271"/>
      <c r="Q5" s="271"/>
      <c r="R5" s="271"/>
      <c r="S5" s="271"/>
      <c r="T5" s="271"/>
      <c r="U5" s="276"/>
    </row>
    <row r="6" spans="1:21" ht="23.1" customHeight="1">
      <c r="A6" s="187"/>
      <c r="B6" s="159"/>
      <c r="C6" s="187"/>
      <c r="D6" s="159"/>
      <c r="E6" s="203"/>
      <c r="F6" s="217"/>
      <c r="G6" s="217"/>
      <c r="H6" s="256"/>
      <c r="I6" s="258"/>
      <c r="J6" s="187"/>
      <c r="K6" s="203"/>
      <c r="L6" s="159"/>
      <c r="M6" s="261"/>
      <c r="N6" s="262"/>
      <c r="O6" s="267"/>
      <c r="P6" s="272"/>
      <c r="Q6" s="272"/>
      <c r="R6" s="272"/>
      <c r="S6" s="272"/>
      <c r="T6" s="272"/>
      <c r="U6" s="277"/>
    </row>
    <row r="7" spans="1:21" ht="23.1" customHeight="1">
      <c r="A7" s="93"/>
      <c r="B7" s="95"/>
      <c r="C7" s="93"/>
      <c r="D7" s="95"/>
      <c r="E7" s="202"/>
      <c r="F7" s="216"/>
      <c r="G7" s="216"/>
      <c r="H7" s="255" t="s">
        <v>205</v>
      </c>
      <c r="I7" s="257"/>
      <c r="J7" s="93"/>
      <c r="K7" s="202"/>
      <c r="L7" s="183"/>
      <c r="M7" s="255" t="s">
        <v>26</v>
      </c>
      <c r="N7" s="257"/>
      <c r="O7" s="266"/>
      <c r="P7" s="271"/>
      <c r="Q7" s="271"/>
      <c r="R7" s="271"/>
      <c r="S7" s="271"/>
      <c r="T7" s="271"/>
      <c r="U7" s="276"/>
    </row>
    <row r="8" spans="1:21" ht="23.1" customHeight="1">
      <c r="A8" s="187"/>
      <c r="B8" s="159"/>
      <c r="C8" s="187"/>
      <c r="D8" s="159"/>
      <c r="E8" s="203"/>
      <c r="F8" s="217"/>
      <c r="G8" s="217"/>
      <c r="H8" s="256"/>
      <c r="I8" s="258"/>
      <c r="J8" s="187"/>
      <c r="K8" s="203"/>
      <c r="L8" s="159"/>
      <c r="M8" s="256"/>
      <c r="N8" s="258"/>
      <c r="O8" s="267"/>
      <c r="P8" s="272"/>
      <c r="Q8" s="272"/>
      <c r="R8" s="272"/>
      <c r="S8" s="272"/>
      <c r="T8" s="272"/>
      <c r="U8" s="277"/>
    </row>
    <row r="9" spans="1:21" ht="23.1" customHeight="1">
      <c r="A9" s="93"/>
      <c r="B9" s="95"/>
      <c r="C9" s="93"/>
      <c r="D9" s="95"/>
      <c r="E9" s="202"/>
      <c r="F9" s="216"/>
      <c r="G9" s="216"/>
      <c r="H9" s="255" t="s">
        <v>205</v>
      </c>
      <c r="I9" s="257"/>
      <c r="J9" s="93"/>
      <c r="K9" s="202"/>
      <c r="L9" s="183"/>
      <c r="M9" s="255" t="s">
        <v>26</v>
      </c>
      <c r="N9" s="257"/>
      <c r="O9" s="266"/>
      <c r="P9" s="271"/>
      <c r="Q9" s="271"/>
      <c r="R9" s="271"/>
      <c r="S9" s="271"/>
      <c r="T9" s="271"/>
      <c r="U9" s="276"/>
    </row>
    <row r="10" spans="1:21" ht="23.1" customHeight="1">
      <c r="A10" s="187"/>
      <c r="B10" s="159"/>
      <c r="C10" s="187"/>
      <c r="D10" s="159"/>
      <c r="E10" s="203"/>
      <c r="F10" s="217"/>
      <c r="G10" s="217"/>
      <c r="H10" s="256"/>
      <c r="I10" s="258"/>
      <c r="J10" s="187"/>
      <c r="K10" s="203"/>
      <c r="L10" s="159"/>
      <c r="M10" s="256"/>
      <c r="N10" s="258"/>
      <c r="O10" s="267"/>
      <c r="P10" s="272"/>
      <c r="Q10" s="272"/>
      <c r="R10" s="272"/>
      <c r="S10" s="272"/>
      <c r="T10" s="272"/>
      <c r="U10" s="277"/>
    </row>
    <row r="11" spans="1:21" ht="23.1" customHeight="1">
      <c r="A11" s="93"/>
      <c r="B11" s="95"/>
      <c r="C11" s="93"/>
      <c r="D11" s="95"/>
      <c r="E11" s="202"/>
      <c r="F11" s="216"/>
      <c r="G11" s="216"/>
      <c r="H11" s="255" t="s">
        <v>205</v>
      </c>
      <c r="I11" s="257"/>
      <c r="J11" s="93"/>
      <c r="K11" s="202"/>
      <c r="L11" s="183"/>
      <c r="M11" s="255" t="s">
        <v>26</v>
      </c>
      <c r="N11" s="257"/>
      <c r="O11" s="266"/>
      <c r="P11" s="271"/>
      <c r="Q11" s="271"/>
      <c r="R11" s="271"/>
      <c r="S11" s="271"/>
      <c r="T11" s="271"/>
      <c r="U11" s="276"/>
    </row>
    <row r="12" spans="1:21" ht="23.1" customHeight="1">
      <c r="A12" s="187"/>
      <c r="B12" s="159"/>
      <c r="C12" s="187"/>
      <c r="D12" s="159"/>
      <c r="E12" s="203"/>
      <c r="F12" s="217"/>
      <c r="G12" s="217"/>
      <c r="H12" s="256"/>
      <c r="I12" s="258"/>
      <c r="J12" s="187"/>
      <c r="K12" s="203"/>
      <c r="L12" s="159"/>
      <c r="M12" s="256"/>
      <c r="N12" s="258"/>
      <c r="O12" s="267"/>
      <c r="P12" s="272"/>
      <c r="Q12" s="272"/>
      <c r="R12" s="272"/>
      <c r="S12" s="272"/>
      <c r="T12" s="272"/>
      <c r="U12" s="277"/>
    </row>
    <row r="13" spans="1:21" ht="23.1" customHeight="1">
      <c r="A13" s="93"/>
      <c r="B13" s="95"/>
      <c r="C13" s="93"/>
      <c r="D13" s="95"/>
      <c r="E13" s="202"/>
      <c r="F13" s="216"/>
      <c r="G13" s="216"/>
      <c r="H13" s="255" t="s">
        <v>205</v>
      </c>
      <c r="I13" s="257"/>
      <c r="J13" s="93"/>
      <c r="K13" s="202"/>
      <c r="L13" s="183"/>
      <c r="M13" s="255" t="s">
        <v>26</v>
      </c>
      <c r="N13" s="257"/>
      <c r="O13" s="266"/>
      <c r="P13" s="271"/>
      <c r="Q13" s="271"/>
      <c r="R13" s="271"/>
      <c r="S13" s="271"/>
      <c r="T13" s="271"/>
      <c r="U13" s="276"/>
    </row>
    <row r="14" spans="1:21" ht="23.1" customHeight="1">
      <c r="A14" s="187"/>
      <c r="B14" s="159"/>
      <c r="C14" s="187"/>
      <c r="D14" s="159"/>
      <c r="E14" s="203"/>
      <c r="F14" s="217"/>
      <c r="G14" s="217"/>
      <c r="H14" s="256"/>
      <c r="I14" s="258"/>
      <c r="J14" s="187"/>
      <c r="K14" s="203"/>
      <c r="L14" s="159"/>
      <c r="M14" s="256"/>
      <c r="N14" s="258"/>
      <c r="O14" s="267"/>
      <c r="P14" s="272"/>
      <c r="Q14" s="272"/>
      <c r="R14" s="272"/>
      <c r="S14" s="272"/>
      <c r="T14" s="272"/>
      <c r="U14" s="277"/>
    </row>
    <row r="15" spans="1:21" ht="23.1" customHeight="1">
      <c r="A15" s="93"/>
      <c r="B15" s="95"/>
      <c r="C15" s="93"/>
      <c r="D15" s="95"/>
      <c r="E15" s="202"/>
      <c r="F15" s="216"/>
      <c r="G15" s="216"/>
      <c r="H15" s="255" t="s">
        <v>205</v>
      </c>
      <c r="I15" s="257"/>
      <c r="J15" s="93"/>
      <c r="K15" s="202"/>
      <c r="L15" s="183"/>
      <c r="M15" s="255" t="s">
        <v>26</v>
      </c>
      <c r="N15" s="257"/>
      <c r="O15" s="266"/>
      <c r="P15" s="271"/>
      <c r="Q15" s="271"/>
      <c r="R15" s="271"/>
      <c r="S15" s="271"/>
      <c r="T15" s="271"/>
      <c r="U15" s="276"/>
    </row>
    <row r="16" spans="1:21" ht="23.1" customHeight="1">
      <c r="A16" s="187"/>
      <c r="B16" s="159"/>
      <c r="C16" s="187"/>
      <c r="D16" s="159"/>
      <c r="E16" s="203"/>
      <c r="F16" s="217"/>
      <c r="G16" s="217"/>
      <c r="H16" s="256"/>
      <c r="I16" s="258"/>
      <c r="J16" s="187"/>
      <c r="K16" s="203"/>
      <c r="L16" s="159"/>
      <c r="M16" s="256"/>
      <c r="N16" s="258"/>
      <c r="O16" s="267"/>
      <c r="P16" s="272"/>
      <c r="Q16" s="272"/>
      <c r="R16" s="272"/>
      <c r="S16" s="272"/>
      <c r="T16" s="272"/>
      <c r="U16" s="277"/>
    </row>
    <row r="17" spans="1:21" ht="23.1" customHeight="1">
      <c r="A17" s="93"/>
      <c r="B17" s="95"/>
      <c r="C17" s="93"/>
      <c r="D17" s="95"/>
      <c r="E17" s="202"/>
      <c r="F17" s="216"/>
      <c r="G17" s="216"/>
      <c r="H17" s="255" t="s">
        <v>205</v>
      </c>
      <c r="I17" s="257"/>
      <c r="J17" s="93"/>
      <c r="K17" s="202"/>
      <c r="L17" s="183"/>
      <c r="M17" s="255" t="s">
        <v>26</v>
      </c>
      <c r="N17" s="257"/>
      <c r="O17" s="266"/>
      <c r="P17" s="271"/>
      <c r="Q17" s="271"/>
      <c r="R17" s="271"/>
      <c r="S17" s="271"/>
      <c r="T17" s="271"/>
      <c r="U17" s="276"/>
    </row>
    <row r="18" spans="1:21" ht="23.1" customHeight="1">
      <c r="A18" s="187"/>
      <c r="B18" s="159"/>
      <c r="C18" s="187"/>
      <c r="D18" s="159"/>
      <c r="E18" s="203"/>
      <c r="F18" s="217"/>
      <c r="G18" s="217"/>
      <c r="H18" s="256"/>
      <c r="I18" s="258"/>
      <c r="J18" s="187"/>
      <c r="K18" s="203"/>
      <c r="L18" s="159"/>
      <c r="M18" s="256"/>
      <c r="N18" s="258"/>
      <c r="O18" s="267"/>
      <c r="P18" s="272"/>
      <c r="Q18" s="272"/>
      <c r="R18" s="272"/>
      <c r="S18" s="272"/>
      <c r="T18" s="272"/>
      <c r="U18" s="277"/>
    </row>
    <row r="19" spans="1:21" ht="23.1" customHeight="1">
      <c r="A19" s="93"/>
      <c r="B19" s="95"/>
      <c r="C19" s="93"/>
      <c r="D19" s="95"/>
      <c r="E19" s="202"/>
      <c r="F19" s="216"/>
      <c r="G19" s="216"/>
      <c r="H19" s="255" t="s">
        <v>205</v>
      </c>
      <c r="I19" s="257"/>
      <c r="J19" s="93"/>
      <c r="K19" s="202"/>
      <c r="L19" s="183"/>
      <c r="M19" s="255" t="s">
        <v>26</v>
      </c>
      <c r="N19" s="257"/>
      <c r="O19" s="266"/>
      <c r="P19" s="271"/>
      <c r="Q19" s="271"/>
      <c r="R19" s="271"/>
      <c r="S19" s="271"/>
      <c r="T19" s="271"/>
      <c r="U19" s="276"/>
    </row>
    <row r="20" spans="1:21" ht="23.1" customHeight="1">
      <c r="A20" s="187"/>
      <c r="B20" s="159"/>
      <c r="C20" s="187"/>
      <c r="D20" s="159"/>
      <c r="E20" s="203"/>
      <c r="F20" s="217"/>
      <c r="G20" s="217"/>
      <c r="H20" s="256"/>
      <c r="I20" s="258"/>
      <c r="J20" s="187"/>
      <c r="K20" s="203"/>
      <c r="L20" s="159"/>
      <c r="M20" s="256"/>
      <c r="N20" s="258"/>
      <c r="O20" s="267"/>
      <c r="P20" s="272"/>
      <c r="Q20" s="272"/>
      <c r="R20" s="272"/>
      <c r="S20" s="272"/>
      <c r="T20" s="272"/>
      <c r="U20" s="277"/>
    </row>
    <row r="21" spans="1:21" s="2" customFormat="1" ht="11.1" customHeight="1"/>
    <row r="22" spans="1:21" s="2" customFormat="1" ht="15" customHeight="1">
      <c r="A22" s="19" t="s">
        <v>209</v>
      </c>
      <c r="B22" s="253" t="s">
        <v>210</v>
      </c>
      <c r="C22" s="19" t="s">
        <v>166</v>
      </c>
    </row>
    <row r="23" spans="1:21" s="2" customFormat="1" ht="15" customHeight="1">
      <c r="A23" s="19"/>
      <c r="B23" s="253" t="s">
        <v>3</v>
      </c>
      <c r="C23" s="19" t="s">
        <v>237</v>
      </c>
    </row>
    <row r="24" spans="1:21" s="2" customFormat="1" ht="15" customHeight="1">
      <c r="A24" s="19"/>
      <c r="B24" s="253" t="s">
        <v>211</v>
      </c>
      <c r="C24" s="19" t="s">
        <v>145</v>
      </c>
    </row>
    <row r="25" spans="1:21" s="2" customFormat="1" ht="15" customHeight="1">
      <c r="A25" s="19"/>
      <c r="B25" s="19"/>
      <c r="C25" s="199" t="s">
        <v>176</v>
      </c>
      <c r="F25" s="199"/>
    </row>
    <row r="26" spans="1:21" ht="12.75" customHeight="1">
      <c r="B26" s="197" t="s">
        <v>238</v>
      </c>
      <c r="C26" s="199" t="s">
        <v>213</v>
      </c>
    </row>
    <row r="27" spans="1:21" ht="12.75" customHeight="1">
      <c r="A27" s="19"/>
      <c r="B27" s="19"/>
      <c r="C27" s="199" t="s">
        <v>253</v>
      </c>
      <c r="D27" s="19"/>
      <c r="E27" s="19"/>
      <c r="F27" s="19"/>
      <c r="G27" s="19"/>
      <c r="H27" s="19"/>
      <c r="I27" s="19"/>
      <c r="O27" s="2"/>
      <c r="P27" s="2"/>
      <c r="Q27" s="2"/>
      <c r="R27" s="2"/>
    </row>
    <row r="28" spans="1:21" ht="12.75" customHeight="1">
      <c r="A28" s="19"/>
      <c r="B28" s="19"/>
      <c r="C28" s="199" t="s">
        <v>57</v>
      </c>
      <c r="D28" s="19"/>
      <c r="E28" s="19"/>
      <c r="F28" s="19"/>
      <c r="G28" s="19"/>
      <c r="H28" s="19"/>
      <c r="I28" s="19"/>
      <c r="O28" s="2"/>
      <c r="P28" s="2"/>
      <c r="Q28" s="2"/>
      <c r="R28" s="2"/>
    </row>
    <row r="29" spans="1:21" s="2" customFormat="1" ht="12.95" customHeight="1">
      <c r="A29" s="19"/>
      <c r="B29" s="197" t="s">
        <v>239</v>
      </c>
      <c r="C29" s="201" t="s">
        <v>171</v>
      </c>
    </row>
    <row r="30" spans="1:21" s="2" customFormat="1" ht="12.95" customHeight="1">
      <c r="A30" s="19"/>
      <c r="B30" s="19"/>
      <c r="C30" s="19" t="s">
        <v>224</v>
      </c>
      <c r="D30" s="254"/>
      <c r="E30" s="254"/>
      <c r="F30" s="254"/>
      <c r="G30" s="254"/>
      <c r="H30" s="254"/>
    </row>
  </sheetData>
  <mergeCells count="91">
    <mergeCell ref="M4:N4"/>
    <mergeCell ref="O4:U4"/>
    <mergeCell ref="M5:N5"/>
    <mergeCell ref="O5:U5"/>
    <mergeCell ref="M6:N6"/>
    <mergeCell ref="O6:U6"/>
    <mergeCell ref="O7:U7"/>
    <mergeCell ref="O8:U8"/>
    <mergeCell ref="O9:U9"/>
    <mergeCell ref="O10:U10"/>
    <mergeCell ref="O11:U11"/>
    <mergeCell ref="O12:U12"/>
    <mergeCell ref="O13:U13"/>
    <mergeCell ref="O14:U14"/>
    <mergeCell ref="O15:U15"/>
    <mergeCell ref="O16:U16"/>
    <mergeCell ref="O17:U17"/>
    <mergeCell ref="O18:U18"/>
    <mergeCell ref="O19:U19"/>
    <mergeCell ref="O20:U20"/>
    <mergeCell ref="A2:B3"/>
    <mergeCell ref="C2:E3"/>
    <mergeCell ref="F2:F3"/>
    <mergeCell ref="G2:G3"/>
    <mergeCell ref="H2:I3"/>
    <mergeCell ref="J2:K3"/>
    <mergeCell ref="M2:N3"/>
    <mergeCell ref="O2:U3"/>
    <mergeCell ref="A5:B6"/>
    <mergeCell ref="C5:E6"/>
    <mergeCell ref="F5:F6"/>
    <mergeCell ref="G5:G6"/>
    <mergeCell ref="H5:I6"/>
    <mergeCell ref="J5:J6"/>
    <mergeCell ref="K5:K6"/>
    <mergeCell ref="A7:B8"/>
    <mergeCell ref="C7:E8"/>
    <mergeCell ref="F7:F8"/>
    <mergeCell ref="G7:G8"/>
    <mergeCell ref="H7:I8"/>
    <mergeCell ref="J7:J8"/>
    <mergeCell ref="K7:K8"/>
    <mergeCell ref="M7:N8"/>
    <mergeCell ref="A9:B10"/>
    <mergeCell ref="C9:E10"/>
    <mergeCell ref="F9:F10"/>
    <mergeCell ref="G9:G10"/>
    <mergeCell ref="H9:I10"/>
    <mergeCell ref="J9:J10"/>
    <mergeCell ref="K9:K10"/>
    <mergeCell ref="M9:N10"/>
    <mergeCell ref="A11:B12"/>
    <mergeCell ref="C11:E12"/>
    <mergeCell ref="F11:F12"/>
    <mergeCell ref="G11:G12"/>
    <mergeCell ref="H11:I12"/>
    <mergeCell ref="J11:J12"/>
    <mergeCell ref="K11:K12"/>
    <mergeCell ref="M11:N12"/>
    <mergeCell ref="A13:B14"/>
    <mergeCell ref="C13:E14"/>
    <mergeCell ref="F13:F14"/>
    <mergeCell ref="G13:G14"/>
    <mergeCell ref="H13:I14"/>
    <mergeCell ref="J13:J14"/>
    <mergeCell ref="K13:K14"/>
    <mergeCell ref="M13:N14"/>
    <mergeCell ref="A15:B16"/>
    <mergeCell ref="C15:E16"/>
    <mergeCell ref="F15:F16"/>
    <mergeCell ref="G15:G16"/>
    <mergeCell ref="H15:I16"/>
    <mergeCell ref="J15:J16"/>
    <mergeCell ref="K15:K16"/>
    <mergeCell ref="M15:N16"/>
    <mergeCell ref="A17:B18"/>
    <mergeCell ref="C17:E18"/>
    <mergeCell ref="F17:F18"/>
    <mergeCell ref="G17:G18"/>
    <mergeCell ref="H17:I18"/>
    <mergeCell ref="J17:J18"/>
    <mergeCell ref="K17:K18"/>
    <mergeCell ref="M17:N18"/>
    <mergeCell ref="A19:B20"/>
    <mergeCell ref="C19:E20"/>
    <mergeCell ref="F19:F20"/>
    <mergeCell ref="G19:G20"/>
    <mergeCell ref="H19:I20"/>
    <mergeCell ref="J19:J20"/>
    <mergeCell ref="K19:K20"/>
    <mergeCell ref="M19:N20"/>
  </mergeCells>
  <phoneticPr fontId="4"/>
  <dataValidations count="1">
    <dataValidation type="list" allowBlank="1" showDropDown="0" showInputMessage="1" showErrorMessage="1" sqref="G5:G20">
      <formula1>"有,無,　,"</formula1>
    </dataValidation>
  </dataValidations>
  <pageMargins left="0.59055118110236227" right="0.59055118110236227" top="0.39370078740157483" bottom="0.39370078740157483" header="0" footer="0.19685039370078741"/>
  <pageSetup paperSize="9" scale="99" fitToWidth="1" fitToHeight="1" orientation="landscape" usePrinterDefaults="1" r:id="rId1"/>
  <headerFooter alignWithMargins="0">
    <oddFooter>&amp;C&amp;"ＭＳ Ｐ明朝,標準"&amp;9－４－</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sheetPr>
    <tabColor indexed="45"/>
  </sheetPr>
  <dimension ref="A1:AA30"/>
  <sheetViews>
    <sheetView view="pageBreakPreview" zoomScaleNormal="95" zoomScaleSheetLayoutView="100" workbookViewId="0">
      <selection activeCell="R13" sqref="R13"/>
    </sheetView>
  </sheetViews>
  <sheetFormatPr defaultColWidth="9" defaultRowHeight="23.1" customHeight="1"/>
  <cols>
    <col min="1" max="2" width="3.125" style="1" customWidth="1"/>
    <col min="3" max="14" width="5.625" style="1" customWidth="1"/>
    <col min="15" max="15" width="6.25" style="1" customWidth="1"/>
    <col min="16" max="26" width="5.625" style="1" customWidth="1"/>
    <col min="27" max="16384" width="9" style="1"/>
  </cols>
  <sheetData>
    <row r="1" spans="1:27" ht="24.95" customHeight="1">
      <c r="A1" s="1" t="s">
        <v>100</v>
      </c>
    </row>
    <row r="2" spans="1:27" ht="24.95" customHeight="1">
      <c r="A2" s="1" t="s">
        <v>67</v>
      </c>
      <c r="F2" s="292"/>
      <c r="M2" s="292"/>
    </row>
    <row r="3" spans="1:27" ht="24.95" customHeight="1">
      <c r="C3" s="11" t="s">
        <v>9</v>
      </c>
      <c r="D3" s="11"/>
      <c r="E3" s="11"/>
      <c r="F3" s="11"/>
      <c r="G3" s="293" t="str">
        <f>IF(O15=0,"",O15)</f>
        <v/>
      </c>
      <c r="H3" s="293"/>
      <c r="I3" s="293"/>
      <c r="J3" s="183" t="s">
        <v>121</v>
      </c>
      <c r="K3" s="294" t="s">
        <v>49</v>
      </c>
      <c r="L3" s="295"/>
      <c r="M3" s="297" t="str">
        <f>IF('1'!F6=0,"",'1'!F6)</f>
        <v/>
      </c>
      <c r="N3" s="300"/>
      <c r="O3" s="294" t="s">
        <v>120</v>
      </c>
      <c r="P3" s="295"/>
      <c r="Q3" s="310" t="str">
        <f>IF(M3="","",M3*12)</f>
        <v/>
      </c>
      <c r="R3" s="300"/>
      <c r="S3" s="311" t="s">
        <v>122</v>
      </c>
      <c r="T3" s="11" t="s">
        <v>227</v>
      </c>
      <c r="U3" s="11"/>
      <c r="V3" s="11"/>
      <c r="W3" s="11"/>
      <c r="X3" s="312" t="str">
        <f>IF(Q3="","",G3/Q3)</f>
        <v/>
      </c>
      <c r="Y3" s="312"/>
      <c r="Z3" s="312"/>
      <c r="AA3" s="133" t="s">
        <v>88</v>
      </c>
    </row>
    <row r="4" spans="1:27" ht="24.95" customHeight="1">
      <c r="B4" s="280"/>
      <c r="C4" s="121" t="s">
        <v>228</v>
      </c>
      <c r="D4" s="289"/>
      <c r="E4" s="291"/>
      <c r="F4" s="292"/>
      <c r="G4" s="183"/>
      <c r="H4" s="183"/>
      <c r="I4" s="183"/>
      <c r="J4" s="291"/>
      <c r="K4" s="291"/>
      <c r="L4" s="291"/>
      <c r="M4" s="298" t="s">
        <v>71</v>
      </c>
      <c r="N4" s="301"/>
      <c r="O4" s="301"/>
      <c r="P4" s="132"/>
      <c r="Q4" s="132"/>
      <c r="R4" s="132"/>
      <c r="S4" s="132"/>
    </row>
    <row r="5" spans="1:27" ht="24.95" customHeight="1"/>
    <row r="6" spans="1:27" ht="24.95" customHeight="1">
      <c r="A6" s="1" t="s">
        <v>260</v>
      </c>
      <c r="B6" s="1"/>
      <c r="C6" s="1"/>
      <c r="D6" s="1"/>
      <c r="E6" s="1"/>
      <c r="F6" s="1"/>
      <c r="G6" s="1"/>
      <c r="H6" s="1"/>
      <c r="I6" s="1"/>
      <c r="J6" s="1"/>
      <c r="K6" s="1"/>
      <c r="L6" s="1"/>
      <c r="M6" s="1"/>
      <c r="N6" s="1"/>
      <c r="O6" s="96"/>
      <c r="P6" s="1"/>
      <c r="Q6" s="1"/>
      <c r="R6" s="1"/>
      <c r="S6" s="1"/>
      <c r="T6" s="1"/>
      <c r="U6" s="1"/>
      <c r="V6" s="1"/>
      <c r="W6" s="1"/>
      <c r="X6" s="1"/>
      <c r="Y6" s="1"/>
      <c r="Z6" s="96" t="s">
        <v>47</v>
      </c>
    </row>
    <row r="7" spans="1:27" ht="35.1" customHeight="1">
      <c r="A7" s="93" t="s">
        <v>11</v>
      </c>
      <c r="B7" s="202"/>
      <c r="C7" s="283" t="s">
        <v>261</v>
      </c>
      <c r="D7" s="104"/>
      <c r="E7" s="104"/>
      <c r="F7" s="104"/>
      <c r="G7" s="104"/>
      <c r="H7" s="104"/>
      <c r="I7" s="104"/>
      <c r="J7" s="104"/>
      <c r="K7" s="105"/>
      <c r="L7" s="47" t="s">
        <v>262</v>
      </c>
      <c r="M7" s="299"/>
      <c r="N7" s="299"/>
      <c r="O7" s="302" t="s">
        <v>182</v>
      </c>
      <c r="P7" s="307" t="s">
        <v>262</v>
      </c>
      <c r="Q7" s="307"/>
      <c r="R7" s="307"/>
      <c r="S7" s="307"/>
      <c r="T7" s="307"/>
      <c r="U7" s="307"/>
      <c r="V7" s="307"/>
      <c r="W7" s="307"/>
      <c r="X7" s="307"/>
      <c r="Y7" s="313" t="s">
        <v>263</v>
      </c>
      <c r="Z7" s="314"/>
    </row>
    <row r="8" spans="1:27" ht="42" customHeight="1">
      <c r="A8" s="278"/>
      <c r="B8" s="281"/>
      <c r="C8" s="284" t="s">
        <v>80</v>
      </c>
      <c r="D8" s="290" t="s">
        <v>58</v>
      </c>
      <c r="E8" s="284" t="s">
        <v>132</v>
      </c>
      <c r="F8" s="290" t="s">
        <v>131</v>
      </c>
      <c r="G8" s="290" t="s">
        <v>21</v>
      </c>
      <c r="H8" s="290" t="s">
        <v>53</v>
      </c>
      <c r="I8" s="290" t="s">
        <v>48</v>
      </c>
      <c r="J8" s="290" t="s">
        <v>81</v>
      </c>
      <c r="K8" s="290" t="s">
        <v>82</v>
      </c>
      <c r="L8" s="296" t="s">
        <v>83</v>
      </c>
      <c r="M8" s="296" t="s">
        <v>129</v>
      </c>
      <c r="N8" s="296" t="s">
        <v>127</v>
      </c>
      <c r="O8" s="303"/>
      <c r="P8" s="290" t="s">
        <v>80</v>
      </c>
      <c r="Q8" s="290" t="s">
        <v>58</v>
      </c>
      <c r="R8" s="290" t="s">
        <v>132</v>
      </c>
      <c r="S8" s="290" t="s">
        <v>131</v>
      </c>
      <c r="T8" s="290" t="s">
        <v>21</v>
      </c>
      <c r="U8" s="290" t="s">
        <v>53</v>
      </c>
      <c r="V8" s="290" t="s">
        <v>48</v>
      </c>
      <c r="W8" s="290" t="s">
        <v>81</v>
      </c>
      <c r="X8" s="290" t="s">
        <v>82</v>
      </c>
      <c r="Y8" s="290" t="s">
        <v>83</v>
      </c>
      <c r="Z8" s="290" t="s">
        <v>129</v>
      </c>
    </row>
    <row r="9" spans="1:27" ht="35.1" customHeight="1">
      <c r="A9" s="187" t="s">
        <v>38</v>
      </c>
      <c r="B9" s="203"/>
      <c r="C9" s="285"/>
      <c r="D9" s="285"/>
      <c r="E9" s="285"/>
      <c r="F9" s="285"/>
      <c r="G9" s="285"/>
      <c r="H9" s="285"/>
      <c r="I9" s="285"/>
      <c r="J9" s="285"/>
      <c r="K9" s="285"/>
      <c r="L9" s="285"/>
      <c r="M9" s="285"/>
      <c r="N9" s="285"/>
      <c r="O9" s="304">
        <f t="shared" ref="O9:O14" si="0">SUM(C9:N9)</f>
        <v>0</v>
      </c>
      <c r="P9" s="285"/>
      <c r="Q9" s="285"/>
      <c r="R9" s="285"/>
      <c r="S9" s="285"/>
      <c r="T9" s="285"/>
      <c r="U9" s="285"/>
      <c r="V9" s="285"/>
      <c r="W9" s="285"/>
      <c r="X9" s="285"/>
      <c r="Y9" s="285"/>
      <c r="Z9" s="285"/>
    </row>
    <row r="10" spans="1:27" ht="35.1" customHeight="1">
      <c r="A10" s="279" t="s">
        <v>55</v>
      </c>
      <c r="B10" s="282"/>
      <c r="C10" s="286"/>
      <c r="D10" s="286"/>
      <c r="E10" s="286"/>
      <c r="F10" s="286"/>
      <c r="G10" s="286"/>
      <c r="H10" s="286"/>
      <c r="I10" s="286"/>
      <c r="J10" s="286"/>
      <c r="K10" s="286"/>
      <c r="L10" s="286"/>
      <c r="M10" s="286"/>
      <c r="N10" s="286"/>
      <c r="O10" s="305">
        <f t="shared" si="0"/>
        <v>0</v>
      </c>
      <c r="P10" s="308"/>
      <c r="Q10" s="308"/>
      <c r="R10" s="308"/>
      <c r="S10" s="308"/>
      <c r="T10" s="308"/>
      <c r="U10" s="308"/>
      <c r="V10" s="308"/>
      <c r="W10" s="308"/>
      <c r="X10" s="308"/>
      <c r="Y10" s="308"/>
      <c r="Z10" s="308"/>
    </row>
    <row r="11" spans="1:27" ht="35.1" customHeight="1">
      <c r="A11" s="279" t="s">
        <v>73</v>
      </c>
      <c r="B11" s="282"/>
      <c r="C11" s="287"/>
      <c r="D11" s="287"/>
      <c r="E11" s="287"/>
      <c r="F11" s="287"/>
      <c r="G11" s="287"/>
      <c r="H11" s="287"/>
      <c r="I11" s="287"/>
      <c r="J11" s="287"/>
      <c r="K11" s="287"/>
      <c r="L11" s="287"/>
      <c r="M11" s="287"/>
      <c r="N11" s="287"/>
      <c r="O11" s="306">
        <f t="shared" si="0"/>
        <v>0</v>
      </c>
      <c r="P11" s="309"/>
      <c r="Q11" s="309"/>
      <c r="R11" s="309"/>
      <c r="S11" s="309"/>
      <c r="T11" s="309"/>
      <c r="U11" s="309"/>
      <c r="V11" s="309"/>
      <c r="W11" s="309"/>
      <c r="X11" s="309"/>
      <c r="Y11" s="309"/>
      <c r="Z11" s="309"/>
    </row>
    <row r="12" spans="1:27" ht="35.1" customHeight="1">
      <c r="A12" s="279" t="s">
        <v>15</v>
      </c>
      <c r="B12" s="282"/>
      <c r="C12" s="287"/>
      <c r="D12" s="287"/>
      <c r="E12" s="287"/>
      <c r="F12" s="287"/>
      <c r="G12" s="287"/>
      <c r="H12" s="287"/>
      <c r="I12" s="287"/>
      <c r="J12" s="287"/>
      <c r="K12" s="287"/>
      <c r="L12" s="287"/>
      <c r="M12" s="287"/>
      <c r="N12" s="287"/>
      <c r="O12" s="306">
        <f t="shared" si="0"/>
        <v>0</v>
      </c>
      <c r="P12" s="309"/>
      <c r="Q12" s="309"/>
      <c r="R12" s="309"/>
      <c r="S12" s="309"/>
      <c r="T12" s="309"/>
      <c r="U12" s="309"/>
      <c r="V12" s="309"/>
      <c r="W12" s="309"/>
      <c r="X12" s="309"/>
      <c r="Y12" s="309"/>
      <c r="Z12" s="309"/>
    </row>
    <row r="13" spans="1:27" ht="35.1" customHeight="1">
      <c r="A13" s="279" t="s">
        <v>74</v>
      </c>
      <c r="B13" s="282"/>
      <c r="C13" s="287"/>
      <c r="D13" s="287"/>
      <c r="E13" s="287"/>
      <c r="F13" s="287"/>
      <c r="G13" s="287"/>
      <c r="H13" s="287"/>
      <c r="I13" s="287"/>
      <c r="J13" s="287"/>
      <c r="K13" s="287"/>
      <c r="L13" s="287"/>
      <c r="M13" s="287"/>
      <c r="N13" s="287"/>
      <c r="O13" s="306">
        <f t="shared" si="0"/>
        <v>0</v>
      </c>
      <c r="P13" s="309"/>
      <c r="Q13" s="309"/>
      <c r="R13" s="309"/>
      <c r="S13" s="309"/>
      <c r="T13" s="309"/>
      <c r="U13" s="309"/>
      <c r="V13" s="309"/>
      <c r="W13" s="309"/>
      <c r="X13" s="309"/>
      <c r="Y13" s="309"/>
      <c r="Z13" s="309"/>
    </row>
    <row r="14" spans="1:27" ht="35.1" customHeight="1">
      <c r="A14" s="93" t="s">
        <v>76</v>
      </c>
      <c r="B14" s="202"/>
      <c r="C14" s="287"/>
      <c r="D14" s="287"/>
      <c r="E14" s="287"/>
      <c r="F14" s="287"/>
      <c r="G14" s="287"/>
      <c r="H14" s="287"/>
      <c r="I14" s="287"/>
      <c r="J14" s="287"/>
      <c r="K14" s="287"/>
      <c r="L14" s="287"/>
      <c r="M14" s="287"/>
      <c r="N14" s="287"/>
      <c r="O14" s="306">
        <f t="shared" si="0"/>
        <v>0</v>
      </c>
      <c r="P14" s="309"/>
      <c r="Q14" s="309"/>
      <c r="R14" s="309"/>
      <c r="S14" s="309"/>
      <c r="T14" s="309"/>
      <c r="U14" s="309"/>
      <c r="V14" s="309"/>
      <c r="W14" s="309"/>
      <c r="X14" s="309"/>
      <c r="Y14" s="309"/>
      <c r="Z14" s="309"/>
    </row>
    <row r="15" spans="1:27" ht="35.1" customHeight="1">
      <c r="A15" s="279" t="s">
        <v>13</v>
      </c>
      <c r="B15" s="282"/>
      <c r="C15" s="288">
        <f t="shared" ref="C15:Z15" si="1">SUM(C9:C14)</f>
        <v>0</v>
      </c>
      <c r="D15" s="288">
        <f t="shared" si="1"/>
        <v>0</v>
      </c>
      <c r="E15" s="288">
        <f t="shared" si="1"/>
        <v>0</v>
      </c>
      <c r="F15" s="288">
        <f t="shared" si="1"/>
        <v>0</v>
      </c>
      <c r="G15" s="288">
        <f t="shared" si="1"/>
        <v>0</v>
      </c>
      <c r="H15" s="288">
        <f t="shared" si="1"/>
        <v>0</v>
      </c>
      <c r="I15" s="288">
        <f t="shared" si="1"/>
        <v>0</v>
      </c>
      <c r="J15" s="288">
        <f t="shared" si="1"/>
        <v>0</v>
      </c>
      <c r="K15" s="288">
        <f t="shared" si="1"/>
        <v>0</v>
      </c>
      <c r="L15" s="288">
        <f t="shared" si="1"/>
        <v>0</v>
      </c>
      <c r="M15" s="288">
        <f t="shared" si="1"/>
        <v>0</v>
      </c>
      <c r="N15" s="288">
        <f t="shared" si="1"/>
        <v>0</v>
      </c>
      <c r="O15" s="288">
        <f t="shared" si="1"/>
        <v>0</v>
      </c>
      <c r="P15" s="288">
        <f t="shared" si="1"/>
        <v>0</v>
      </c>
      <c r="Q15" s="288">
        <f t="shared" si="1"/>
        <v>0</v>
      </c>
      <c r="R15" s="288">
        <f t="shared" si="1"/>
        <v>0</v>
      </c>
      <c r="S15" s="305">
        <f t="shared" si="1"/>
        <v>0</v>
      </c>
      <c r="T15" s="305">
        <f t="shared" si="1"/>
        <v>0</v>
      </c>
      <c r="U15" s="305">
        <f t="shared" si="1"/>
        <v>0</v>
      </c>
      <c r="V15" s="305">
        <f t="shared" si="1"/>
        <v>0</v>
      </c>
      <c r="W15" s="305">
        <f t="shared" si="1"/>
        <v>0</v>
      </c>
      <c r="X15" s="305">
        <f t="shared" si="1"/>
        <v>0</v>
      </c>
      <c r="Y15" s="305">
        <f t="shared" si="1"/>
        <v>0</v>
      </c>
      <c r="Z15" s="305">
        <f t="shared" si="1"/>
        <v>0</v>
      </c>
      <c r="AA15" s="133" t="s">
        <v>88</v>
      </c>
    </row>
    <row r="16" spans="1:27" ht="14.25" customHeight="1">
      <c r="A16" s="112"/>
      <c r="B16" s="112"/>
      <c r="C16" s="135"/>
      <c r="D16" s="135"/>
      <c r="E16" s="135"/>
      <c r="F16" s="135"/>
      <c r="G16" s="135"/>
      <c r="H16" s="135"/>
      <c r="I16" s="135"/>
      <c r="J16" s="135"/>
      <c r="K16" s="135"/>
      <c r="L16" s="135"/>
      <c r="M16" s="135"/>
      <c r="N16" s="135"/>
      <c r="O16" s="135"/>
      <c r="P16" s="135"/>
      <c r="Q16" s="135"/>
      <c r="R16" s="135"/>
      <c r="S16" s="135"/>
      <c r="T16" s="135"/>
    </row>
    <row r="17" spans="1:20" ht="18" customHeight="1">
      <c r="A17" s="121" t="s">
        <v>112</v>
      </c>
      <c r="C17" s="135"/>
      <c r="D17" s="135"/>
      <c r="E17" s="135"/>
      <c r="F17" s="135"/>
      <c r="G17" s="135"/>
      <c r="H17" s="135"/>
      <c r="I17" s="135"/>
      <c r="J17" s="135"/>
      <c r="K17" s="135"/>
      <c r="L17" s="135"/>
      <c r="M17" s="135"/>
      <c r="N17" s="135"/>
      <c r="O17" s="135"/>
      <c r="P17" s="135"/>
      <c r="Q17" s="135"/>
      <c r="R17" s="135"/>
      <c r="S17" s="135"/>
      <c r="T17" s="135"/>
    </row>
    <row r="18" spans="1:20" ht="18" customHeight="1">
      <c r="A18" s="201" t="s">
        <v>243</v>
      </c>
      <c r="C18" s="135"/>
      <c r="D18" s="135"/>
      <c r="E18" s="135"/>
      <c r="F18" s="135"/>
      <c r="G18" s="135"/>
      <c r="H18" s="135"/>
      <c r="I18" s="135"/>
      <c r="J18" s="135"/>
      <c r="K18" s="135"/>
      <c r="L18" s="135"/>
      <c r="M18" s="135"/>
      <c r="N18" s="135"/>
      <c r="O18" s="135"/>
      <c r="P18" s="135"/>
      <c r="Q18" s="135"/>
      <c r="R18" s="135"/>
      <c r="S18" s="135"/>
      <c r="T18" s="135"/>
    </row>
    <row r="19" spans="1:20" ht="18" customHeight="1">
      <c r="A19" s="19" t="s">
        <v>254</v>
      </c>
      <c r="B19" s="19"/>
      <c r="C19" s="112"/>
      <c r="D19" s="112"/>
      <c r="E19" s="112"/>
      <c r="F19" s="112"/>
      <c r="G19" s="112"/>
      <c r="H19" s="112"/>
      <c r="I19" s="112"/>
      <c r="J19" s="112"/>
      <c r="K19" s="112"/>
      <c r="L19" s="112"/>
      <c r="M19" s="112"/>
      <c r="N19" s="112"/>
      <c r="O19" s="112"/>
      <c r="P19" s="112"/>
      <c r="Q19" s="112"/>
      <c r="R19" s="112"/>
      <c r="S19" s="112"/>
    </row>
    <row r="20" spans="1:20" ht="23.1" customHeight="1">
      <c r="B20" s="112"/>
      <c r="C20" s="112"/>
      <c r="D20" s="135"/>
      <c r="E20" s="135"/>
      <c r="F20" s="135"/>
      <c r="G20" s="135"/>
      <c r="H20" s="135"/>
      <c r="I20" s="135"/>
      <c r="J20" s="135"/>
      <c r="K20" s="135"/>
      <c r="L20" s="135"/>
      <c r="M20" s="135"/>
      <c r="N20" s="135"/>
      <c r="O20" s="135"/>
    </row>
    <row r="21" spans="1:20" ht="23.1" customHeight="1">
      <c r="B21" s="112"/>
      <c r="C21" s="112"/>
      <c r="D21" s="135"/>
      <c r="E21" s="135"/>
      <c r="F21" s="135"/>
      <c r="G21" s="135"/>
      <c r="H21" s="135"/>
      <c r="I21" s="135"/>
      <c r="J21" s="135"/>
      <c r="K21" s="135"/>
      <c r="L21" s="135"/>
      <c r="M21" s="135"/>
      <c r="N21" s="135"/>
      <c r="O21" s="135"/>
    </row>
    <row r="22" spans="1:20" ht="23.1" customHeight="1">
      <c r="B22" s="112"/>
      <c r="C22" s="112"/>
      <c r="D22" s="135"/>
      <c r="E22" s="135"/>
      <c r="F22" s="135"/>
      <c r="G22" s="135"/>
      <c r="H22" s="135"/>
      <c r="I22" s="135"/>
      <c r="J22" s="135"/>
      <c r="K22" s="135"/>
      <c r="L22" s="135"/>
      <c r="M22" s="135"/>
      <c r="N22" s="135"/>
      <c r="O22" s="135"/>
    </row>
    <row r="23" spans="1:20" ht="23.1" customHeight="1">
      <c r="B23" s="112"/>
      <c r="C23" s="112"/>
      <c r="D23" s="135"/>
      <c r="E23" s="135"/>
      <c r="F23" s="135"/>
      <c r="G23" s="135"/>
      <c r="H23" s="135"/>
      <c r="I23" s="135"/>
      <c r="J23" s="135"/>
      <c r="K23" s="135"/>
      <c r="L23" s="135"/>
      <c r="M23" s="135"/>
      <c r="N23" s="135"/>
      <c r="O23" s="135"/>
    </row>
    <row r="24" spans="1:20" ht="23.1" customHeight="1">
      <c r="B24" s="112"/>
      <c r="C24" s="112"/>
      <c r="D24" s="135"/>
      <c r="E24" s="135"/>
      <c r="F24" s="135"/>
      <c r="G24" s="135"/>
      <c r="H24" s="135"/>
      <c r="I24" s="135"/>
      <c r="J24" s="135"/>
      <c r="K24" s="135"/>
      <c r="L24" s="135"/>
      <c r="M24" s="135"/>
      <c r="N24" s="135"/>
      <c r="O24" s="135"/>
    </row>
    <row r="25" spans="1:20" ht="23.1" customHeight="1">
      <c r="B25" s="112"/>
      <c r="C25" s="112"/>
      <c r="D25" s="135"/>
      <c r="E25" s="135"/>
      <c r="F25" s="135"/>
      <c r="G25" s="135"/>
      <c r="H25" s="135"/>
      <c r="I25" s="135"/>
      <c r="J25" s="135"/>
      <c r="K25" s="135"/>
      <c r="L25" s="135"/>
      <c r="M25" s="135"/>
      <c r="N25" s="135"/>
      <c r="O25" s="135"/>
    </row>
    <row r="26" spans="1:20" ht="23.1" customHeight="1">
      <c r="B26" s="112"/>
      <c r="C26" s="112"/>
      <c r="D26" s="135"/>
      <c r="E26" s="135"/>
      <c r="F26" s="135"/>
      <c r="G26" s="135"/>
      <c r="H26" s="135"/>
      <c r="I26" s="135"/>
      <c r="J26" s="135"/>
      <c r="K26" s="135"/>
      <c r="L26" s="135"/>
      <c r="M26" s="135"/>
      <c r="N26" s="135"/>
      <c r="O26" s="135"/>
    </row>
    <row r="27" spans="1:20" ht="23.1" customHeight="1">
      <c r="B27" s="112"/>
      <c r="C27" s="112"/>
      <c r="D27" s="135"/>
      <c r="E27" s="135"/>
      <c r="F27" s="135"/>
      <c r="G27" s="135"/>
      <c r="H27" s="135"/>
      <c r="I27" s="135"/>
      <c r="J27" s="135"/>
      <c r="K27" s="135"/>
      <c r="L27" s="135"/>
      <c r="M27" s="135"/>
      <c r="N27" s="135"/>
      <c r="O27" s="135"/>
    </row>
    <row r="28" spans="1:20" ht="23.1" customHeight="1">
      <c r="B28" s="112"/>
      <c r="C28" s="112"/>
      <c r="D28" s="135"/>
      <c r="E28" s="135"/>
      <c r="F28" s="135"/>
      <c r="G28" s="135"/>
      <c r="H28" s="135"/>
      <c r="I28" s="135"/>
      <c r="J28" s="135"/>
      <c r="K28" s="135"/>
      <c r="L28" s="135"/>
      <c r="M28" s="135"/>
      <c r="N28" s="135"/>
      <c r="O28" s="135"/>
    </row>
    <row r="29" spans="1:20" ht="23.1" customHeight="1">
      <c r="B29" s="112"/>
      <c r="C29" s="112"/>
      <c r="D29" s="135"/>
      <c r="E29" s="135"/>
      <c r="F29" s="135"/>
      <c r="G29" s="135"/>
      <c r="H29" s="135"/>
      <c r="I29" s="135"/>
      <c r="J29" s="135"/>
      <c r="K29" s="135"/>
      <c r="L29" s="135"/>
      <c r="M29" s="135"/>
      <c r="N29" s="135"/>
      <c r="O29" s="135"/>
    </row>
    <row r="30" spans="1:20" ht="23.1" customHeight="1">
      <c r="B30" s="112"/>
      <c r="C30" s="112"/>
      <c r="D30" s="135"/>
      <c r="E30" s="135"/>
      <c r="F30" s="135"/>
      <c r="G30" s="135"/>
      <c r="H30" s="135"/>
      <c r="I30" s="135"/>
      <c r="J30" s="135"/>
      <c r="K30" s="135"/>
      <c r="L30" s="135"/>
      <c r="M30" s="135"/>
      <c r="N30" s="135"/>
      <c r="O30" s="135"/>
    </row>
  </sheetData>
  <mergeCells count="21">
    <mergeCell ref="C3:F3"/>
    <mergeCell ref="G3:I3"/>
    <mergeCell ref="K3:L3"/>
    <mergeCell ref="M3:N3"/>
    <mergeCell ref="O3:P3"/>
    <mergeCell ref="Q3:R3"/>
    <mergeCell ref="T3:W3"/>
    <mergeCell ref="X3:Z3"/>
    <mergeCell ref="C7:K7"/>
    <mergeCell ref="L7:N7"/>
    <mergeCell ref="P7:X7"/>
    <mergeCell ref="Y7:Z7"/>
    <mergeCell ref="A9:B9"/>
    <mergeCell ref="A10:B10"/>
    <mergeCell ref="A11:B11"/>
    <mergeCell ref="A12:B12"/>
    <mergeCell ref="A13:B13"/>
    <mergeCell ref="A14:B14"/>
    <mergeCell ref="A15:B15"/>
    <mergeCell ref="A7:B8"/>
    <mergeCell ref="O7:O8"/>
  </mergeCells>
  <phoneticPr fontId="4"/>
  <pageMargins left="0.39370078740157483" right="0.39370078740157483" top="0.59055118110236227" bottom="0.39370078740157483" header="0" footer="0.19685039370078741"/>
  <pageSetup paperSize="9" firstPageNumber="5" fitToWidth="1" fitToHeight="1" orientation="landscape" usePrinterDefaults="1" useFirstPageNumber="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sheetPr>
    <tabColor theme="8" tint="0.4"/>
  </sheetPr>
  <dimension ref="A1:Z62"/>
  <sheetViews>
    <sheetView showGridLines="0" view="pageBreakPreview" topLeftCell="A7" zoomScaleSheetLayoutView="100" workbookViewId="0">
      <selection activeCell="I1" sqref="I1"/>
    </sheetView>
  </sheetViews>
  <sheetFormatPr defaultColWidth="9" defaultRowHeight="13.5"/>
  <cols>
    <col min="1" max="1" width="13.375" style="315" customWidth="1"/>
    <col min="2" max="2" width="12.125" style="315" customWidth="1"/>
    <col min="3" max="3" width="12.25" style="315" customWidth="1"/>
    <col min="4" max="4" width="17.625" style="315" customWidth="1"/>
    <col min="5" max="5" width="13.875" style="315" customWidth="1"/>
    <col min="6" max="6" width="10.75" style="315" customWidth="1"/>
    <col min="7" max="7" width="12.125" style="315" customWidth="1"/>
    <col min="8" max="8" width="18.25" style="316" customWidth="1"/>
    <col min="9" max="9" width="20" style="315" customWidth="1"/>
    <col min="10" max="16384" width="9" style="315"/>
  </cols>
  <sheetData>
    <row r="1" spans="1:26" s="317" customFormat="1" ht="24">
      <c r="A1" s="318" t="s">
        <v>104</v>
      </c>
      <c r="H1" s="380"/>
      <c r="I1" s="388" t="s">
        <v>264</v>
      </c>
    </row>
    <row r="2" spans="1:26" s="317" customFormat="1" ht="12" customHeight="1">
      <c r="A2" s="318"/>
      <c r="H2" s="380"/>
      <c r="I2" s="389"/>
    </row>
    <row r="3" spans="1:26" s="317" customFormat="1" ht="25.5" customHeight="1">
      <c r="A3" s="319" t="s">
        <v>1</v>
      </c>
      <c r="B3" s="332" t="str">
        <f>IF('1'!F4="","",'1'!F4)</f>
        <v/>
      </c>
      <c r="C3" s="340"/>
      <c r="D3" s="350"/>
      <c r="E3" s="358" t="s">
        <v>156</v>
      </c>
      <c r="F3" s="362" t="str">
        <f>IF('1'!F5="","",'1'!F5)</f>
        <v/>
      </c>
      <c r="G3" s="106"/>
      <c r="H3" s="381"/>
      <c r="I3" s="390"/>
      <c r="J3" s="1"/>
    </row>
    <row r="4" spans="1:26" s="317" customFormat="1" ht="17.25">
      <c r="A4" s="320"/>
      <c r="H4" s="380"/>
      <c r="I4" s="389" t="s">
        <v>195</v>
      </c>
    </row>
    <row r="5" spans="1:26" s="317" customFormat="1" ht="20.25" customHeight="1">
      <c r="A5" s="321" t="s">
        <v>164</v>
      </c>
      <c r="I5" s="391"/>
    </row>
    <row r="6" spans="1:26" s="317" customFormat="1" ht="36" customHeight="1">
      <c r="A6" s="322" t="s">
        <v>136</v>
      </c>
      <c r="B6" s="322" t="s">
        <v>107</v>
      </c>
      <c r="C6" s="322" t="s">
        <v>46</v>
      </c>
      <c r="D6" s="322" t="s">
        <v>0</v>
      </c>
      <c r="E6" s="322" t="s">
        <v>45</v>
      </c>
      <c r="F6" s="363" t="s">
        <v>27</v>
      </c>
      <c r="G6" s="363" t="s">
        <v>17</v>
      </c>
      <c r="H6" s="322" t="s">
        <v>108</v>
      </c>
      <c r="I6" s="322" t="s">
        <v>123</v>
      </c>
    </row>
    <row r="7" spans="1:26" ht="40.5" customHeight="1">
      <c r="A7" s="323" t="s">
        <v>134</v>
      </c>
      <c r="B7" s="323" t="s">
        <v>124</v>
      </c>
      <c r="C7" s="341"/>
      <c r="D7" s="351" t="s">
        <v>43</v>
      </c>
      <c r="E7" s="351" t="s">
        <v>42</v>
      </c>
      <c r="F7" s="364"/>
      <c r="G7" s="373">
        <f>F7*1.65</f>
        <v>0</v>
      </c>
      <c r="H7" s="382" t="str">
        <f>IF((G7+G8)&lt;=C7,"適合","最低基準に抵触")</f>
        <v>適合</v>
      </c>
      <c r="I7" s="392"/>
      <c r="J7" s="317"/>
      <c r="K7" s="317"/>
      <c r="L7" s="317"/>
      <c r="M7" s="317"/>
      <c r="N7" s="317"/>
      <c r="O7" s="317"/>
      <c r="P7" s="317"/>
      <c r="Q7" s="317"/>
      <c r="R7" s="317"/>
      <c r="S7" s="317"/>
      <c r="T7" s="317"/>
      <c r="U7" s="317"/>
      <c r="V7" s="317"/>
      <c r="W7" s="317"/>
      <c r="X7" s="317"/>
      <c r="Y7" s="317"/>
      <c r="Z7" s="317"/>
    </row>
    <row r="8" spans="1:26" ht="40.5" customHeight="1">
      <c r="A8" s="324"/>
      <c r="B8" s="324"/>
      <c r="C8" s="342"/>
      <c r="D8" s="352" t="s">
        <v>105</v>
      </c>
      <c r="E8" s="359" t="s">
        <v>39</v>
      </c>
      <c r="F8" s="365"/>
      <c r="G8" s="374">
        <f>F8*3.3</f>
        <v>0</v>
      </c>
      <c r="H8" s="383"/>
      <c r="I8" s="393"/>
      <c r="J8" s="317"/>
      <c r="K8" s="317"/>
      <c r="L8" s="317"/>
      <c r="M8" s="317"/>
      <c r="N8" s="317"/>
      <c r="O8" s="317"/>
      <c r="P8" s="317"/>
      <c r="Q8" s="317"/>
      <c r="R8" s="317"/>
      <c r="S8" s="317"/>
      <c r="T8" s="317"/>
      <c r="U8" s="317"/>
      <c r="V8" s="317"/>
      <c r="W8" s="317"/>
      <c r="X8" s="317"/>
      <c r="Y8" s="317"/>
      <c r="Z8" s="317"/>
    </row>
    <row r="9" spans="1:26" ht="19.5" customHeight="1">
      <c r="A9" s="324"/>
      <c r="B9" s="333"/>
      <c r="C9" s="343"/>
      <c r="D9" s="352" t="s">
        <v>14</v>
      </c>
      <c r="E9" s="359"/>
      <c r="F9" s="366">
        <f>F7+F8</f>
        <v>0</v>
      </c>
      <c r="G9" s="374">
        <f>G7+G8</f>
        <v>0</v>
      </c>
      <c r="H9" s="356"/>
      <c r="I9" s="394"/>
      <c r="J9" s="317"/>
      <c r="K9" s="317"/>
      <c r="L9" s="317"/>
      <c r="M9" s="317"/>
      <c r="N9" s="317"/>
      <c r="O9" s="317"/>
      <c r="P9" s="317"/>
      <c r="Q9" s="317"/>
      <c r="R9" s="317"/>
      <c r="S9" s="317"/>
      <c r="T9" s="317"/>
      <c r="U9" s="317"/>
      <c r="V9" s="317"/>
      <c r="W9" s="317"/>
      <c r="X9" s="317"/>
      <c r="Y9" s="317"/>
      <c r="Z9" s="317"/>
    </row>
    <row r="10" spans="1:26" ht="40.5" customHeight="1">
      <c r="A10" s="324"/>
      <c r="B10" s="334" t="s">
        <v>126</v>
      </c>
      <c r="C10" s="344"/>
      <c r="D10" s="353" t="s">
        <v>105</v>
      </c>
      <c r="E10" s="360" t="s">
        <v>39</v>
      </c>
      <c r="F10" s="367"/>
      <c r="G10" s="375">
        <f>F10*3.3</f>
        <v>0</v>
      </c>
      <c r="H10" s="384" t="str">
        <f>IF(G10&lt;=C10,"適合","最低基準に抵触")</f>
        <v>適合</v>
      </c>
      <c r="I10" s="395"/>
      <c r="J10" s="317"/>
      <c r="K10" s="317"/>
      <c r="L10" s="317"/>
      <c r="M10" s="317"/>
      <c r="N10" s="317"/>
      <c r="O10" s="317"/>
      <c r="P10" s="317"/>
      <c r="Q10" s="317"/>
      <c r="R10" s="317"/>
      <c r="S10" s="317"/>
      <c r="T10" s="317"/>
      <c r="U10" s="317"/>
      <c r="V10" s="317"/>
      <c r="W10" s="317"/>
      <c r="X10" s="317"/>
      <c r="Y10" s="317"/>
      <c r="Z10" s="317"/>
    </row>
    <row r="11" spans="1:26" ht="20.25" customHeight="1">
      <c r="A11" s="325"/>
      <c r="B11" s="335" t="s">
        <v>14</v>
      </c>
      <c r="C11" s="345">
        <f>C7+C10</f>
        <v>0</v>
      </c>
      <c r="D11" s="354"/>
      <c r="E11" s="361"/>
      <c r="F11" s="368">
        <f>F9+F10</f>
        <v>0</v>
      </c>
      <c r="G11" s="376">
        <f>G9+G10</f>
        <v>0</v>
      </c>
      <c r="H11" s="385"/>
      <c r="I11" s="396"/>
      <c r="J11" s="317"/>
      <c r="K11" s="317"/>
      <c r="L11" s="317"/>
      <c r="M11" s="317"/>
      <c r="N11" s="317"/>
      <c r="O11" s="317"/>
      <c r="P11" s="317"/>
      <c r="Q11" s="317"/>
      <c r="R11" s="317"/>
      <c r="S11" s="317"/>
      <c r="T11" s="317"/>
      <c r="U11" s="317"/>
      <c r="V11" s="317"/>
      <c r="W11" s="317"/>
      <c r="X11" s="317"/>
      <c r="Y11" s="317"/>
      <c r="Z11" s="317"/>
    </row>
    <row r="12" spans="1:26" ht="36" customHeight="1">
      <c r="A12" s="326" t="s">
        <v>135</v>
      </c>
      <c r="B12" s="336" t="s">
        <v>18</v>
      </c>
      <c r="C12" s="346"/>
      <c r="D12" s="355" t="s">
        <v>106</v>
      </c>
      <c r="E12" s="355" t="s">
        <v>37</v>
      </c>
      <c r="F12" s="369"/>
      <c r="G12" s="377">
        <f>F12*1.98</f>
        <v>0</v>
      </c>
      <c r="H12" s="386" t="str">
        <f>IF(G12&lt;=C14,"適合","最低基準に抵触")</f>
        <v>適合</v>
      </c>
      <c r="I12" s="397"/>
      <c r="J12" s="317"/>
      <c r="K12" s="317"/>
      <c r="L12" s="317"/>
      <c r="M12" s="317"/>
      <c r="N12" s="317"/>
      <c r="O12" s="317"/>
      <c r="P12" s="317"/>
      <c r="Q12" s="317"/>
      <c r="R12" s="317"/>
      <c r="S12" s="317"/>
      <c r="T12" s="317"/>
      <c r="U12" s="317"/>
      <c r="V12" s="317"/>
      <c r="W12" s="317"/>
      <c r="X12" s="317"/>
      <c r="Y12" s="317"/>
      <c r="Z12" s="317"/>
    </row>
    <row r="13" spans="1:26" ht="36" customHeight="1">
      <c r="A13" s="324"/>
      <c r="B13" s="337" t="s">
        <v>35</v>
      </c>
      <c r="C13" s="344"/>
      <c r="D13" s="333"/>
      <c r="E13" s="333"/>
      <c r="F13" s="370"/>
      <c r="G13" s="370"/>
      <c r="H13" s="333"/>
      <c r="I13" s="395"/>
      <c r="J13" s="317"/>
      <c r="K13" s="317"/>
      <c r="L13" s="317"/>
      <c r="M13" s="317"/>
      <c r="N13" s="317"/>
      <c r="O13" s="317"/>
      <c r="P13" s="317"/>
      <c r="Q13" s="317"/>
      <c r="R13" s="317"/>
      <c r="S13" s="317"/>
      <c r="T13" s="317"/>
      <c r="U13" s="317"/>
      <c r="V13" s="317"/>
      <c r="W13" s="317"/>
      <c r="X13" s="317"/>
      <c r="Y13" s="317"/>
      <c r="Z13" s="317"/>
    </row>
    <row r="14" spans="1:26" ht="20.25" customHeight="1">
      <c r="A14" s="327"/>
      <c r="B14" s="338" t="s">
        <v>14</v>
      </c>
      <c r="C14" s="347">
        <f>SUM(C12:C13)</f>
        <v>0</v>
      </c>
      <c r="D14" s="356"/>
      <c r="E14" s="356"/>
      <c r="F14" s="343"/>
      <c r="G14" s="343"/>
      <c r="H14" s="356"/>
      <c r="I14" s="398"/>
      <c r="J14" s="317"/>
      <c r="K14" s="317"/>
      <c r="L14" s="317"/>
      <c r="M14" s="317"/>
      <c r="N14" s="317"/>
      <c r="O14" s="317"/>
      <c r="P14" s="317"/>
      <c r="Q14" s="317"/>
      <c r="R14" s="317"/>
      <c r="S14" s="317"/>
      <c r="T14" s="317"/>
      <c r="U14" s="317"/>
      <c r="V14" s="317"/>
      <c r="W14" s="317"/>
      <c r="X14" s="317"/>
      <c r="Y14" s="317"/>
      <c r="Z14" s="317"/>
    </row>
    <row r="15" spans="1:26" ht="31.5" customHeight="1">
      <c r="A15" s="327" t="s">
        <v>13</v>
      </c>
      <c r="B15" s="327"/>
      <c r="C15" s="348">
        <f>C11+C14</f>
        <v>0</v>
      </c>
      <c r="D15" s="351"/>
      <c r="E15" s="351"/>
      <c r="F15" s="371">
        <f>F11+F12</f>
        <v>0</v>
      </c>
      <c r="G15" s="378">
        <f>G11+G12</f>
        <v>0</v>
      </c>
      <c r="H15" s="327"/>
      <c r="I15" s="399"/>
      <c r="J15" s="317"/>
      <c r="K15" s="317"/>
      <c r="L15" s="317"/>
      <c r="M15" s="317"/>
      <c r="N15" s="317"/>
      <c r="O15" s="317"/>
      <c r="P15" s="317"/>
      <c r="Q15" s="317"/>
      <c r="R15" s="317"/>
      <c r="S15" s="317"/>
      <c r="T15" s="317"/>
      <c r="U15" s="317"/>
      <c r="V15" s="317"/>
      <c r="W15" s="317"/>
      <c r="X15" s="317"/>
      <c r="Y15" s="317"/>
      <c r="Z15" s="317"/>
    </row>
    <row r="16" spans="1:26" ht="45" customHeight="1">
      <c r="A16" s="328" t="s">
        <v>140</v>
      </c>
      <c r="B16" s="328" t="s">
        <v>141</v>
      </c>
      <c r="C16" s="349"/>
      <c r="D16" s="357" t="s">
        <v>142</v>
      </c>
      <c r="E16" s="357" t="s">
        <v>143</v>
      </c>
      <c r="F16" s="372"/>
      <c r="G16" s="379">
        <f>F16*3.3</f>
        <v>0</v>
      </c>
      <c r="H16" s="387" t="str">
        <f>IF(G16&lt;=C16,"適合","最低基準に抵触")</f>
        <v>適合</v>
      </c>
      <c r="I16" s="400"/>
      <c r="J16" s="317"/>
      <c r="K16" s="317"/>
      <c r="L16" s="317"/>
      <c r="M16" s="317"/>
      <c r="N16" s="317"/>
      <c r="O16" s="317"/>
      <c r="P16" s="317"/>
      <c r="Q16" s="317"/>
      <c r="R16" s="317"/>
      <c r="S16" s="317"/>
      <c r="T16" s="317"/>
      <c r="U16" s="317"/>
      <c r="V16" s="317"/>
      <c r="W16" s="317"/>
      <c r="X16" s="317"/>
      <c r="Y16" s="317"/>
      <c r="Z16" s="317"/>
    </row>
    <row r="17" spans="1:9" s="317" customFormat="1" ht="7.5" customHeight="1">
      <c r="H17" s="380"/>
    </row>
    <row r="18" spans="1:9" s="317" customFormat="1" ht="20.100000000000001" customHeight="1">
      <c r="A18" s="329" t="s">
        <v>137</v>
      </c>
      <c r="B18" s="59"/>
      <c r="C18" s="59"/>
      <c r="D18" s="59"/>
      <c r="E18" s="59"/>
      <c r="F18" s="59"/>
      <c r="G18" s="59"/>
      <c r="H18" s="59"/>
      <c r="I18" s="59"/>
    </row>
    <row r="19" spans="1:9" s="317" customFormat="1" ht="20.100000000000001" customHeight="1">
      <c r="A19" s="330" t="s">
        <v>138</v>
      </c>
      <c r="B19" s="59"/>
      <c r="C19" s="59"/>
      <c r="D19" s="59"/>
      <c r="E19" s="59"/>
      <c r="F19" s="59"/>
      <c r="G19" s="59"/>
      <c r="H19" s="59"/>
      <c r="I19" s="59"/>
    </row>
    <row r="20" spans="1:9" s="317" customFormat="1" ht="20.100000000000001" customHeight="1">
      <c r="A20" s="329" t="s">
        <v>139</v>
      </c>
      <c r="B20" s="339"/>
      <c r="C20" s="339"/>
      <c r="D20" s="339"/>
      <c r="E20" s="339"/>
      <c r="F20" s="339"/>
      <c r="G20" s="339"/>
      <c r="H20" s="380"/>
      <c r="I20" s="339"/>
    </row>
    <row r="21" spans="1:9" s="317" customFormat="1" ht="36" customHeight="1">
      <c r="A21" s="331" t="s">
        <v>119</v>
      </c>
      <c r="B21" s="331"/>
      <c r="C21" s="331"/>
      <c r="D21" s="331"/>
      <c r="E21" s="331"/>
      <c r="F21" s="331"/>
      <c r="G21" s="331"/>
      <c r="H21" s="331"/>
      <c r="I21" s="331"/>
    </row>
    <row r="22" spans="1:9" s="317" customFormat="1">
      <c r="H22" s="380"/>
    </row>
    <row r="23" spans="1:9" s="317" customFormat="1">
      <c r="H23" s="380"/>
    </row>
    <row r="24" spans="1:9" s="317" customFormat="1">
      <c r="H24" s="380"/>
    </row>
    <row r="25" spans="1:9" s="317" customFormat="1">
      <c r="H25" s="380"/>
    </row>
    <row r="26" spans="1:9" s="317" customFormat="1">
      <c r="H26" s="380"/>
    </row>
    <row r="27" spans="1:9" s="317" customFormat="1">
      <c r="H27" s="380"/>
    </row>
    <row r="28" spans="1:9" s="317" customFormat="1">
      <c r="H28" s="380"/>
    </row>
    <row r="29" spans="1:9" s="317" customFormat="1">
      <c r="H29" s="380"/>
    </row>
    <row r="30" spans="1:9" s="317" customFormat="1">
      <c r="H30" s="380"/>
    </row>
    <row r="31" spans="1:9" s="317" customFormat="1">
      <c r="H31" s="380"/>
    </row>
    <row r="32" spans="1:9" s="317" customFormat="1">
      <c r="H32" s="380"/>
    </row>
    <row r="33" spans="8:8" s="317" customFormat="1">
      <c r="H33" s="380"/>
    </row>
    <row r="34" spans="8:8" s="317" customFormat="1">
      <c r="H34" s="380"/>
    </row>
    <row r="35" spans="8:8" s="317" customFormat="1">
      <c r="H35" s="380"/>
    </row>
    <row r="36" spans="8:8" s="317" customFormat="1">
      <c r="H36" s="380"/>
    </row>
    <row r="37" spans="8:8" s="317" customFormat="1">
      <c r="H37" s="380"/>
    </row>
    <row r="38" spans="8:8" s="317" customFormat="1">
      <c r="H38" s="380"/>
    </row>
    <row r="39" spans="8:8" s="317" customFormat="1">
      <c r="H39" s="380"/>
    </row>
    <row r="40" spans="8:8" s="317" customFormat="1">
      <c r="H40" s="380"/>
    </row>
    <row r="41" spans="8:8" s="317" customFormat="1">
      <c r="H41" s="380"/>
    </row>
    <row r="42" spans="8:8" s="317" customFormat="1">
      <c r="H42" s="380"/>
    </row>
    <row r="43" spans="8:8" s="317" customFormat="1">
      <c r="H43" s="380"/>
    </row>
    <row r="44" spans="8:8" s="317" customFormat="1">
      <c r="H44" s="380"/>
    </row>
    <row r="45" spans="8:8" s="317" customFormat="1">
      <c r="H45" s="380"/>
    </row>
    <row r="46" spans="8:8" s="317" customFormat="1">
      <c r="H46" s="380"/>
    </row>
    <row r="47" spans="8:8" s="317" customFormat="1">
      <c r="H47" s="380"/>
    </row>
    <row r="48" spans="8:8" s="317" customFormat="1">
      <c r="H48" s="380"/>
    </row>
    <row r="49" spans="8:8" s="317" customFormat="1">
      <c r="H49" s="380"/>
    </row>
    <row r="50" spans="8:8" s="317" customFormat="1">
      <c r="H50" s="380"/>
    </row>
    <row r="51" spans="8:8" s="317" customFormat="1">
      <c r="H51" s="380"/>
    </row>
    <row r="52" spans="8:8" s="317" customFormat="1">
      <c r="H52" s="380"/>
    </row>
    <row r="53" spans="8:8" s="317" customFormat="1">
      <c r="H53" s="380"/>
    </row>
    <row r="54" spans="8:8" s="317" customFormat="1">
      <c r="H54" s="380"/>
    </row>
    <row r="55" spans="8:8" s="317" customFormat="1">
      <c r="H55" s="380"/>
    </row>
    <row r="56" spans="8:8" s="317" customFormat="1">
      <c r="H56" s="380"/>
    </row>
    <row r="57" spans="8:8" s="317" customFormat="1">
      <c r="H57" s="380"/>
    </row>
    <row r="58" spans="8:8" s="317" customFormat="1">
      <c r="H58" s="380"/>
    </row>
    <row r="59" spans="8:8" s="317" customFormat="1">
      <c r="H59" s="380"/>
    </row>
    <row r="60" spans="8:8" s="317" customFormat="1">
      <c r="H60" s="380"/>
    </row>
    <row r="61" spans="8:8" s="317" customFormat="1">
      <c r="H61" s="380"/>
    </row>
    <row r="62" spans="8:8" s="317" customFormat="1">
      <c r="H62" s="380"/>
    </row>
  </sheetData>
  <mergeCells count="13">
    <mergeCell ref="B3:D3"/>
    <mergeCell ref="F3:G3"/>
    <mergeCell ref="A21:I21"/>
    <mergeCell ref="A7:A11"/>
    <mergeCell ref="B7:B9"/>
    <mergeCell ref="C7:C9"/>
    <mergeCell ref="H7:H9"/>
    <mergeCell ref="A12:A14"/>
    <mergeCell ref="D12:D14"/>
    <mergeCell ref="E12:E14"/>
    <mergeCell ref="F12:F14"/>
    <mergeCell ref="G12:G14"/>
    <mergeCell ref="H12:H14"/>
  </mergeCells>
  <phoneticPr fontId="4"/>
  <pageMargins left="0.86614173228346458" right="0.47244094488188981" top="0.6692913385826772" bottom="0.55118110236220474" header="0.31496062992125984" footer="0.31496062992125984"/>
  <pageSetup paperSize="9" scale="98" firstPageNumber="8" fitToWidth="1" fitToHeight="1" orientation="landscape" usePrinterDefaults="1" useFirstPageNumber="1" r:id="rId1"/>
  <headerFooter>
    <oddFooter>&amp;C- 8 -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sheetPr>
    <tabColor theme="6" tint="0.4"/>
  </sheetPr>
  <dimension ref="A1:P68"/>
  <sheetViews>
    <sheetView showGridLines="0" view="pageBreakPreview" zoomScale="120" zoomScaleSheetLayoutView="120" workbookViewId="0">
      <selection activeCell="G13" sqref="G13:J13"/>
    </sheetView>
  </sheetViews>
  <sheetFormatPr defaultRowHeight="13.5"/>
  <cols>
    <col min="1" max="1" width="1.875" style="401" customWidth="1"/>
    <col min="2" max="2" width="3" style="401" customWidth="1"/>
    <col min="3" max="3" width="15.125" style="401" customWidth="1"/>
    <col min="4" max="4" width="7" style="401" customWidth="1"/>
    <col min="5" max="5" width="4.75" style="401" customWidth="1"/>
    <col min="6" max="8" width="3.625" style="401" customWidth="1"/>
    <col min="9" max="10" width="4" style="401" customWidth="1"/>
    <col min="11" max="12" width="3.625" style="401" customWidth="1"/>
    <col min="13" max="13" width="3.125" style="401" customWidth="1"/>
    <col min="14" max="14" width="3.5" style="401" customWidth="1"/>
    <col min="15" max="15" width="9" style="401" customWidth="1"/>
    <col min="16" max="16" width="10.875" style="401" customWidth="1"/>
    <col min="17" max="256" width="9" style="401" customWidth="1"/>
    <col min="257" max="257" width="1.875" style="401" customWidth="1"/>
    <col min="258" max="258" width="3" style="401" customWidth="1"/>
    <col min="259" max="259" width="15.125" style="401" customWidth="1"/>
    <col min="260" max="260" width="7" style="401" customWidth="1"/>
    <col min="261" max="261" width="4.75" style="401" customWidth="1"/>
    <col min="262" max="264" width="3.625" style="401" customWidth="1"/>
    <col min="265" max="266" width="4" style="401" customWidth="1"/>
    <col min="267" max="268" width="3.625" style="401" customWidth="1"/>
    <col min="269" max="269" width="3.125" style="401" customWidth="1"/>
    <col min="270" max="270" width="3.5" style="401" customWidth="1"/>
    <col min="271" max="271" width="9" style="401" customWidth="1"/>
    <col min="272" max="272" width="10.875" style="401" customWidth="1"/>
    <col min="273" max="512" width="9" style="401" customWidth="1"/>
    <col min="513" max="513" width="1.875" style="401" customWidth="1"/>
    <col min="514" max="514" width="3" style="401" customWidth="1"/>
    <col min="515" max="515" width="15.125" style="401" customWidth="1"/>
    <col min="516" max="516" width="7" style="401" customWidth="1"/>
    <col min="517" max="517" width="4.75" style="401" customWidth="1"/>
    <col min="518" max="520" width="3.625" style="401" customWidth="1"/>
    <col min="521" max="522" width="4" style="401" customWidth="1"/>
    <col min="523" max="524" width="3.625" style="401" customWidth="1"/>
    <col min="525" max="525" width="3.125" style="401" customWidth="1"/>
    <col min="526" max="526" width="3.5" style="401" customWidth="1"/>
    <col min="527" max="527" width="9" style="401" customWidth="1"/>
    <col min="528" max="528" width="10.875" style="401" customWidth="1"/>
    <col min="529" max="768" width="9" style="401" customWidth="1"/>
    <col min="769" max="769" width="1.875" style="401" customWidth="1"/>
    <col min="770" max="770" width="3" style="401" customWidth="1"/>
    <col min="771" max="771" width="15.125" style="401" customWidth="1"/>
    <col min="772" max="772" width="7" style="401" customWidth="1"/>
    <col min="773" max="773" width="4.75" style="401" customWidth="1"/>
    <col min="774" max="776" width="3.625" style="401" customWidth="1"/>
    <col min="777" max="778" width="4" style="401" customWidth="1"/>
    <col min="779" max="780" width="3.625" style="401" customWidth="1"/>
    <col min="781" max="781" width="3.125" style="401" customWidth="1"/>
    <col min="782" max="782" width="3.5" style="401" customWidth="1"/>
    <col min="783" max="783" width="9" style="401" customWidth="1"/>
    <col min="784" max="784" width="10.875" style="401" customWidth="1"/>
    <col min="785" max="1024" width="9" style="401" customWidth="1"/>
    <col min="1025" max="1025" width="1.875" style="401" customWidth="1"/>
    <col min="1026" max="1026" width="3" style="401" customWidth="1"/>
    <col min="1027" max="1027" width="15.125" style="401" customWidth="1"/>
    <col min="1028" max="1028" width="7" style="401" customWidth="1"/>
    <col min="1029" max="1029" width="4.75" style="401" customWidth="1"/>
    <col min="1030" max="1032" width="3.625" style="401" customWidth="1"/>
    <col min="1033" max="1034" width="4" style="401" customWidth="1"/>
    <col min="1035" max="1036" width="3.625" style="401" customWidth="1"/>
    <col min="1037" max="1037" width="3.125" style="401" customWidth="1"/>
    <col min="1038" max="1038" width="3.5" style="401" customWidth="1"/>
    <col min="1039" max="1039" width="9" style="401" customWidth="1"/>
    <col min="1040" max="1040" width="10.875" style="401" customWidth="1"/>
    <col min="1041" max="1280" width="9" style="401" customWidth="1"/>
    <col min="1281" max="1281" width="1.875" style="401" customWidth="1"/>
    <col min="1282" max="1282" width="3" style="401" customWidth="1"/>
    <col min="1283" max="1283" width="15.125" style="401" customWidth="1"/>
    <col min="1284" max="1284" width="7" style="401" customWidth="1"/>
    <col min="1285" max="1285" width="4.75" style="401" customWidth="1"/>
    <col min="1286" max="1288" width="3.625" style="401" customWidth="1"/>
    <col min="1289" max="1290" width="4" style="401" customWidth="1"/>
    <col min="1291" max="1292" width="3.625" style="401" customWidth="1"/>
    <col min="1293" max="1293" width="3.125" style="401" customWidth="1"/>
    <col min="1294" max="1294" width="3.5" style="401" customWidth="1"/>
    <col min="1295" max="1295" width="9" style="401" customWidth="1"/>
    <col min="1296" max="1296" width="10.875" style="401" customWidth="1"/>
    <col min="1297" max="1536" width="9" style="401" customWidth="1"/>
    <col min="1537" max="1537" width="1.875" style="401" customWidth="1"/>
    <col min="1538" max="1538" width="3" style="401" customWidth="1"/>
    <col min="1539" max="1539" width="15.125" style="401" customWidth="1"/>
    <col min="1540" max="1540" width="7" style="401" customWidth="1"/>
    <col min="1541" max="1541" width="4.75" style="401" customWidth="1"/>
    <col min="1542" max="1544" width="3.625" style="401" customWidth="1"/>
    <col min="1545" max="1546" width="4" style="401" customWidth="1"/>
    <col min="1547" max="1548" width="3.625" style="401" customWidth="1"/>
    <col min="1549" max="1549" width="3.125" style="401" customWidth="1"/>
    <col min="1550" max="1550" width="3.5" style="401" customWidth="1"/>
    <col min="1551" max="1551" width="9" style="401" customWidth="1"/>
    <col min="1552" max="1552" width="10.875" style="401" customWidth="1"/>
    <col min="1553" max="1792" width="9" style="401" customWidth="1"/>
    <col min="1793" max="1793" width="1.875" style="401" customWidth="1"/>
    <col min="1794" max="1794" width="3" style="401" customWidth="1"/>
    <col min="1795" max="1795" width="15.125" style="401" customWidth="1"/>
    <col min="1796" max="1796" width="7" style="401" customWidth="1"/>
    <col min="1797" max="1797" width="4.75" style="401" customWidth="1"/>
    <col min="1798" max="1800" width="3.625" style="401" customWidth="1"/>
    <col min="1801" max="1802" width="4" style="401" customWidth="1"/>
    <col min="1803" max="1804" width="3.625" style="401" customWidth="1"/>
    <col min="1805" max="1805" width="3.125" style="401" customWidth="1"/>
    <col min="1806" max="1806" width="3.5" style="401" customWidth="1"/>
    <col min="1807" max="1807" width="9" style="401" customWidth="1"/>
    <col min="1808" max="1808" width="10.875" style="401" customWidth="1"/>
    <col min="1809" max="2048" width="9" style="401" customWidth="1"/>
    <col min="2049" max="2049" width="1.875" style="401" customWidth="1"/>
    <col min="2050" max="2050" width="3" style="401" customWidth="1"/>
    <col min="2051" max="2051" width="15.125" style="401" customWidth="1"/>
    <col min="2052" max="2052" width="7" style="401" customWidth="1"/>
    <col min="2053" max="2053" width="4.75" style="401" customWidth="1"/>
    <col min="2054" max="2056" width="3.625" style="401" customWidth="1"/>
    <col min="2057" max="2058" width="4" style="401" customWidth="1"/>
    <col min="2059" max="2060" width="3.625" style="401" customWidth="1"/>
    <col min="2061" max="2061" width="3.125" style="401" customWidth="1"/>
    <col min="2062" max="2062" width="3.5" style="401" customWidth="1"/>
    <col min="2063" max="2063" width="9" style="401" customWidth="1"/>
    <col min="2064" max="2064" width="10.875" style="401" customWidth="1"/>
    <col min="2065" max="2304" width="9" style="401" customWidth="1"/>
    <col min="2305" max="2305" width="1.875" style="401" customWidth="1"/>
    <col min="2306" max="2306" width="3" style="401" customWidth="1"/>
    <col min="2307" max="2307" width="15.125" style="401" customWidth="1"/>
    <col min="2308" max="2308" width="7" style="401" customWidth="1"/>
    <col min="2309" max="2309" width="4.75" style="401" customWidth="1"/>
    <col min="2310" max="2312" width="3.625" style="401" customWidth="1"/>
    <col min="2313" max="2314" width="4" style="401" customWidth="1"/>
    <col min="2315" max="2316" width="3.625" style="401" customWidth="1"/>
    <col min="2317" max="2317" width="3.125" style="401" customWidth="1"/>
    <col min="2318" max="2318" width="3.5" style="401" customWidth="1"/>
    <col min="2319" max="2319" width="9" style="401" customWidth="1"/>
    <col min="2320" max="2320" width="10.875" style="401" customWidth="1"/>
    <col min="2321" max="2560" width="9" style="401" customWidth="1"/>
    <col min="2561" max="2561" width="1.875" style="401" customWidth="1"/>
    <col min="2562" max="2562" width="3" style="401" customWidth="1"/>
    <col min="2563" max="2563" width="15.125" style="401" customWidth="1"/>
    <col min="2564" max="2564" width="7" style="401" customWidth="1"/>
    <col min="2565" max="2565" width="4.75" style="401" customWidth="1"/>
    <col min="2566" max="2568" width="3.625" style="401" customWidth="1"/>
    <col min="2569" max="2570" width="4" style="401" customWidth="1"/>
    <col min="2571" max="2572" width="3.625" style="401" customWidth="1"/>
    <col min="2573" max="2573" width="3.125" style="401" customWidth="1"/>
    <col min="2574" max="2574" width="3.5" style="401" customWidth="1"/>
    <col min="2575" max="2575" width="9" style="401" customWidth="1"/>
    <col min="2576" max="2576" width="10.875" style="401" customWidth="1"/>
    <col min="2577" max="2816" width="9" style="401" customWidth="1"/>
    <col min="2817" max="2817" width="1.875" style="401" customWidth="1"/>
    <col min="2818" max="2818" width="3" style="401" customWidth="1"/>
    <col min="2819" max="2819" width="15.125" style="401" customWidth="1"/>
    <col min="2820" max="2820" width="7" style="401" customWidth="1"/>
    <col min="2821" max="2821" width="4.75" style="401" customWidth="1"/>
    <col min="2822" max="2824" width="3.625" style="401" customWidth="1"/>
    <col min="2825" max="2826" width="4" style="401" customWidth="1"/>
    <col min="2827" max="2828" width="3.625" style="401" customWidth="1"/>
    <col min="2829" max="2829" width="3.125" style="401" customWidth="1"/>
    <col min="2830" max="2830" width="3.5" style="401" customWidth="1"/>
    <col min="2831" max="2831" width="9" style="401" customWidth="1"/>
    <col min="2832" max="2832" width="10.875" style="401" customWidth="1"/>
    <col min="2833" max="3072" width="9" style="401" customWidth="1"/>
    <col min="3073" max="3073" width="1.875" style="401" customWidth="1"/>
    <col min="3074" max="3074" width="3" style="401" customWidth="1"/>
    <col min="3075" max="3075" width="15.125" style="401" customWidth="1"/>
    <col min="3076" max="3076" width="7" style="401" customWidth="1"/>
    <col min="3077" max="3077" width="4.75" style="401" customWidth="1"/>
    <col min="3078" max="3080" width="3.625" style="401" customWidth="1"/>
    <col min="3081" max="3082" width="4" style="401" customWidth="1"/>
    <col min="3083" max="3084" width="3.625" style="401" customWidth="1"/>
    <col min="3085" max="3085" width="3.125" style="401" customWidth="1"/>
    <col min="3086" max="3086" width="3.5" style="401" customWidth="1"/>
    <col min="3087" max="3087" width="9" style="401" customWidth="1"/>
    <col min="3088" max="3088" width="10.875" style="401" customWidth="1"/>
    <col min="3089" max="3328" width="9" style="401" customWidth="1"/>
    <col min="3329" max="3329" width="1.875" style="401" customWidth="1"/>
    <col min="3330" max="3330" width="3" style="401" customWidth="1"/>
    <col min="3331" max="3331" width="15.125" style="401" customWidth="1"/>
    <col min="3332" max="3332" width="7" style="401" customWidth="1"/>
    <col min="3333" max="3333" width="4.75" style="401" customWidth="1"/>
    <col min="3334" max="3336" width="3.625" style="401" customWidth="1"/>
    <col min="3337" max="3338" width="4" style="401" customWidth="1"/>
    <col min="3339" max="3340" width="3.625" style="401" customWidth="1"/>
    <col min="3341" max="3341" width="3.125" style="401" customWidth="1"/>
    <col min="3342" max="3342" width="3.5" style="401" customWidth="1"/>
    <col min="3343" max="3343" width="9" style="401" customWidth="1"/>
    <col min="3344" max="3344" width="10.875" style="401" customWidth="1"/>
    <col min="3345" max="3584" width="9" style="401" customWidth="1"/>
    <col min="3585" max="3585" width="1.875" style="401" customWidth="1"/>
    <col min="3586" max="3586" width="3" style="401" customWidth="1"/>
    <col min="3587" max="3587" width="15.125" style="401" customWidth="1"/>
    <col min="3588" max="3588" width="7" style="401" customWidth="1"/>
    <col min="3589" max="3589" width="4.75" style="401" customWidth="1"/>
    <col min="3590" max="3592" width="3.625" style="401" customWidth="1"/>
    <col min="3593" max="3594" width="4" style="401" customWidth="1"/>
    <col min="3595" max="3596" width="3.625" style="401" customWidth="1"/>
    <col min="3597" max="3597" width="3.125" style="401" customWidth="1"/>
    <col min="3598" max="3598" width="3.5" style="401" customWidth="1"/>
    <col min="3599" max="3599" width="9" style="401" customWidth="1"/>
    <col min="3600" max="3600" width="10.875" style="401" customWidth="1"/>
    <col min="3601" max="3840" width="9" style="401" customWidth="1"/>
    <col min="3841" max="3841" width="1.875" style="401" customWidth="1"/>
    <col min="3842" max="3842" width="3" style="401" customWidth="1"/>
    <col min="3843" max="3843" width="15.125" style="401" customWidth="1"/>
    <col min="3844" max="3844" width="7" style="401" customWidth="1"/>
    <col min="3845" max="3845" width="4.75" style="401" customWidth="1"/>
    <col min="3846" max="3848" width="3.625" style="401" customWidth="1"/>
    <col min="3849" max="3850" width="4" style="401" customWidth="1"/>
    <col min="3851" max="3852" width="3.625" style="401" customWidth="1"/>
    <col min="3853" max="3853" width="3.125" style="401" customWidth="1"/>
    <col min="3854" max="3854" width="3.5" style="401" customWidth="1"/>
    <col min="3855" max="3855" width="9" style="401" customWidth="1"/>
    <col min="3856" max="3856" width="10.875" style="401" customWidth="1"/>
    <col min="3857" max="4096" width="9" style="401" customWidth="1"/>
    <col min="4097" max="4097" width="1.875" style="401" customWidth="1"/>
    <col min="4098" max="4098" width="3" style="401" customWidth="1"/>
    <col min="4099" max="4099" width="15.125" style="401" customWidth="1"/>
    <col min="4100" max="4100" width="7" style="401" customWidth="1"/>
    <col min="4101" max="4101" width="4.75" style="401" customWidth="1"/>
    <col min="4102" max="4104" width="3.625" style="401" customWidth="1"/>
    <col min="4105" max="4106" width="4" style="401" customWidth="1"/>
    <col min="4107" max="4108" width="3.625" style="401" customWidth="1"/>
    <col min="4109" max="4109" width="3.125" style="401" customWidth="1"/>
    <col min="4110" max="4110" width="3.5" style="401" customWidth="1"/>
    <col min="4111" max="4111" width="9" style="401" customWidth="1"/>
    <col min="4112" max="4112" width="10.875" style="401" customWidth="1"/>
    <col min="4113" max="4352" width="9" style="401" customWidth="1"/>
    <col min="4353" max="4353" width="1.875" style="401" customWidth="1"/>
    <col min="4354" max="4354" width="3" style="401" customWidth="1"/>
    <col min="4355" max="4355" width="15.125" style="401" customWidth="1"/>
    <col min="4356" max="4356" width="7" style="401" customWidth="1"/>
    <col min="4357" max="4357" width="4.75" style="401" customWidth="1"/>
    <col min="4358" max="4360" width="3.625" style="401" customWidth="1"/>
    <col min="4361" max="4362" width="4" style="401" customWidth="1"/>
    <col min="4363" max="4364" width="3.625" style="401" customWidth="1"/>
    <col min="4365" max="4365" width="3.125" style="401" customWidth="1"/>
    <col min="4366" max="4366" width="3.5" style="401" customWidth="1"/>
    <col min="4367" max="4367" width="9" style="401" customWidth="1"/>
    <col min="4368" max="4368" width="10.875" style="401" customWidth="1"/>
    <col min="4369" max="4608" width="9" style="401" customWidth="1"/>
    <col min="4609" max="4609" width="1.875" style="401" customWidth="1"/>
    <col min="4610" max="4610" width="3" style="401" customWidth="1"/>
    <col min="4611" max="4611" width="15.125" style="401" customWidth="1"/>
    <col min="4612" max="4612" width="7" style="401" customWidth="1"/>
    <col min="4613" max="4613" width="4.75" style="401" customWidth="1"/>
    <col min="4614" max="4616" width="3.625" style="401" customWidth="1"/>
    <col min="4617" max="4618" width="4" style="401" customWidth="1"/>
    <col min="4619" max="4620" width="3.625" style="401" customWidth="1"/>
    <col min="4621" max="4621" width="3.125" style="401" customWidth="1"/>
    <col min="4622" max="4622" width="3.5" style="401" customWidth="1"/>
    <col min="4623" max="4623" width="9" style="401" customWidth="1"/>
    <col min="4624" max="4624" width="10.875" style="401" customWidth="1"/>
    <col min="4625" max="4864" width="9" style="401" customWidth="1"/>
    <col min="4865" max="4865" width="1.875" style="401" customWidth="1"/>
    <col min="4866" max="4866" width="3" style="401" customWidth="1"/>
    <col min="4867" max="4867" width="15.125" style="401" customWidth="1"/>
    <col min="4868" max="4868" width="7" style="401" customWidth="1"/>
    <col min="4869" max="4869" width="4.75" style="401" customWidth="1"/>
    <col min="4870" max="4872" width="3.625" style="401" customWidth="1"/>
    <col min="4873" max="4874" width="4" style="401" customWidth="1"/>
    <col min="4875" max="4876" width="3.625" style="401" customWidth="1"/>
    <col min="4877" max="4877" width="3.125" style="401" customWidth="1"/>
    <col min="4878" max="4878" width="3.5" style="401" customWidth="1"/>
    <col min="4879" max="4879" width="9" style="401" customWidth="1"/>
    <col min="4880" max="4880" width="10.875" style="401" customWidth="1"/>
    <col min="4881" max="5120" width="9" style="401" customWidth="1"/>
    <col min="5121" max="5121" width="1.875" style="401" customWidth="1"/>
    <col min="5122" max="5122" width="3" style="401" customWidth="1"/>
    <col min="5123" max="5123" width="15.125" style="401" customWidth="1"/>
    <col min="5124" max="5124" width="7" style="401" customWidth="1"/>
    <col min="5125" max="5125" width="4.75" style="401" customWidth="1"/>
    <col min="5126" max="5128" width="3.625" style="401" customWidth="1"/>
    <col min="5129" max="5130" width="4" style="401" customWidth="1"/>
    <col min="5131" max="5132" width="3.625" style="401" customWidth="1"/>
    <col min="5133" max="5133" width="3.125" style="401" customWidth="1"/>
    <col min="5134" max="5134" width="3.5" style="401" customWidth="1"/>
    <col min="5135" max="5135" width="9" style="401" customWidth="1"/>
    <col min="5136" max="5136" width="10.875" style="401" customWidth="1"/>
    <col min="5137" max="5376" width="9" style="401" customWidth="1"/>
    <col min="5377" max="5377" width="1.875" style="401" customWidth="1"/>
    <col min="5378" max="5378" width="3" style="401" customWidth="1"/>
    <col min="5379" max="5379" width="15.125" style="401" customWidth="1"/>
    <col min="5380" max="5380" width="7" style="401" customWidth="1"/>
    <col min="5381" max="5381" width="4.75" style="401" customWidth="1"/>
    <col min="5382" max="5384" width="3.625" style="401" customWidth="1"/>
    <col min="5385" max="5386" width="4" style="401" customWidth="1"/>
    <col min="5387" max="5388" width="3.625" style="401" customWidth="1"/>
    <col min="5389" max="5389" width="3.125" style="401" customWidth="1"/>
    <col min="5390" max="5390" width="3.5" style="401" customWidth="1"/>
    <col min="5391" max="5391" width="9" style="401" customWidth="1"/>
    <col min="5392" max="5392" width="10.875" style="401" customWidth="1"/>
    <col min="5393" max="5632" width="9" style="401" customWidth="1"/>
    <col min="5633" max="5633" width="1.875" style="401" customWidth="1"/>
    <col min="5634" max="5634" width="3" style="401" customWidth="1"/>
    <col min="5635" max="5635" width="15.125" style="401" customWidth="1"/>
    <col min="5636" max="5636" width="7" style="401" customWidth="1"/>
    <col min="5637" max="5637" width="4.75" style="401" customWidth="1"/>
    <col min="5638" max="5640" width="3.625" style="401" customWidth="1"/>
    <col min="5641" max="5642" width="4" style="401" customWidth="1"/>
    <col min="5643" max="5644" width="3.625" style="401" customWidth="1"/>
    <col min="5645" max="5645" width="3.125" style="401" customWidth="1"/>
    <col min="5646" max="5646" width="3.5" style="401" customWidth="1"/>
    <col min="5647" max="5647" width="9" style="401" customWidth="1"/>
    <col min="5648" max="5648" width="10.875" style="401" customWidth="1"/>
    <col min="5649" max="5888" width="9" style="401" customWidth="1"/>
    <col min="5889" max="5889" width="1.875" style="401" customWidth="1"/>
    <col min="5890" max="5890" width="3" style="401" customWidth="1"/>
    <col min="5891" max="5891" width="15.125" style="401" customWidth="1"/>
    <col min="5892" max="5892" width="7" style="401" customWidth="1"/>
    <col min="5893" max="5893" width="4.75" style="401" customWidth="1"/>
    <col min="5894" max="5896" width="3.625" style="401" customWidth="1"/>
    <col min="5897" max="5898" width="4" style="401" customWidth="1"/>
    <col min="5899" max="5900" width="3.625" style="401" customWidth="1"/>
    <col min="5901" max="5901" width="3.125" style="401" customWidth="1"/>
    <col min="5902" max="5902" width="3.5" style="401" customWidth="1"/>
    <col min="5903" max="5903" width="9" style="401" customWidth="1"/>
    <col min="5904" max="5904" width="10.875" style="401" customWidth="1"/>
    <col min="5905" max="6144" width="9" style="401" customWidth="1"/>
    <col min="6145" max="6145" width="1.875" style="401" customWidth="1"/>
    <col min="6146" max="6146" width="3" style="401" customWidth="1"/>
    <col min="6147" max="6147" width="15.125" style="401" customWidth="1"/>
    <col min="6148" max="6148" width="7" style="401" customWidth="1"/>
    <col min="6149" max="6149" width="4.75" style="401" customWidth="1"/>
    <col min="6150" max="6152" width="3.625" style="401" customWidth="1"/>
    <col min="6153" max="6154" width="4" style="401" customWidth="1"/>
    <col min="6155" max="6156" width="3.625" style="401" customWidth="1"/>
    <col min="6157" max="6157" width="3.125" style="401" customWidth="1"/>
    <col min="6158" max="6158" width="3.5" style="401" customWidth="1"/>
    <col min="6159" max="6159" width="9" style="401" customWidth="1"/>
    <col min="6160" max="6160" width="10.875" style="401" customWidth="1"/>
    <col min="6161" max="6400" width="9" style="401" customWidth="1"/>
    <col min="6401" max="6401" width="1.875" style="401" customWidth="1"/>
    <col min="6402" max="6402" width="3" style="401" customWidth="1"/>
    <col min="6403" max="6403" width="15.125" style="401" customWidth="1"/>
    <col min="6404" max="6404" width="7" style="401" customWidth="1"/>
    <col min="6405" max="6405" width="4.75" style="401" customWidth="1"/>
    <col min="6406" max="6408" width="3.625" style="401" customWidth="1"/>
    <col min="6409" max="6410" width="4" style="401" customWidth="1"/>
    <col min="6411" max="6412" width="3.625" style="401" customWidth="1"/>
    <col min="6413" max="6413" width="3.125" style="401" customWidth="1"/>
    <col min="6414" max="6414" width="3.5" style="401" customWidth="1"/>
    <col min="6415" max="6415" width="9" style="401" customWidth="1"/>
    <col min="6416" max="6416" width="10.875" style="401" customWidth="1"/>
    <col min="6417" max="6656" width="9" style="401" customWidth="1"/>
    <col min="6657" max="6657" width="1.875" style="401" customWidth="1"/>
    <col min="6658" max="6658" width="3" style="401" customWidth="1"/>
    <col min="6659" max="6659" width="15.125" style="401" customWidth="1"/>
    <col min="6660" max="6660" width="7" style="401" customWidth="1"/>
    <col min="6661" max="6661" width="4.75" style="401" customWidth="1"/>
    <col min="6662" max="6664" width="3.625" style="401" customWidth="1"/>
    <col min="6665" max="6666" width="4" style="401" customWidth="1"/>
    <col min="6667" max="6668" width="3.625" style="401" customWidth="1"/>
    <col min="6669" max="6669" width="3.125" style="401" customWidth="1"/>
    <col min="6670" max="6670" width="3.5" style="401" customWidth="1"/>
    <col min="6671" max="6671" width="9" style="401" customWidth="1"/>
    <col min="6672" max="6672" width="10.875" style="401" customWidth="1"/>
    <col min="6673" max="6912" width="9" style="401" customWidth="1"/>
    <col min="6913" max="6913" width="1.875" style="401" customWidth="1"/>
    <col min="6914" max="6914" width="3" style="401" customWidth="1"/>
    <col min="6915" max="6915" width="15.125" style="401" customWidth="1"/>
    <col min="6916" max="6916" width="7" style="401" customWidth="1"/>
    <col min="6917" max="6917" width="4.75" style="401" customWidth="1"/>
    <col min="6918" max="6920" width="3.625" style="401" customWidth="1"/>
    <col min="6921" max="6922" width="4" style="401" customWidth="1"/>
    <col min="6923" max="6924" width="3.625" style="401" customWidth="1"/>
    <col min="6925" max="6925" width="3.125" style="401" customWidth="1"/>
    <col min="6926" max="6926" width="3.5" style="401" customWidth="1"/>
    <col min="6927" max="6927" width="9" style="401" customWidth="1"/>
    <col min="6928" max="6928" width="10.875" style="401" customWidth="1"/>
    <col min="6929" max="7168" width="9" style="401" customWidth="1"/>
    <col min="7169" max="7169" width="1.875" style="401" customWidth="1"/>
    <col min="7170" max="7170" width="3" style="401" customWidth="1"/>
    <col min="7171" max="7171" width="15.125" style="401" customWidth="1"/>
    <col min="7172" max="7172" width="7" style="401" customWidth="1"/>
    <col min="7173" max="7173" width="4.75" style="401" customWidth="1"/>
    <col min="7174" max="7176" width="3.625" style="401" customWidth="1"/>
    <col min="7177" max="7178" width="4" style="401" customWidth="1"/>
    <col min="7179" max="7180" width="3.625" style="401" customWidth="1"/>
    <col min="7181" max="7181" width="3.125" style="401" customWidth="1"/>
    <col min="7182" max="7182" width="3.5" style="401" customWidth="1"/>
    <col min="7183" max="7183" width="9" style="401" customWidth="1"/>
    <col min="7184" max="7184" width="10.875" style="401" customWidth="1"/>
    <col min="7185" max="7424" width="9" style="401" customWidth="1"/>
    <col min="7425" max="7425" width="1.875" style="401" customWidth="1"/>
    <col min="7426" max="7426" width="3" style="401" customWidth="1"/>
    <col min="7427" max="7427" width="15.125" style="401" customWidth="1"/>
    <col min="7428" max="7428" width="7" style="401" customWidth="1"/>
    <col min="7429" max="7429" width="4.75" style="401" customWidth="1"/>
    <col min="7430" max="7432" width="3.625" style="401" customWidth="1"/>
    <col min="7433" max="7434" width="4" style="401" customWidth="1"/>
    <col min="7435" max="7436" width="3.625" style="401" customWidth="1"/>
    <col min="7437" max="7437" width="3.125" style="401" customWidth="1"/>
    <col min="7438" max="7438" width="3.5" style="401" customWidth="1"/>
    <col min="7439" max="7439" width="9" style="401" customWidth="1"/>
    <col min="7440" max="7440" width="10.875" style="401" customWidth="1"/>
    <col min="7441" max="7680" width="9" style="401" customWidth="1"/>
    <col min="7681" max="7681" width="1.875" style="401" customWidth="1"/>
    <col min="7682" max="7682" width="3" style="401" customWidth="1"/>
    <col min="7683" max="7683" width="15.125" style="401" customWidth="1"/>
    <col min="7684" max="7684" width="7" style="401" customWidth="1"/>
    <col min="7685" max="7685" width="4.75" style="401" customWidth="1"/>
    <col min="7686" max="7688" width="3.625" style="401" customWidth="1"/>
    <col min="7689" max="7690" width="4" style="401" customWidth="1"/>
    <col min="7691" max="7692" width="3.625" style="401" customWidth="1"/>
    <col min="7693" max="7693" width="3.125" style="401" customWidth="1"/>
    <col min="7694" max="7694" width="3.5" style="401" customWidth="1"/>
    <col min="7695" max="7695" width="9" style="401" customWidth="1"/>
    <col min="7696" max="7696" width="10.875" style="401" customWidth="1"/>
    <col min="7697" max="7936" width="9" style="401" customWidth="1"/>
    <col min="7937" max="7937" width="1.875" style="401" customWidth="1"/>
    <col min="7938" max="7938" width="3" style="401" customWidth="1"/>
    <col min="7939" max="7939" width="15.125" style="401" customWidth="1"/>
    <col min="7940" max="7940" width="7" style="401" customWidth="1"/>
    <col min="7941" max="7941" width="4.75" style="401" customWidth="1"/>
    <col min="7942" max="7944" width="3.625" style="401" customWidth="1"/>
    <col min="7945" max="7946" width="4" style="401" customWidth="1"/>
    <col min="7947" max="7948" width="3.625" style="401" customWidth="1"/>
    <col min="7949" max="7949" width="3.125" style="401" customWidth="1"/>
    <col min="7950" max="7950" width="3.5" style="401" customWidth="1"/>
    <col min="7951" max="7951" width="9" style="401" customWidth="1"/>
    <col min="7952" max="7952" width="10.875" style="401" customWidth="1"/>
    <col min="7953" max="8192" width="9" style="401" customWidth="1"/>
    <col min="8193" max="8193" width="1.875" style="401" customWidth="1"/>
    <col min="8194" max="8194" width="3" style="401" customWidth="1"/>
    <col min="8195" max="8195" width="15.125" style="401" customWidth="1"/>
    <col min="8196" max="8196" width="7" style="401" customWidth="1"/>
    <col min="8197" max="8197" width="4.75" style="401" customWidth="1"/>
    <col min="8198" max="8200" width="3.625" style="401" customWidth="1"/>
    <col min="8201" max="8202" width="4" style="401" customWidth="1"/>
    <col min="8203" max="8204" width="3.625" style="401" customWidth="1"/>
    <col min="8205" max="8205" width="3.125" style="401" customWidth="1"/>
    <col min="8206" max="8206" width="3.5" style="401" customWidth="1"/>
    <col min="8207" max="8207" width="9" style="401" customWidth="1"/>
    <col min="8208" max="8208" width="10.875" style="401" customWidth="1"/>
    <col min="8209" max="8448" width="9" style="401" customWidth="1"/>
    <col min="8449" max="8449" width="1.875" style="401" customWidth="1"/>
    <col min="8450" max="8450" width="3" style="401" customWidth="1"/>
    <col min="8451" max="8451" width="15.125" style="401" customWidth="1"/>
    <col min="8452" max="8452" width="7" style="401" customWidth="1"/>
    <col min="8453" max="8453" width="4.75" style="401" customWidth="1"/>
    <col min="8454" max="8456" width="3.625" style="401" customWidth="1"/>
    <col min="8457" max="8458" width="4" style="401" customWidth="1"/>
    <col min="8459" max="8460" width="3.625" style="401" customWidth="1"/>
    <col min="8461" max="8461" width="3.125" style="401" customWidth="1"/>
    <col min="8462" max="8462" width="3.5" style="401" customWidth="1"/>
    <col min="8463" max="8463" width="9" style="401" customWidth="1"/>
    <col min="8464" max="8464" width="10.875" style="401" customWidth="1"/>
    <col min="8465" max="8704" width="9" style="401" customWidth="1"/>
    <col min="8705" max="8705" width="1.875" style="401" customWidth="1"/>
    <col min="8706" max="8706" width="3" style="401" customWidth="1"/>
    <col min="8707" max="8707" width="15.125" style="401" customWidth="1"/>
    <col min="8708" max="8708" width="7" style="401" customWidth="1"/>
    <col min="8709" max="8709" width="4.75" style="401" customWidth="1"/>
    <col min="8710" max="8712" width="3.625" style="401" customWidth="1"/>
    <col min="8713" max="8714" width="4" style="401" customWidth="1"/>
    <col min="8715" max="8716" width="3.625" style="401" customWidth="1"/>
    <col min="8717" max="8717" width="3.125" style="401" customWidth="1"/>
    <col min="8718" max="8718" width="3.5" style="401" customWidth="1"/>
    <col min="8719" max="8719" width="9" style="401" customWidth="1"/>
    <col min="8720" max="8720" width="10.875" style="401" customWidth="1"/>
    <col min="8721" max="8960" width="9" style="401" customWidth="1"/>
    <col min="8961" max="8961" width="1.875" style="401" customWidth="1"/>
    <col min="8962" max="8962" width="3" style="401" customWidth="1"/>
    <col min="8963" max="8963" width="15.125" style="401" customWidth="1"/>
    <col min="8964" max="8964" width="7" style="401" customWidth="1"/>
    <col min="8965" max="8965" width="4.75" style="401" customWidth="1"/>
    <col min="8966" max="8968" width="3.625" style="401" customWidth="1"/>
    <col min="8969" max="8970" width="4" style="401" customWidth="1"/>
    <col min="8971" max="8972" width="3.625" style="401" customWidth="1"/>
    <col min="8973" max="8973" width="3.125" style="401" customWidth="1"/>
    <col min="8974" max="8974" width="3.5" style="401" customWidth="1"/>
    <col min="8975" max="8975" width="9" style="401" customWidth="1"/>
    <col min="8976" max="8976" width="10.875" style="401" customWidth="1"/>
    <col min="8977" max="9216" width="9" style="401" customWidth="1"/>
    <col min="9217" max="9217" width="1.875" style="401" customWidth="1"/>
    <col min="9218" max="9218" width="3" style="401" customWidth="1"/>
    <col min="9219" max="9219" width="15.125" style="401" customWidth="1"/>
    <col min="9220" max="9220" width="7" style="401" customWidth="1"/>
    <col min="9221" max="9221" width="4.75" style="401" customWidth="1"/>
    <col min="9222" max="9224" width="3.625" style="401" customWidth="1"/>
    <col min="9225" max="9226" width="4" style="401" customWidth="1"/>
    <col min="9227" max="9228" width="3.625" style="401" customWidth="1"/>
    <col min="9229" max="9229" width="3.125" style="401" customWidth="1"/>
    <col min="9230" max="9230" width="3.5" style="401" customWidth="1"/>
    <col min="9231" max="9231" width="9" style="401" customWidth="1"/>
    <col min="9232" max="9232" width="10.875" style="401" customWidth="1"/>
    <col min="9233" max="9472" width="9" style="401" customWidth="1"/>
    <col min="9473" max="9473" width="1.875" style="401" customWidth="1"/>
    <col min="9474" max="9474" width="3" style="401" customWidth="1"/>
    <col min="9475" max="9475" width="15.125" style="401" customWidth="1"/>
    <col min="9476" max="9476" width="7" style="401" customWidth="1"/>
    <col min="9477" max="9477" width="4.75" style="401" customWidth="1"/>
    <col min="9478" max="9480" width="3.625" style="401" customWidth="1"/>
    <col min="9481" max="9482" width="4" style="401" customWidth="1"/>
    <col min="9483" max="9484" width="3.625" style="401" customWidth="1"/>
    <col min="9485" max="9485" width="3.125" style="401" customWidth="1"/>
    <col min="9486" max="9486" width="3.5" style="401" customWidth="1"/>
    <col min="9487" max="9487" width="9" style="401" customWidth="1"/>
    <col min="9488" max="9488" width="10.875" style="401" customWidth="1"/>
    <col min="9489" max="9728" width="9" style="401" customWidth="1"/>
    <col min="9729" max="9729" width="1.875" style="401" customWidth="1"/>
    <col min="9730" max="9730" width="3" style="401" customWidth="1"/>
    <col min="9731" max="9731" width="15.125" style="401" customWidth="1"/>
    <col min="9732" max="9732" width="7" style="401" customWidth="1"/>
    <col min="9733" max="9733" width="4.75" style="401" customWidth="1"/>
    <col min="9734" max="9736" width="3.625" style="401" customWidth="1"/>
    <col min="9737" max="9738" width="4" style="401" customWidth="1"/>
    <col min="9739" max="9740" width="3.625" style="401" customWidth="1"/>
    <col min="9741" max="9741" width="3.125" style="401" customWidth="1"/>
    <col min="9742" max="9742" width="3.5" style="401" customWidth="1"/>
    <col min="9743" max="9743" width="9" style="401" customWidth="1"/>
    <col min="9744" max="9744" width="10.875" style="401" customWidth="1"/>
    <col min="9745" max="9984" width="9" style="401" customWidth="1"/>
    <col min="9985" max="9985" width="1.875" style="401" customWidth="1"/>
    <col min="9986" max="9986" width="3" style="401" customWidth="1"/>
    <col min="9987" max="9987" width="15.125" style="401" customWidth="1"/>
    <col min="9988" max="9988" width="7" style="401" customWidth="1"/>
    <col min="9989" max="9989" width="4.75" style="401" customWidth="1"/>
    <col min="9990" max="9992" width="3.625" style="401" customWidth="1"/>
    <col min="9993" max="9994" width="4" style="401" customWidth="1"/>
    <col min="9995" max="9996" width="3.625" style="401" customWidth="1"/>
    <col min="9997" max="9997" width="3.125" style="401" customWidth="1"/>
    <col min="9998" max="9998" width="3.5" style="401" customWidth="1"/>
    <col min="9999" max="9999" width="9" style="401" customWidth="1"/>
    <col min="10000" max="10000" width="10.875" style="401" customWidth="1"/>
    <col min="10001" max="10240" width="9" style="401" customWidth="1"/>
    <col min="10241" max="10241" width="1.875" style="401" customWidth="1"/>
    <col min="10242" max="10242" width="3" style="401" customWidth="1"/>
    <col min="10243" max="10243" width="15.125" style="401" customWidth="1"/>
    <col min="10244" max="10244" width="7" style="401" customWidth="1"/>
    <col min="10245" max="10245" width="4.75" style="401" customWidth="1"/>
    <col min="10246" max="10248" width="3.625" style="401" customWidth="1"/>
    <col min="10249" max="10250" width="4" style="401" customWidth="1"/>
    <col min="10251" max="10252" width="3.625" style="401" customWidth="1"/>
    <col min="10253" max="10253" width="3.125" style="401" customWidth="1"/>
    <col min="10254" max="10254" width="3.5" style="401" customWidth="1"/>
    <col min="10255" max="10255" width="9" style="401" customWidth="1"/>
    <col min="10256" max="10256" width="10.875" style="401" customWidth="1"/>
    <col min="10257" max="10496" width="9" style="401" customWidth="1"/>
    <col min="10497" max="10497" width="1.875" style="401" customWidth="1"/>
    <col min="10498" max="10498" width="3" style="401" customWidth="1"/>
    <col min="10499" max="10499" width="15.125" style="401" customWidth="1"/>
    <col min="10500" max="10500" width="7" style="401" customWidth="1"/>
    <col min="10501" max="10501" width="4.75" style="401" customWidth="1"/>
    <col min="10502" max="10504" width="3.625" style="401" customWidth="1"/>
    <col min="10505" max="10506" width="4" style="401" customWidth="1"/>
    <col min="10507" max="10508" width="3.625" style="401" customWidth="1"/>
    <col min="10509" max="10509" width="3.125" style="401" customWidth="1"/>
    <col min="10510" max="10510" width="3.5" style="401" customWidth="1"/>
    <col min="10511" max="10511" width="9" style="401" customWidth="1"/>
    <col min="10512" max="10512" width="10.875" style="401" customWidth="1"/>
    <col min="10513" max="10752" width="9" style="401" customWidth="1"/>
    <col min="10753" max="10753" width="1.875" style="401" customWidth="1"/>
    <col min="10754" max="10754" width="3" style="401" customWidth="1"/>
    <col min="10755" max="10755" width="15.125" style="401" customWidth="1"/>
    <col min="10756" max="10756" width="7" style="401" customWidth="1"/>
    <col min="10757" max="10757" width="4.75" style="401" customWidth="1"/>
    <col min="10758" max="10760" width="3.625" style="401" customWidth="1"/>
    <col min="10761" max="10762" width="4" style="401" customWidth="1"/>
    <col min="10763" max="10764" width="3.625" style="401" customWidth="1"/>
    <col min="10765" max="10765" width="3.125" style="401" customWidth="1"/>
    <col min="10766" max="10766" width="3.5" style="401" customWidth="1"/>
    <col min="10767" max="10767" width="9" style="401" customWidth="1"/>
    <col min="10768" max="10768" width="10.875" style="401" customWidth="1"/>
    <col min="10769" max="11008" width="9" style="401" customWidth="1"/>
    <col min="11009" max="11009" width="1.875" style="401" customWidth="1"/>
    <col min="11010" max="11010" width="3" style="401" customWidth="1"/>
    <col min="11011" max="11011" width="15.125" style="401" customWidth="1"/>
    <col min="11012" max="11012" width="7" style="401" customWidth="1"/>
    <col min="11013" max="11013" width="4.75" style="401" customWidth="1"/>
    <col min="11014" max="11016" width="3.625" style="401" customWidth="1"/>
    <col min="11017" max="11018" width="4" style="401" customWidth="1"/>
    <col min="11019" max="11020" width="3.625" style="401" customWidth="1"/>
    <col min="11021" max="11021" width="3.125" style="401" customWidth="1"/>
    <col min="11022" max="11022" width="3.5" style="401" customWidth="1"/>
    <col min="11023" max="11023" width="9" style="401" customWidth="1"/>
    <col min="11024" max="11024" width="10.875" style="401" customWidth="1"/>
    <col min="11025" max="11264" width="9" style="401" customWidth="1"/>
    <col min="11265" max="11265" width="1.875" style="401" customWidth="1"/>
    <col min="11266" max="11266" width="3" style="401" customWidth="1"/>
    <col min="11267" max="11267" width="15.125" style="401" customWidth="1"/>
    <col min="11268" max="11268" width="7" style="401" customWidth="1"/>
    <col min="11269" max="11269" width="4.75" style="401" customWidth="1"/>
    <col min="11270" max="11272" width="3.625" style="401" customWidth="1"/>
    <col min="11273" max="11274" width="4" style="401" customWidth="1"/>
    <col min="11275" max="11276" width="3.625" style="401" customWidth="1"/>
    <col min="11277" max="11277" width="3.125" style="401" customWidth="1"/>
    <col min="11278" max="11278" width="3.5" style="401" customWidth="1"/>
    <col min="11279" max="11279" width="9" style="401" customWidth="1"/>
    <col min="11280" max="11280" width="10.875" style="401" customWidth="1"/>
    <col min="11281" max="11520" width="9" style="401" customWidth="1"/>
    <col min="11521" max="11521" width="1.875" style="401" customWidth="1"/>
    <col min="11522" max="11522" width="3" style="401" customWidth="1"/>
    <col min="11523" max="11523" width="15.125" style="401" customWidth="1"/>
    <col min="11524" max="11524" width="7" style="401" customWidth="1"/>
    <col min="11525" max="11525" width="4.75" style="401" customWidth="1"/>
    <col min="11526" max="11528" width="3.625" style="401" customWidth="1"/>
    <col min="11529" max="11530" width="4" style="401" customWidth="1"/>
    <col min="11531" max="11532" width="3.625" style="401" customWidth="1"/>
    <col min="11533" max="11533" width="3.125" style="401" customWidth="1"/>
    <col min="11534" max="11534" width="3.5" style="401" customWidth="1"/>
    <col min="11535" max="11535" width="9" style="401" customWidth="1"/>
    <col min="11536" max="11536" width="10.875" style="401" customWidth="1"/>
    <col min="11537" max="11776" width="9" style="401" customWidth="1"/>
    <col min="11777" max="11777" width="1.875" style="401" customWidth="1"/>
    <col min="11778" max="11778" width="3" style="401" customWidth="1"/>
    <col min="11779" max="11779" width="15.125" style="401" customWidth="1"/>
    <col min="11780" max="11780" width="7" style="401" customWidth="1"/>
    <col min="11781" max="11781" width="4.75" style="401" customWidth="1"/>
    <col min="11782" max="11784" width="3.625" style="401" customWidth="1"/>
    <col min="11785" max="11786" width="4" style="401" customWidth="1"/>
    <col min="11787" max="11788" width="3.625" style="401" customWidth="1"/>
    <col min="11789" max="11789" width="3.125" style="401" customWidth="1"/>
    <col min="11790" max="11790" width="3.5" style="401" customWidth="1"/>
    <col min="11791" max="11791" width="9" style="401" customWidth="1"/>
    <col min="11792" max="11792" width="10.875" style="401" customWidth="1"/>
    <col min="11793" max="12032" width="9" style="401" customWidth="1"/>
    <col min="12033" max="12033" width="1.875" style="401" customWidth="1"/>
    <col min="12034" max="12034" width="3" style="401" customWidth="1"/>
    <col min="12035" max="12035" width="15.125" style="401" customWidth="1"/>
    <col min="12036" max="12036" width="7" style="401" customWidth="1"/>
    <col min="12037" max="12037" width="4.75" style="401" customWidth="1"/>
    <col min="12038" max="12040" width="3.625" style="401" customWidth="1"/>
    <col min="12041" max="12042" width="4" style="401" customWidth="1"/>
    <col min="12043" max="12044" width="3.625" style="401" customWidth="1"/>
    <col min="12045" max="12045" width="3.125" style="401" customWidth="1"/>
    <col min="12046" max="12046" width="3.5" style="401" customWidth="1"/>
    <col min="12047" max="12047" width="9" style="401" customWidth="1"/>
    <col min="12048" max="12048" width="10.875" style="401" customWidth="1"/>
    <col min="12049" max="12288" width="9" style="401" customWidth="1"/>
    <col min="12289" max="12289" width="1.875" style="401" customWidth="1"/>
    <col min="12290" max="12290" width="3" style="401" customWidth="1"/>
    <col min="12291" max="12291" width="15.125" style="401" customWidth="1"/>
    <col min="12292" max="12292" width="7" style="401" customWidth="1"/>
    <col min="12293" max="12293" width="4.75" style="401" customWidth="1"/>
    <col min="12294" max="12296" width="3.625" style="401" customWidth="1"/>
    <col min="12297" max="12298" width="4" style="401" customWidth="1"/>
    <col min="12299" max="12300" width="3.625" style="401" customWidth="1"/>
    <col min="12301" max="12301" width="3.125" style="401" customWidth="1"/>
    <col min="12302" max="12302" width="3.5" style="401" customWidth="1"/>
    <col min="12303" max="12303" width="9" style="401" customWidth="1"/>
    <col min="12304" max="12304" width="10.875" style="401" customWidth="1"/>
    <col min="12305" max="12544" width="9" style="401" customWidth="1"/>
    <col min="12545" max="12545" width="1.875" style="401" customWidth="1"/>
    <col min="12546" max="12546" width="3" style="401" customWidth="1"/>
    <col min="12547" max="12547" width="15.125" style="401" customWidth="1"/>
    <col min="12548" max="12548" width="7" style="401" customWidth="1"/>
    <col min="12549" max="12549" width="4.75" style="401" customWidth="1"/>
    <col min="12550" max="12552" width="3.625" style="401" customWidth="1"/>
    <col min="12553" max="12554" width="4" style="401" customWidth="1"/>
    <col min="12555" max="12556" width="3.625" style="401" customWidth="1"/>
    <col min="12557" max="12557" width="3.125" style="401" customWidth="1"/>
    <col min="12558" max="12558" width="3.5" style="401" customWidth="1"/>
    <col min="12559" max="12559" width="9" style="401" customWidth="1"/>
    <col min="12560" max="12560" width="10.875" style="401" customWidth="1"/>
    <col min="12561" max="12800" width="9" style="401" customWidth="1"/>
    <col min="12801" max="12801" width="1.875" style="401" customWidth="1"/>
    <col min="12802" max="12802" width="3" style="401" customWidth="1"/>
    <col min="12803" max="12803" width="15.125" style="401" customWidth="1"/>
    <col min="12804" max="12804" width="7" style="401" customWidth="1"/>
    <col min="12805" max="12805" width="4.75" style="401" customWidth="1"/>
    <col min="12806" max="12808" width="3.625" style="401" customWidth="1"/>
    <col min="12809" max="12810" width="4" style="401" customWidth="1"/>
    <col min="12811" max="12812" width="3.625" style="401" customWidth="1"/>
    <col min="12813" max="12813" width="3.125" style="401" customWidth="1"/>
    <col min="12814" max="12814" width="3.5" style="401" customWidth="1"/>
    <col min="12815" max="12815" width="9" style="401" customWidth="1"/>
    <col min="12816" max="12816" width="10.875" style="401" customWidth="1"/>
    <col min="12817" max="13056" width="9" style="401" customWidth="1"/>
    <col min="13057" max="13057" width="1.875" style="401" customWidth="1"/>
    <col min="13058" max="13058" width="3" style="401" customWidth="1"/>
    <col min="13059" max="13059" width="15.125" style="401" customWidth="1"/>
    <col min="13060" max="13060" width="7" style="401" customWidth="1"/>
    <col min="13061" max="13061" width="4.75" style="401" customWidth="1"/>
    <col min="13062" max="13064" width="3.625" style="401" customWidth="1"/>
    <col min="13065" max="13066" width="4" style="401" customWidth="1"/>
    <col min="13067" max="13068" width="3.625" style="401" customWidth="1"/>
    <col min="13069" max="13069" width="3.125" style="401" customWidth="1"/>
    <col min="13070" max="13070" width="3.5" style="401" customWidth="1"/>
    <col min="13071" max="13071" width="9" style="401" customWidth="1"/>
    <col min="13072" max="13072" width="10.875" style="401" customWidth="1"/>
    <col min="13073" max="13312" width="9" style="401" customWidth="1"/>
    <col min="13313" max="13313" width="1.875" style="401" customWidth="1"/>
    <col min="13314" max="13314" width="3" style="401" customWidth="1"/>
    <col min="13315" max="13315" width="15.125" style="401" customWidth="1"/>
    <col min="13316" max="13316" width="7" style="401" customWidth="1"/>
    <col min="13317" max="13317" width="4.75" style="401" customWidth="1"/>
    <col min="13318" max="13320" width="3.625" style="401" customWidth="1"/>
    <col min="13321" max="13322" width="4" style="401" customWidth="1"/>
    <col min="13323" max="13324" width="3.625" style="401" customWidth="1"/>
    <col min="13325" max="13325" width="3.125" style="401" customWidth="1"/>
    <col min="13326" max="13326" width="3.5" style="401" customWidth="1"/>
    <col min="13327" max="13327" width="9" style="401" customWidth="1"/>
    <col min="13328" max="13328" width="10.875" style="401" customWidth="1"/>
    <col min="13329" max="13568" width="9" style="401" customWidth="1"/>
    <col min="13569" max="13569" width="1.875" style="401" customWidth="1"/>
    <col min="13570" max="13570" width="3" style="401" customWidth="1"/>
    <col min="13571" max="13571" width="15.125" style="401" customWidth="1"/>
    <col min="13572" max="13572" width="7" style="401" customWidth="1"/>
    <col min="13573" max="13573" width="4.75" style="401" customWidth="1"/>
    <col min="13574" max="13576" width="3.625" style="401" customWidth="1"/>
    <col min="13577" max="13578" width="4" style="401" customWidth="1"/>
    <col min="13579" max="13580" width="3.625" style="401" customWidth="1"/>
    <col min="13581" max="13581" width="3.125" style="401" customWidth="1"/>
    <col min="13582" max="13582" width="3.5" style="401" customWidth="1"/>
    <col min="13583" max="13583" width="9" style="401" customWidth="1"/>
    <col min="13584" max="13584" width="10.875" style="401" customWidth="1"/>
    <col min="13585" max="13824" width="9" style="401" customWidth="1"/>
    <col min="13825" max="13825" width="1.875" style="401" customWidth="1"/>
    <col min="13826" max="13826" width="3" style="401" customWidth="1"/>
    <col min="13827" max="13827" width="15.125" style="401" customWidth="1"/>
    <col min="13828" max="13828" width="7" style="401" customWidth="1"/>
    <col min="13829" max="13829" width="4.75" style="401" customWidth="1"/>
    <col min="13830" max="13832" width="3.625" style="401" customWidth="1"/>
    <col min="13833" max="13834" width="4" style="401" customWidth="1"/>
    <col min="13835" max="13836" width="3.625" style="401" customWidth="1"/>
    <col min="13837" max="13837" width="3.125" style="401" customWidth="1"/>
    <col min="13838" max="13838" width="3.5" style="401" customWidth="1"/>
    <col min="13839" max="13839" width="9" style="401" customWidth="1"/>
    <col min="13840" max="13840" width="10.875" style="401" customWidth="1"/>
    <col min="13841" max="14080" width="9" style="401" customWidth="1"/>
    <col min="14081" max="14081" width="1.875" style="401" customWidth="1"/>
    <col min="14082" max="14082" width="3" style="401" customWidth="1"/>
    <col min="14083" max="14083" width="15.125" style="401" customWidth="1"/>
    <col min="14084" max="14084" width="7" style="401" customWidth="1"/>
    <col min="14085" max="14085" width="4.75" style="401" customWidth="1"/>
    <col min="14086" max="14088" width="3.625" style="401" customWidth="1"/>
    <col min="14089" max="14090" width="4" style="401" customWidth="1"/>
    <col min="14091" max="14092" width="3.625" style="401" customWidth="1"/>
    <col min="14093" max="14093" width="3.125" style="401" customWidth="1"/>
    <col min="14094" max="14094" width="3.5" style="401" customWidth="1"/>
    <col min="14095" max="14095" width="9" style="401" customWidth="1"/>
    <col min="14096" max="14096" width="10.875" style="401" customWidth="1"/>
    <col min="14097" max="14336" width="9" style="401" customWidth="1"/>
    <col min="14337" max="14337" width="1.875" style="401" customWidth="1"/>
    <col min="14338" max="14338" width="3" style="401" customWidth="1"/>
    <col min="14339" max="14339" width="15.125" style="401" customWidth="1"/>
    <col min="14340" max="14340" width="7" style="401" customWidth="1"/>
    <col min="14341" max="14341" width="4.75" style="401" customWidth="1"/>
    <col min="14342" max="14344" width="3.625" style="401" customWidth="1"/>
    <col min="14345" max="14346" width="4" style="401" customWidth="1"/>
    <col min="14347" max="14348" width="3.625" style="401" customWidth="1"/>
    <col min="14349" max="14349" width="3.125" style="401" customWidth="1"/>
    <col min="14350" max="14350" width="3.5" style="401" customWidth="1"/>
    <col min="14351" max="14351" width="9" style="401" customWidth="1"/>
    <col min="14352" max="14352" width="10.875" style="401" customWidth="1"/>
    <col min="14353" max="14592" width="9" style="401" customWidth="1"/>
    <col min="14593" max="14593" width="1.875" style="401" customWidth="1"/>
    <col min="14594" max="14594" width="3" style="401" customWidth="1"/>
    <col min="14595" max="14595" width="15.125" style="401" customWidth="1"/>
    <col min="14596" max="14596" width="7" style="401" customWidth="1"/>
    <col min="14597" max="14597" width="4.75" style="401" customWidth="1"/>
    <col min="14598" max="14600" width="3.625" style="401" customWidth="1"/>
    <col min="14601" max="14602" width="4" style="401" customWidth="1"/>
    <col min="14603" max="14604" width="3.625" style="401" customWidth="1"/>
    <col min="14605" max="14605" width="3.125" style="401" customWidth="1"/>
    <col min="14606" max="14606" width="3.5" style="401" customWidth="1"/>
    <col min="14607" max="14607" width="9" style="401" customWidth="1"/>
    <col min="14608" max="14608" width="10.875" style="401" customWidth="1"/>
    <col min="14609" max="14848" width="9" style="401" customWidth="1"/>
    <col min="14849" max="14849" width="1.875" style="401" customWidth="1"/>
    <col min="14850" max="14850" width="3" style="401" customWidth="1"/>
    <col min="14851" max="14851" width="15.125" style="401" customWidth="1"/>
    <col min="14852" max="14852" width="7" style="401" customWidth="1"/>
    <col min="14853" max="14853" width="4.75" style="401" customWidth="1"/>
    <col min="14854" max="14856" width="3.625" style="401" customWidth="1"/>
    <col min="14857" max="14858" width="4" style="401" customWidth="1"/>
    <col min="14859" max="14860" width="3.625" style="401" customWidth="1"/>
    <col min="14861" max="14861" width="3.125" style="401" customWidth="1"/>
    <col min="14862" max="14862" width="3.5" style="401" customWidth="1"/>
    <col min="14863" max="14863" width="9" style="401" customWidth="1"/>
    <col min="14864" max="14864" width="10.875" style="401" customWidth="1"/>
    <col min="14865" max="15104" width="9" style="401" customWidth="1"/>
    <col min="15105" max="15105" width="1.875" style="401" customWidth="1"/>
    <col min="15106" max="15106" width="3" style="401" customWidth="1"/>
    <col min="15107" max="15107" width="15.125" style="401" customWidth="1"/>
    <col min="15108" max="15108" width="7" style="401" customWidth="1"/>
    <col min="15109" max="15109" width="4.75" style="401" customWidth="1"/>
    <col min="15110" max="15112" width="3.625" style="401" customWidth="1"/>
    <col min="15113" max="15114" width="4" style="401" customWidth="1"/>
    <col min="15115" max="15116" width="3.625" style="401" customWidth="1"/>
    <col min="15117" max="15117" width="3.125" style="401" customWidth="1"/>
    <col min="15118" max="15118" width="3.5" style="401" customWidth="1"/>
    <col min="15119" max="15119" width="9" style="401" customWidth="1"/>
    <col min="15120" max="15120" width="10.875" style="401" customWidth="1"/>
    <col min="15121" max="15360" width="9" style="401" customWidth="1"/>
    <col min="15361" max="15361" width="1.875" style="401" customWidth="1"/>
    <col min="15362" max="15362" width="3" style="401" customWidth="1"/>
    <col min="15363" max="15363" width="15.125" style="401" customWidth="1"/>
    <col min="15364" max="15364" width="7" style="401" customWidth="1"/>
    <col min="15365" max="15365" width="4.75" style="401" customWidth="1"/>
    <col min="15366" max="15368" width="3.625" style="401" customWidth="1"/>
    <col min="15369" max="15370" width="4" style="401" customWidth="1"/>
    <col min="15371" max="15372" width="3.625" style="401" customWidth="1"/>
    <col min="15373" max="15373" width="3.125" style="401" customWidth="1"/>
    <col min="15374" max="15374" width="3.5" style="401" customWidth="1"/>
    <col min="15375" max="15375" width="9" style="401" customWidth="1"/>
    <col min="15376" max="15376" width="10.875" style="401" customWidth="1"/>
    <col min="15377" max="15616" width="9" style="401" customWidth="1"/>
    <col min="15617" max="15617" width="1.875" style="401" customWidth="1"/>
    <col min="15618" max="15618" width="3" style="401" customWidth="1"/>
    <col min="15619" max="15619" width="15.125" style="401" customWidth="1"/>
    <col min="15620" max="15620" width="7" style="401" customWidth="1"/>
    <col min="15621" max="15621" width="4.75" style="401" customWidth="1"/>
    <col min="15622" max="15624" width="3.625" style="401" customWidth="1"/>
    <col min="15625" max="15626" width="4" style="401" customWidth="1"/>
    <col min="15627" max="15628" width="3.625" style="401" customWidth="1"/>
    <col min="15629" max="15629" width="3.125" style="401" customWidth="1"/>
    <col min="15630" max="15630" width="3.5" style="401" customWidth="1"/>
    <col min="15631" max="15631" width="9" style="401" customWidth="1"/>
    <col min="15632" max="15632" width="10.875" style="401" customWidth="1"/>
    <col min="15633" max="15872" width="9" style="401" customWidth="1"/>
    <col min="15873" max="15873" width="1.875" style="401" customWidth="1"/>
    <col min="15874" max="15874" width="3" style="401" customWidth="1"/>
    <col min="15875" max="15875" width="15.125" style="401" customWidth="1"/>
    <col min="15876" max="15876" width="7" style="401" customWidth="1"/>
    <col min="15877" max="15877" width="4.75" style="401" customWidth="1"/>
    <col min="15878" max="15880" width="3.625" style="401" customWidth="1"/>
    <col min="15881" max="15882" width="4" style="401" customWidth="1"/>
    <col min="15883" max="15884" width="3.625" style="401" customWidth="1"/>
    <col min="15885" max="15885" width="3.125" style="401" customWidth="1"/>
    <col min="15886" max="15886" width="3.5" style="401" customWidth="1"/>
    <col min="15887" max="15887" width="9" style="401" customWidth="1"/>
    <col min="15888" max="15888" width="10.875" style="401" customWidth="1"/>
    <col min="15889" max="16128" width="9" style="401" customWidth="1"/>
    <col min="16129" max="16129" width="1.875" style="401" customWidth="1"/>
    <col min="16130" max="16130" width="3" style="401" customWidth="1"/>
    <col min="16131" max="16131" width="15.125" style="401" customWidth="1"/>
    <col min="16132" max="16132" width="7" style="401" customWidth="1"/>
    <col min="16133" max="16133" width="4.75" style="401" customWidth="1"/>
    <col min="16134" max="16136" width="3.625" style="401" customWidth="1"/>
    <col min="16137" max="16138" width="4" style="401" customWidth="1"/>
    <col min="16139" max="16140" width="3.625" style="401" customWidth="1"/>
    <col min="16141" max="16141" width="3.125" style="401" customWidth="1"/>
    <col min="16142" max="16142" width="3.5" style="401" customWidth="1"/>
    <col min="16143" max="16143" width="9" style="401" customWidth="1"/>
    <col min="16144" max="16144" width="10.875" style="401" customWidth="1"/>
    <col min="16145" max="16384" width="9" style="401" customWidth="1"/>
  </cols>
  <sheetData>
    <row r="1" spans="1:16" s="402" customFormat="1" ht="17.25">
      <c r="A1" s="406" t="s">
        <v>113</v>
      </c>
      <c r="J1" s="541"/>
      <c r="L1" s="555"/>
      <c r="M1" s="570" t="s">
        <v>144</v>
      </c>
      <c r="O1" s="585" t="str">
        <f>IF('1'!F4="","",'1'!F4)</f>
        <v/>
      </c>
      <c r="P1" s="585"/>
    </row>
    <row r="2" spans="1:16" s="402" customFormat="1" ht="12" customHeight="1">
      <c r="A2" s="406"/>
      <c r="J2" s="541"/>
      <c r="L2" s="555"/>
      <c r="M2" s="570"/>
      <c r="O2" s="586"/>
      <c r="P2" s="586"/>
    </row>
    <row r="3" spans="1:16" s="402" customFormat="1" ht="14.25">
      <c r="A3" s="407" t="s">
        <v>202</v>
      </c>
      <c r="J3" s="541"/>
      <c r="L3" s="555"/>
      <c r="M3" s="570"/>
      <c r="O3" s="586"/>
      <c r="P3" s="586"/>
    </row>
    <row r="4" spans="1:16" ht="9" customHeight="1">
      <c r="A4" s="408"/>
      <c r="B4" s="410"/>
      <c r="C4" s="410"/>
      <c r="D4" s="410"/>
      <c r="E4" s="477"/>
      <c r="G4" s="513" t="str">
        <f>IF(N5="","　１～４までの数字を入力してください　　　　 ↓","")</f>
        <v>　１～４までの数字を入力してください　　　　 ↓</v>
      </c>
    </row>
    <row r="5" spans="1:16" ht="10.5" customHeight="1">
      <c r="B5" s="411" t="s">
        <v>146</v>
      </c>
      <c r="C5" s="411"/>
      <c r="D5" s="411"/>
      <c r="E5" s="478"/>
      <c r="F5" s="498" t="s">
        <v>147</v>
      </c>
      <c r="G5" s="514"/>
      <c r="H5" s="514"/>
      <c r="I5" s="514"/>
      <c r="J5" s="514"/>
      <c r="K5" s="514"/>
      <c r="L5" s="514"/>
      <c r="M5" s="571"/>
      <c r="N5" s="578"/>
      <c r="O5" s="587"/>
      <c r="P5" s="587"/>
    </row>
    <row r="6" spans="1:16" s="403" customFormat="1" ht="10.5" customHeight="1">
      <c r="B6" s="411"/>
      <c r="C6" s="411"/>
      <c r="D6" s="411"/>
      <c r="E6" s="478"/>
      <c r="F6" s="499"/>
      <c r="G6" s="515"/>
      <c r="H6" s="515"/>
      <c r="I6" s="515"/>
      <c r="J6" s="515"/>
      <c r="K6" s="515"/>
      <c r="L6" s="515"/>
      <c r="M6" s="572"/>
      <c r="N6" s="579"/>
    </row>
    <row r="7" spans="1:16" s="403" customFormat="1" ht="10.5" customHeight="1">
      <c r="B7" s="412"/>
      <c r="C7" s="412"/>
      <c r="D7" s="412"/>
      <c r="E7" s="479"/>
      <c r="F7" s="500" t="s">
        <v>148</v>
      </c>
      <c r="G7" s="516"/>
      <c r="H7" s="529"/>
      <c r="N7" s="580">
        <v>1</v>
      </c>
    </row>
    <row r="8" spans="1:16" s="404" customFormat="1" ht="10.5" customHeight="1">
      <c r="B8" s="412"/>
      <c r="C8" s="412"/>
      <c r="D8" s="412"/>
      <c r="E8" s="479"/>
      <c r="F8" s="501" t="s">
        <v>149</v>
      </c>
      <c r="G8" s="516"/>
      <c r="H8" s="529"/>
      <c r="N8" s="581">
        <v>2</v>
      </c>
    </row>
    <row r="9" spans="1:16" s="404" customFormat="1" ht="10.5" customHeight="1">
      <c r="C9" s="441"/>
      <c r="D9" s="441"/>
      <c r="E9" s="480"/>
      <c r="F9" s="500" t="s">
        <v>150</v>
      </c>
      <c r="G9" s="516"/>
      <c r="H9" s="529"/>
      <c r="N9" s="581">
        <v>3</v>
      </c>
    </row>
    <row r="10" spans="1:16" s="404" customFormat="1" ht="10.5" customHeight="1">
      <c r="C10" s="441"/>
      <c r="D10" s="441"/>
      <c r="E10" s="480"/>
      <c r="F10" s="502" t="s">
        <v>151</v>
      </c>
      <c r="G10" s="517"/>
      <c r="H10" s="517"/>
      <c r="I10" s="537"/>
      <c r="J10" s="537"/>
      <c r="K10" s="537"/>
      <c r="L10" s="537"/>
      <c r="M10" s="537"/>
      <c r="N10" s="582">
        <v>4</v>
      </c>
    </row>
    <row r="11" spans="1:16" s="404" customFormat="1" ht="9"/>
    <row r="12" spans="1:16" ht="15" customHeight="1">
      <c r="B12" s="413" t="s">
        <v>152</v>
      </c>
      <c r="C12" s="442"/>
      <c r="D12" s="442"/>
      <c r="E12" s="442"/>
      <c r="F12" s="442"/>
      <c r="G12" s="442"/>
      <c r="H12" s="442"/>
      <c r="I12" s="437"/>
      <c r="J12" s="437"/>
      <c r="K12" s="437"/>
      <c r="L12" s="437"/>
      <c r="M12" s="437"/>
    </row>
    <row r="13" spans="1:16" s="403" customFormat="1" ht="14.25" customHeight="1">
      <c r="B13" s="414" t="s">
        <v>251</v>
      </c>
      <c r="C13" s="443"/>
      <c r="D13" s="443"/>
      <c r="E13" s="481" t="s">
        <v>4</v>
      </c>
      <c r="F13" s="503"/>
      <c r="G13" s="518" t="s">
        <v>249</v>
      </c>
      <c r="H13" s="530"/>
      <c r="I13" s="538" t="s">
        <v>32</v>
      </c>
      <c r="J13" s="530"/>
    </row>
    <row r="14" spans="1:16" ht="21" customHeight="1">
      <c r="B14" s="415"/>
      <c r="C14" s="411"/>
      <c r="D14" s="411"/>
      <c r="E14" s="482"/>
      <c r="F14" s="504"/>
      <c r="G14" s="519" t="s">
        <v>41</v>
      </c>
      <c r="H14" s="531"/>
      <c r="I14" s="539" t="s">
        <v>41</v>
      </c>
      <c r="J14" s="531"/>
    </row>
    <row r="15" spans="1:16" ht="13.5" customHeight="1">
      <c r="B15" s="416" t="s">
        <v>114</v>
      </c>
      <c r="C15" s="444" t="s">
        <v>44</v>
      </c>
      <c r="D15" s="463">
        <v>3</v>
      </c>
      <c r="E15" s="483"/>
      <c r="F15" s="505"/>
      <c r="G15" s="520">
        <f t="shared" ref="G15:G20" si="0">ROUNDDOWN(E15/D15,1)</f>
        <v>0</v>
      </c>
      <c r="H15" s="532"/>
      <c r="I15" s="520">
        <f>ROUNDDOWN(E15/D15,1)</f>
        <v>0</v>
      </c>
      <c r="J15" s="532"/>
    </row>
    <row r="16" spans="1:16">
      <c r="B16" s="417"/>
      <c r="C16" s="444" t="s">
        <v>115</v>
      </c>
      <c r="D16" s="463">
        <f>IF(OR(N5=1,N5=3),5,6)</f>
        <v>6</v>
      </c>
      <c r="E16" s="483"/>
      <c r="F16" s="505"/>
      <c r="G16" s="521">
        <f t="shared" si="0"/>
        <v>0</v>
      </c>
      <c r="H16" s="533"/>
      <c r="I16" s="521">
        <f>ROUNDDOWN(E16/D16,1)</f>
        <v>0</v>
      </c>
      <c r="J16" s="533"/>
    </row>
    <row r="17" spans="1:16">
      <c r="B17" s="417"/>
      <c r="C17" s="444" t="s">
        <v>116</v>
      </c>
      <c r="D17" s="463">
        <v>6</v>
      </c>
      <c r="E17" s="483"/>
      <c r="F17" s="505"/>
      <c r="G17" s="520">
        <f t="shared" si="0"/>
        <v>0</v>
      </c>
      <c r="H17" s="532"/>
      <c r="I17" s="520">
        <f>ROUNDDOWN(E17/D17,1)</f>
        <v>0</v>
      </c>
      <c r="J17" s="532"/>
    </row>
    <row r="18" spans="1:16">
      <c r="B18" s="417"/>
      <c r="C18" s="444" t="s">
        <v>117</v>
      </c>
      <c r="D18" s="464">
        <v>15</v>
      </c>
      <c r="E18" s="483"/>
      <c r="F18" s="505"/>
      <c r="G18" s="520">
        <f t="shared" si="0"/>
        <v>0</v>
      </c>
      <c r="H18" s="532"/>
      <c r="I18" s="520">
        <f>ROUNDDOWN(E18/IF(OR(N5=2,N5=3),15,20),1)</f>
        <v>0</v>
      </c>
      <c r="J18" s="532"/>
      <c r="K18" s="549" t="s">
        <v>250</v>
      </c>
      <c r="L18" s="556"/>
      <c r="M18" s="556"/>
      <c r="N18" s="556"/>
      <c r="O18" s="556"/>
      <c r="P18" s="556"/>
    </row>
    <row r="19" spans="1:16">
      <c r="B19" s="417"/>
      <c r="C19" s="445" t="s">
        <v>118</v>
      </c>
      <c r="D19" s="465">
        <v>25</v>
      </c>
      <c r="E19" s="483"/>
      <c r="F19" s="505"/>
      <c r="G19" s="521">
        <f t="shared" si="0"/>
        <v>0</v>
      </c>
      <c r="H19" s="533"/>
      <c r="I19" s="521">
        <f>ROUNDDOWN(E19/30,1)</f>
        <v>0</v>
      </c>
      <c r="J19" s="533"/>
      <c r="K19" s="549" t="s">
        <v>161</v>
      </c>
      <c r="L19" s="556"/>
      <c r="M19" s="556"/>
      <c r="N19" s="556"/>
      <c r="O19" s="556"/>
      <c r="P19" s="556"/>
    </row>
    <row r="20" spans="1:16" ht="14.25">
      <c r="B20" s="418"/>
      <c r="C20" s="446" t="s">
        <v>36</v>
      </c>
      <c r="D20" s="466">
        <v>25</v>
      </c>
      <c r="E20" s="484"/>
      <c r="F20" s="506"/>
      <c r="G20" s="522">
        <f t="shared" si="0"/>
        <v>0</v>
      </c>
      <c r="H20" s="534"/>
      <c r="I20" s="522">
        <f>ROUNDDOWN(E20/30,1)</f>
        <v>0</v>
      </c>
      <c r="J20" s="534"/>
      <c r="K20" s="549" t="s">
        <v>161</v>
      </c>
      <c r="L20" s="556"/>
      <c r="M20" s="556"/>
      <c r="N20" s="556"/>
      <c r="O20" s="556"/>
      <c r="P20" s="556"/>
    </row>
    <row r="21" spans="1:16" ht="21" customHeight="1">
      <c r="B21" s="419" t="s">
        <v>125</v>
      </c>
      <c r="C21" s="447"/>
      <c r="D21" s="467"/>
      <c r="E21" s="485">
        <f>SUM(E15:E20)</f>
        <v>0</v>
      </c>
      <c r="F21" s="507"/>
      <c r="G21" s="523">
        <f>IF(E5=0,0,IF($E$5&lt;=90,1+ROUND(SUM(G15:G20),),ROUND(SUM(G15:G20),)))</f>
        <v>0</v>
      </c>
      <c r="H21" s="535"/>
      <c r="I21" s="523">
        <f>IF(E5=0,0,IF($E$5&lt;=90,1+ROUND(SUM(I15:I20),),ROUND(SUM(I15:I20),)))</f>
        <v>0</v>
      </c>
      <c r="J21" s="535"/>
    </row>
    <row r="22" spans="1:16" ht="21" customHeight="1">
      <c r="B22" s="420" t="s">
        <v>96</v>
      </c>
      <c r="C22" s="448"/>
      <c r="D22" s="448"/>
      <c r="E22" s="448"/>
      <c r="F22" s="448"/>
      <c r="G22" s="524">
        <f>+G21</f>
        <v>0</v>
      </c>
      <c r="H22" s="536"/>
      <c r="I22" s="524">
        <f>+I21</f>
        <v>0</v>
      </c>
      <c r="J22" s="536"/>
      <c r="K22" s="549" t="s">
        <v>252</v>
      </c>
      <c r="L22" s="556"/>
      <c r="M22" s="556"/>
      <c r="N22" s="556"/>
      <c r="O22" s="556"/>
      <c r="P22" s="556"/>
    </row>
    <row r="23" spans="1:16" ht="11.25" customHeight="1">
      <c r="B23" s="421"/>
      <c r="C23" s="421"/>
      <c r="D23" s="421"/>
      <c r="E23" s="486"/>
      <c r="F23" s="486"/>
      <c r="G23" s="486"/>
      <c r="H23" s="486"/>
      <c r="I23" s="491"/>
    </row>
    <row r="24" spans="1:16" ht="12.75" customHeight="1">
      <c r="B24" s="413" t="s">
        <v>153</v>
      </c>
      <c r="C24" s="412"/>
      <c r="D24" s="412"/>
      <c r="E24" s="487"/>
      <c r="F24" s="487"/>
      <c r="G24" s="487"/>
      <c r="H24" s="487"/>
      <c r="I24" s="491"/>
    </row>
    <row r="25" spans="1:16" ht="23.25" customHeight="1">
      <c r="B25" s="422" t="s">
        <v>154</v>
      </c>
      <c r="C25" s="449"/>
      <c r="D25" s="449"/>
      <c r="E25" s="449"/>
      <c r="F25" s="449"/>
      <c r="G25" s="449"/>
      <c r="H25" s="449"/>
      <c r="I25" s="449"/>
      <c r="J25" s="449"/>
      <c r="K25" s="449"/>
      <c r="L25" s="557"/>
      <c r="M25" s="573"/>
    </row>
    <row r="26" spans="1:16" s="405" customFormat="1" ht="13.5" customHeight="1">
      <c r="B26" s="423" t="s">
        <v>155</v>
      </c>
      <c r="C26" s="450"/>
      <c r="D26" s="468"/>
      <c r="E26" s="453" t="s">
        <v>128</v>
      </c>
      <c r="F26" s="453"/>
      <c r="G26" s="453"/>
      <c r="H26" s="453"/>
      <c r="I26" s="453"/>
      <c r="J26" s="453"/>
      <c r="K26" s="550"/>
      <c r="L26" s="558"/>
      <c r="M26" s="574"/>
    </row>
    <row r="27" spans="1:16" ht="13.5" customHeight="1">
      <c r="A27" s="408"/>
      <c r="B27" s="423" t="s">
        <v>75</v>
      </c>
      <c r="C27" s="450"/>
      <c r="D27" s="468"/>
      <c r="E27" s="453" t="s">
        <v>19</v>
      </c>
      <c r="F27" s="453"/>
      <c r="G27" s="453"/>
      <c r="H27" s="453"/>
      <c r="I27" s="453"/>
      <c r="J27" s="453"/>
      <c r="K27" s="550"/>
      <c r="L27" s="558"/>
      <c r="M27" s="574"/>
    </row>
    <row r="28" spans="1:16" ht="13.5" customHeight="1">
      <c r="A28" s="408"/>
      <c r="B28" s="424" t="s">
        <v>157</v>
      </c>
      <c r="C28" s="451"/>
      <c r="D28" s="469"/>
      <c r="E28" s="488" t="s">
        <v>158</v>
      </c>
      <c r="F28" s="508"/>
      <c r="G28" s="508"/>
      <c r="H28" s="508"/>
      <c r="I28" s="508"/>
      <c r="J28" s="542"/>
      <c r="K28" s="551"/>
      <c r="L28" s="559"/>
      <c r="M28" s="574"/>
    </row>
    <row r="29" spans="1:16" ht="13.5" customHeight="1">
      <c r="A29" s="408"/>
      <c r="B29" s="425"/>
      <c r="C29" s="301"/>
      <c r="D29" s="470" t="s">
        <v>160</v>
      </c>
      <c r="E29" s="489"/>
      <c r="F29" s="489"/>
      <c r="G29" s="489"/>
      <c r="H29" s="489"/>
      <c r="I29" s="489"/>
      <c r="J29" s="543"/>
      <c r="K29" s="524">
        <f>+D26+D27+D28+K26+K27+K28</f>
        <v>0</v>
      </c>
      <c r="L29" s="536"/>
      <c r="M29" s="575" t="s">
        <v>162</v>
      </c>
      <c r="N29" s="583"/>
    </row>
    <row r="30" spans="1:16" s="405" customFormat="1" ht="13.5" customHeight="1">
      <c r="B30" s="301"/>
      <c r="C30" s="301"/>
      <c r="D30" s="301"/>
      <c r="E30" s="490"/>
      <c r="F30" s="490"/>
      <c r="G30" s="525"/>
      <c r="H30" s="525"/>
      <c r="I30" s="525"/>
      <c r="J30" s="525"/>
      <c r="K30" s="552"/>
      <c r="L30" s="552"/>
      <c r="M30" s="491"/>
    </row>
    <row r="31" spans="1:16" s="405" customFormat="1" ht="13.5" customHeight="1">
      <c r="B31" s="426" t="s">
        <v>163</v>
      </c>
      <c r="C31" s="430"/>
      <c r="D31" s="430"/>
      <c r="E31" s="491"/>
      <c r="F31" s="491"/>
      <c r="G31" s="491"/>
      <c r="H31" s="491"/>
      <c r="I31" s="491"/>
      <c r="J31" s="491"/>
      <c r="K31" s="491"/>
      <c r="L31" s="491"/>
      <c r="M31" s="491"/>
    </row>
    <row r="32" spans="1:16" s="405" customFormat="1" ht="22.5" customHeight="1">
      <c r="B32" s="427" t="s">
        <v>165</v>
      </c>
      <c r="C32" s="452"/>
      <c r="D32" s="471"/>
      <c r="E32" s="492" t="s">
        <v>167</v>
      </c>
      <c r="F32" s="509"/>
      <c r="G32" s="509"/>
      <c r="H32" s="509"/>
      <c r="I32" s="509"/>
      <c r="J32" s="509"/>
      <c r="K32" s="509"/>
      <c r="L32" s="560"/>
      <c r="M32" s="491"/>
    </row>
    <row r="33" spans="2:14" s="405" customFormat="1" ht="22.5" customHeight="1">
      <c r="B33" s="428" t="s">
        <v>168</v>
      </c>
      <c r="C33" s="453"/>
      <c r="D33" s="468"/>
      <c r="E33" s="493" t="s">
        <v>169</v>
      </c>
      <c r="F33" s="510"/>
      <c r="G33" s="510"/>
      <c r="H33" s="510"/>
      <c r="I33" s="510"/>
      <c r="J33" s="510"/>
      <c r="K33" s="510"/>
      <c r="L33" s="561"/>
      <c r="M33" s="491"/>
      <c r="N33" s="584"/>
    </row>
    <row r="34" spans="2:14" s="405" customFormat="1" ht="22.5" customHeight="1">
      <c r="B34" s="428" t="s">
        <v>77</v>
      </c>
      <c r="C34" s="453"/>
      <c r="D34" s="472">
        <f>K50</f>
        <v>0</v>
      </c>
      <c r="E34" s="494" t="s">
        <v>170</v>
      </c>
      <c r="F34" s="511"/>
      <c r="G34" s="511"/>
      <c r="H34" s="511"/>
      <c r="I34" s="511"/>
      <c r="J34" s="511"/>
      <c r="K34" s="511"/>
      <c r="L34" s="562"/>
      <c r="M34" s="491"/>
    </row>
    <row r="35" spans="2:14" s="405" customFormat="1" ht="22.5" customHeight="1">
      <c r="B35" s="429" t="s">
        <v>172</v>
      </c>
      <c r="C35" s="454"/>
      <c r="D35" s="473">
        <f>D32+D34</f>
        <v>0</v>
      </c>
      <c r="E35" s="495" t="str">
        <f>IF(AND(D34&gt;0,(G22+K29)&gt;D32),IF((G22+K29)&lt;D35,"","保育士数不足"),IF((G22+K29)&lt;=D35,"","保育士数不足"))</f>
        <v/>
      </c>
      <c r="F35" s="512"/>
      <c r="G35" s="512"/>
      <c r="H35" s="512"/>
      <c r="I35" s="512"/>
      <c r="J35" s="512"/>
      <c r="K35" s="512"/>
      <c r="L35" s="563"/>
      <c r="M35" s="491"/>
    </row>
    <row r="36" spans="2:14" s="405" customFormat="1" ht="9" customHeight="1">
      <c r="B36" s="430"/>
      <c r="C36" s="430"/>
      <c r="D36" s="430"/>
      <c r="E36" s="491"/>
      <c r="F36" s="491"/>
      <c r="G36" s="491"/>
      <c r="H36" s="491"/>
      <c r="I36" s="491"/>
      <c r="J36" s="491"/>
      <c r="K36" s="491"/>
      <c r="L36" s="491"/>
      <c r="M36" s="491"/>
    </row>
    <row r="37" spans="2:14" s="405" customFormat="1" ht="13.5" customHeight="1">
      <c r="B37" s="426" t="s">
        <v>173</v>
      </c>
      <c r="C37" s="430"/>
      <c r="D37" s="430"/>
      <c r="E37" s="491"/>
      <c r="F37" s="491"/>
      <c r="G37" s="491"/>
      <c r="H37" s="491"/>
      <c r="I37" s="491"/>
      <c r="J37" s="491"/>
      <c r="K37" s="491"/>
      <c r="L37" s="491"/>
      <c r="M37" s="491"/>
    </row>
    <row r="38" spans="2:14" s="405" customFormat="1" ht="13.5" customHeight="1">
      <c r="B38" s="431"/>
      <c r="C38" s="449" t="s">
        <v>246</v>
      </c>
      <c r="D38" s="474" t="s">
        <v>174</v>
      </c>
      <c r="E38" s="474"/>
      <c r="F38" s="474"/>
      <c r="G38" s="474" t="s">
        <v>175</v>
      </c>
      <c r="H38" s="474"/>
      <c r="I38" s="474"/>
      <c r="J38" s="474" t="s">
        <v>178</v>
      </c>
      <c r="K38" s="474"/>
      <c r="L38" s="564"/>
      <c r="M38" s="491"/>
    </row>
    <row r="39" spans="2:14" s="405" customFormat="1" ht="13.5" customHeight="1">
      <c r="B39" s="432">
        <v>1</v>
      </c>
      <c r="C39" s="455"/>
      <c r="D39" s="475"/>
      <c r="E39" s="475"/>
      <c r="F39" s="475"/>
      <c r="G39" s="526"/>
      <c r="H39" s="526"/>
      <c r="I39" s="526"/>
      <c r="J39" s="544">
        <f t="shared" ref="J39:J48" si="1">D39*G39</f>
        <v>0</v>
      </c>
      <c r="K39" s="544"/>
      <c r="L39" s="565"/>
      <c r="M39" s="491"/>
    </row>
    <row r="40" spans="2:14" s="405" customFormat="1" ht="13.5" customHeight="1">
      <c r="B40" s="432">
        <v>2</v>
      </c>
      <c r="C40" s="455"/>
      <c r="D40" s="475"/>
      <c r="E40" s="475"/>
      <c r="F40" s="475"/>
      <c r="G40" s="526"/>
      <c r="H40" s="526"/>
      <c r="I40" s="526"/>
      <c r="J40" s="544">
        <f t="shared" si="1"/>
        <v>0</v>
      </c>
      <c r="K40" s="544"/>
      <c r="L40" s="565"/>
      <c r="M40" s="491"/>
    </row>
    <row r="41" spans="2:14" s="405" customFormat="1" ht="13.5" customHeight="1">
      <c r="B41" s="432">
        <v>3</v>
      </c>
      <c r="C41" s="455"/>
      <c r="D41" s="475"/>
      <c r="E41" s="475"/>
      <c r="F41" s="475"/>
      <c r="G41" s="526"/>
      <c r="H41" s="526"/>
      <c r="I41" s="526"/>
      <c r="J41" s="544">
        <f t="shared" si="1"/>
        <v>0</v>
      </c>
      <c r="K41" s="544"/>
      <c r="L41" s="565"/>
      <c r="M41" s="491"/>
    </row>
    <row r="42" spans="2:14" s="405" customFormat="1" ht="13.5" customHeight="1">
      <c r="B42" s="432">
        <v>4</v>
      </c>
      <c r="C42" s="455"/>
      <c r="D42" s="475"/>
      <c r="E42" s="475"/>
      <c r="F42" s="475"/>
      <c r="G42" s="526"/>
      <c r="H42" s="526"/>
      <c r="I42" s="526"/>
      <c r="J42" s="544">
        <f t="shared" si="1"/>
        <v>0</v>
      </c>
      <c r="K42" s="544"/>
      <c r="L42" s="565"/>
      <c r="M42" s="491"/>
    </row>
    <row r="43" spans="2:14" s="405" customFormat="1" ht="13.5" customHeight="1">
      <c r="B43" s="432">
        <v>5</v>
      </c>
      <c r="C43" s="455"/>
      <c r="D43" s="475"/>
      <c r="E43" s="475"/>
      <c r="F43" s="475"/>
      <c r="G43" s="526"/>
      <c r="H43" s="526"/>
      <c r="I43" s="526"/>
      <c r="J43" s="544">
        <f t="shared" si="1"/>
        <v>0</v>
      </c>
      <c r="K43" s="544"/>
      <c r="L43" s="565"/>
      <c r="M43" s="576"/>
    </row>
    <row r="44" spans="2:14" s="405" customFormat="1" ht="13.5" customHeight="1">
      <c r="B44" s="432">
        <v>6</v>
      </c>
      <c r="C44" s="455"/>
      <c r="D44" s="475"/>
      <c r="E44" s="475"/>
      <c r="F44" s="475"/>
      <c r="G44" s="526"/>
      <c r="H44" s="526"/>
      <c r="I44" s="526"/>
      <c r="J44" s="544">
        <f t="shared" si="1"/>
        <v>0</v>
      </c>
      <c r="K44" s="544"/>
      <c r="L44" s="565"/>
      <c r="M44" s="576"/>
    </row>
    <row r="45" spans="2:14">
      <c r="B45" s="432">
        <v>7</v>
      </c>
      <c r="C45" s="456"/>
      <c r="D45" s="475"/>
      <c r="E45" s="475"/>
      <c r="F45" s="475"/>
      <c r="G45" s="526"/>
      <c r="H45" s="526"/>
      <c r="I45" s="526"/>
      <c r="J45" s="544">
        <f t="shared" si="1"/>
        <v>0</v>
      </c>
      <c r="K45" s="544"/>
      <c r="L45" s="565"/>
      <c r="M45" s="577"/>
    </row>
    <row r="46" spans="2:14">
      <c r="B46" s="432">
        <v>8</v>
      </c>
      <c r="C46" s="456"/>
      <c r="D46" s="475"/>
      <c r="E46" s="475"/>
      <c r="F46" s="475"/>
      <c r="G46" s="526"/>
      <c r="H46" s="526"/>
      <c r="I46" s="526"/>
      <c r="J46" s="544">
        <f t="shared" si="1"/>
        <v>0</v>
      </c>
      <c r="K46" s="544"/>
      <c r="L46" s="565"/>
      <c r="M46" s="577"/>
    </row>
    <row r="47" spans="2:14">
      <c r="B47" s="432">
        <v>9</v>
      </c>
      <c r="C47" s="456"/>
      <c r="D47" s="475"/>
      <c r="E47" s="475"/>
      <c r="F47" s="475"/>
      <c r="G47" s="526"/>
      <c r="H47" s="526"/>
      <c r="I47" s="526"/>
      <c r="J47" s="544">
        <f t="shared" si="1"/>
        <v>0</v>
      </c>
      <c r="K47" s="544"/>
      <c r="L47" s="565"/>
    </row>
    <row r="48" spans="2:14" ht="14.25">
      <c r="B48" s="433">
        <v>10</v>
      </c>
      <c r="C48" s="457"/>
      <c r="D48" s="476"/>
      <c r="E48" s="476"/>
      <c r="F48" s="476"/>
      <c r="G48" s="527"/>
      <c r="H48" s="527"/>
      <c r="I48" s="527"/>
      <c r="J48" s="545">
        <f t="shared" si="1"/>
        <v>0</v>
      </c>
      <c r="K48" s="545"/>
      <c r="L48" s="566"/>
    </row>
    <row r="49" spans="1:16" ht="14.25">
      <c r="B49" s="434" t="s">
        <v>14</v>
      </c>
      <c r="C49" s="458"/>
      <c r="D49" s="458"/>
      <c r="E49" s="458"/>
      <c r="F49" s="458"/>
      <c r="G49" s="458"/>
      <c r="H49" s="458"/>
      <c r="I49" s="540"/>
      <c r="J49" s="546">
        <f>SUM(J39:L48)</f>
        <v>0</v>
      </c>
      <c r="K49" s="546"/>
      <c r="L49" s="567"/>
    </row>
    <row r="50" spans="1:16" ht="10.5" customHeight="1">
      <c r="B50" s="435" t="s">
        <v>179</v>
      </c>
      <c r="C50" s="459"/>
      <c r="D50" s="459"/>
      <c r="E50" s="496"/>
      <c r="F50" s="496"/>
      <c r="G50" s="528" t="s">
        <v>181</v>
      </c>
      <c r="H50" s="459"/>
      <c r="I50" s="459"/>
      <c r="J50" s="459"/>
      <c r="K50" s="553">
        <f>IF(J49=0,0,J49/E50)</f>
        <v>0</v>
      </c>
      <c r="L50" s="568"/>
    </row>
    <row r="51" spans="1:16" ht="10.5" customHeight="1">
      <c r="B51" s="436"/>
      <c r="C51" s="460"/>
      <c r="D51" s="460"/>
      <c r="E51" s="497"/>
      <c r="F51" s="497"/>
      <c r="G51" s="460"/>
      <c r="H51" s="460"/>
      <c r="I51" s="460"/>
      <c r="J51" s="460"/>
      <c r="K51" s="554"/>
      <c r="L51" s="569"/>
      <c r="O51" s="588"/>
    </row>
    <row r="52" spans="1:16" ht="12" customHeight="1">
      <c r="B52" s="437"/>
      <c r="C52" s="437"/>
      <c r="D52" s="437"/>
      <c r="E52" s="426" t="s">
        <v>183</v>
      </c>
      <c r="F52" s="437"/>
      <c r="G52" s="437"/>
      <c r="H52" s="437"/>
      <c r="I52" s="437"/>
      <c r="J52" s="547"/>
      <c r="K52" s="547"/>
      <c r="L52" s="547"/>
    </row>
    <row r="53" spans="1:16">
      <c r="B53" s="438" t="s">
        <v>184</v>
      </c>
      <c r="C53" s="461"/>
      <c r="D53" s="461"/>
      <c r="E53" s="461"/>
      <c r="F53" s="461"/>
      <c r="G53" s="461"/>
      <c r="H53" s="461"/>
      <c r="I53" s="461"/>
      <c r="J53" s="548"/>
      <c r="K53" s="548"/>
      <c r="L53" s="548"/>
    </row>
    <row r="54" spans="1:16">
      <c r="B54" s="438" t="s">
        <v>63</v>
      </c>
      <c r="C54" s="461"/>
      <c r="D54" s="461"/>
      <c r="E54" s="461"/>
      <c r="F54" s="461"/>
      <c r="G54" s="461"/>
      <c r="H54" s="461"/>
      <c r="I54" s="461"/>
      <c r="J54" s="548"/>
      <c r="K54" s="548"/>
      <c r="L54" s="548"/>
    </row>
    <row r="56" spans="1:16">
      <c r="A56" s="409"/>
      <c r="B56" s="439" t="s">
        <v>185</v>
      </c>
      <c r="C56" s="439"/>
      <c r="D56" s="439"/>
      <c r="E56" s="439"/>
      <c r="F56" s="439"/>
      <c r="G56" s="439"/>
      <c r="H56" s="439"/>
      <c r="I56" s="439"/>
      <c r="J56" s="439"/>
      <c r="K56" s="439"/>
      <c r="L56" s="439"/>
      <c r="M56" s="439"/>
      <c r="N56" s="439"/>
      <c r="O56" s="439"/>
      <c r="P56" s="439"/>
    </row>
    <row r="57" spans="1:16">
      <c r="A57" s="409"/>
      <c r="B57" s="439"/>
      <c r="C57" s="439"/>
      <c r="D57" s="439"/>
      <c r="E57" s="439"/>
      <c r="F57" s="439"/>
      <c r="G57" s="439"/>
      <c r="H57" s="439"/>
      <c r="I57" s="439"/>
      <c r="J57" s="439"/>
      <c r="K57" s="439"/>
      <c r="L57" s="439"/>
      <c r="M57" s="439"/>
      <c r="N57" s="439"/>
      <c r="O57" s="439"/>
      <c r="P57" s="439"/>
    </row>
    <row r="58" spans="1:16">
      <c r="A58" s="409"/>
      <c r="B58" s="440" t="s">
        <v>186</v>
      </c>
      <c r="C58" s="440"/>
      <c r="D58" s="440"/>
      <c r="E58" s="440"/>
      <c r="F58" s="440"/>
      <c r="G58" s="440"/>
      <c r="H58" s="440"/>
      <c r="I58" s="440"/>
      <c r="J58" s="440"/>
      <c r="K58" s="440"/>
      <c r="L58" s="440"/>
      <c r="M58" s="440"/>
      <c r="N58" s="440"/>
      <c r="O58" s="440"/>
      <c r="P58" s="440"/>
    </row>
    <row r="59" spans="1:16">
      <c r="A59" s="409"/>
      <c r="B59" s="440"/>
      <c r="C59" s="440"/>
      <c r="D59" s="440"/>
      <c r="E59" s="440"/>
      <c r="F59" s="440"/>
      <c r="G59" s="440"/>
      <c r="H59" s="440"/>
      <c r="I59" s="440"/>
      <c r="J59" s="440"/>
      <c r="K59" s="440"/>
      <c r="L59" s="440"/>
      <c r="M59" s="440"/>
      <c r="N59" s="440"/>
      <c r="O59" s="440"/>
      <c r="P59" s="440"/>
    </row>
    <row r="60" spans="1:16">
      <c r="C60" s="462"/>
    </row>
    <row r="61" spans="1:16">
      <c r="C61" s="462"/>
    </row>
    <row r="62" spans="1:16">
      <c r="C62" s="462"/>
    </row>
    <row r="64" spans="1:16">
      <c r="C64" s="462"/>
    </row>
    <row r="65" spans="3:3">
      <c r="C65" s="462"/>
    </row>
    <row r="66" spans="3:3">
      <c r="C66" s="462"/>
    </row>
    <row r="68" spans="3:3">
      <c r="C68" s="462"/>
    </row>
  </sheetData>
  <mergeCells count="105">
    <mergeCell ref="O1:P1"/>
    <mergeCell ref="G13:H13"/>
    <mergeCell ref="I13:J13"/>
    <mergeCell ref="G14:H14"/>
    <mergeCell ref="I14:J14"/>
    <mergeCell ref="E15:F15"/>
    <mergeCell ref="G15:H15"/>
    <mergeCell ref="I15:J15"/>
    <mergeCell ref="E16:F16"/>
    <mergeCell ref="G16:H16"/>
    <mergeCell ref="I16:J16"/>
    <mergeCell ref="E17:F17"/>
    <mergeCell ref="G17:H17"/>
    <mergeCell ref="I17:J17"/>
    <mergeCell ref="E18:F18"/>
    <mergeCell ref="G18:H18"/>
    <mergeCell ref="I18:J18"/>
    <mergeCell ref="K18:P18"/>
    <mergeCell ref="E19:F19"/>
    <mergeCell ref="G19:H19"/>
    <mergeCell ref="I19:J19"/>
    <mergeCell ref="K19:P19"/>
    <mergeCell ref="E20:F20"/>
    <mergeCell ref="G20:H20"/>
    <mergeCell ref="I20:J20"/>
    <mergeCell ref="K20:P20"/>
    <mergeCell ref="B21:D21"/>
    <mergeCell ref="E21:F21"/>
    <mergeCell ref="G21:H21"/>
    <mergeCell ref="I21:J21"/>
    <mergeCell ref="B22:F22"/>
    <mergeCell ref="G22:H22"/>
    <mergeCell ref="I22:J22"/>
    <mergeCell ref="K22:P22"/>
    <mergeCell ref="B25:L25"/>
    <mergeCell ref="B26:C26"/>
    <mergeCell ref="E26:J26"/>
    <mergeCell ref="K26:L26"/>
    <mergeCell ref="B27:C27"/>
    <mergeCell ref="E27:J27"/>
    <mergeCell ref="K27:L27"/>
    <mergeCell ref="B28:C28"/>
    <mergeCell ref="E28:J28"/>
    <mergeCell ref="K28:L28"/>
    <mergeCell ref="D29:J29"/>
    <mergeCell ref="K29:L29"/>
    <mergeCell ref="M29:N29"/>
    <mergeCell ref="B32:C32"/>
    <mergeCell ref="E32:L32"/>
    <mergeCell ref="B33:C33"/>
    <mergeCell ref="E33:L33"/>
    <mergeCell ref="B34:C34"/>
    <mergeCell ref="E34:L34"/>
    <mergeCell ref="B35:C35"/>
    <mergeCell ref="E35:L35"/>
    <mergeCell ref="D38:F38"/>
    <mergeCell ref="G38:I38"/>
    <mergeCell ref="J38:L38"/>
    <mergeCell ref="D39:F39"/>
    <mergeCell ref="G39:I39"/>
    <mergeCell ref="J39:L39"/>
    <mergeCell ref="D40:F40"/>
    <mergeCell ref="G40:I40"/>
    <mergeCell ref="J40:L40"/>
    <mergeCell ref="D41:F41"/>
    <mergeCell ref="G41:I41"/>
    <mergeCell ref="J41:L41"/>
    <mergeCell ref="D42:F42"/>
    <mergeCell ref="G42:I42"/>
    <mergeCell ref="J42:L42"/>
    <mergeCell ref="D43:F43"/>
    <mergeCell ref="G43:I43"/>
    <mergeCell ref="J43:L43"/>
    <mergeCell ref="D44:F44"/>
    <mergeCell ref="G44:I44"/>
    <mergeCell ref="J44:L44"/>
    <mergeCell ref="D45:F45"/>
    <mergeCell ref="G45:I45"/>
    <mergeCell ref="J45:L45"/>
    <mergeCell ref="D46:F46"/>
    <mergeCell ref="G46:I46"/>
    <mergeCell ref="J46:L46"/>
    <mergeCell ref="D47:F47"/>
    <mergeCell ref="G47:I47"/>
    <mergeCell ref="J47:L47"/>
    <mergeCell ref="D48:F48"/>
    <mergeCell ref="G48:I48"/>
    <mergeCell ref="J48:L48"/>
    <mergeCell ref="B49:I49"/>
    <mergeCell ref="J49:L49"/>
    <mergeCell ref="B5:D6"/>
    <mergeCell ref="E5:E6"/>
    <mergeCell ref="F5:M6"/>
    <mergeCell ref="N5:N6"/>
    <mergeCell ref="B7:D8"/>
    <mergeCell ref="E7:E8"/>
    <mergeCell ref="B13:D14"/>
    <mergeCell ref="E13:F14"/>
    <mergeCell ref="B15:B20"/>
    <mergeCell ref="B50:D51"/>
    <mergeCell ref="E50:F51"/>
    <mergeCell ref="G50:J51"/>
    <mergeCell ref="K50:L51"/>
    <mergeCell ref="B56:P57"/>
    <mergeCell ref="B58:P59"/>
  </mergeCells>
  <phoneticPr fontId="4"/>
  <dataValidations count="3">
    <dataValidation type="list" allowBlank="1" showDropDown="1" showInputMessage="1" showErrorMessage="1" sqref="N5:N6 JJ5:JJ6 TF5:TF6 ADB5:ADB6 AMX5:AMX6 AWT5:AWT6 BGP5:BGP6 BQL5:BQL6 CAH5:CAH6 CKD5:CKD6 CTZ5:CTZ6 DDV5:DDV6 DNR5:DNR6 DXN5:DXN6 EHJ5:EHJ6 ERF5:ERF6 FBB5:FBB6 FKX5:FKX6 FUT5:FUT6 GEP5:GEP6 GOL5:GOL6 GYH5:GYH6 HID5:HID6 HRZ5:HRZ6 IBV5:IBV6 ILR5:ILR6 IVN5:IVN6 JFJ5:JFJ6 JPF5:JPF6 JZB5:JZB6 KIX5:KIX6 KST5:KST6 LCP5:LCP6 LML5:LML6 LWH5:LWH6 MGD5:MGD6 MPZ5:MPZ6 MZV5:MZV6 NJR5:NJR6 NTN5:NTN6 ODJ5:ODJ6 ONF5:ONF6 OXB5:OXB6 PGX5:PGX6 PQT5:PQT6 QAP5:QAP6 QKL5:QKL6 QUH5:QUH6 RED5:RED6 RNZ5:RNZ6 RXV5:RXV6 SHR5:SHR6 SRN5:SRN6 TBJ5:TBJ6 TLF5:TLF6 TVB5:TVB6 UEX5:UEX6 UOT5:UOT6 UYP5:UYP6 VIL5:VIL6 VSH5:VSH6 WCD5:WCD6 WLZ5:WLZ6 WVV5:WVV6 N65541:N65542 JJ65541:JJ65542 TF65541:TF65542 ADB65541:ADB65542 AMX65541:AMX65542 AWT65541:AWT65542 BGP65541:BGP65542 BQL65541:BQL65542 CAH65541:CAH65542 CKD65541:CKD65542 CTZ65541:CTZ65542 DDV65541:DDV65542 DNR65541:DNR65542 DXN65541:DXN65542 EHJ65541:EHJ65542 ERF65541:ERF65542 FBB65541:FBB65542 FKX65541:FKX65542 FUT65541:FUT65542 GEP65541:GEP65542 GOL65541:GOL65542 GYH65541:GYH65542 HID65541:HID65542 HRZ65541:HRZ65542 IBV65541:IBV65542 ILR65541:ILR65542 IVN65541:IVN65542 JFJ65541:JFJ65542 JPF65541:JPF65542 JZB65541:JZB65542 KIX65541:KIX65542 KST65541:KST65542 LCP65541:LCP65542 LML65541:LML65542 LWH65541:LWH65542 MGD65541:MGD65542 MPZ65541:MPZ65542 MZV65541:MZV65542 NJR65541:NJR65542 NTN65541:NTN65542 ODJ65541:ODJ65542 ONF65541:ONF65542 OXB65541:OXB65542 PGX65541:PGX65542 PQT65541:PQT65542 QAP65541:QAP65542 QKL65541:QKL65542 QUH65541:QUH65542 RED65541:RED65542 RNZ65541:RNZ65542 RXV65541:RXV65542 SHR65541:SHR65542 SRN65541:SRN65542 TBJ65541:TBJ65542 TLF65541:TLF65542 TVB65541:TVB65542 UEX65541:UEX65542 UOT65541:UOT65542 UYP65541:UYP65542 VIL65541:VIL65542 VSH65541:VSH65542 WCD65541:WCD65542 WLZ65541:WLZ65542 WVV65541:WVV65542 N131077:N131078 JJ131077:JJ131078 TF131077:TF131078 ADB131077:ADB131078 AMX131077:AMX131078 AWT131077:AWT131078 BGP131077:BGP131078 BQL131077:BQL131078 CAH131077:CAH131078 CKD131077:CKD131078 CTZ131077:CTZ131078 DDV131077:DDV131078 DNR131077:DNR131078 DXN131077:DXN131078 EHJ131077:EHJ131078 ERF131077:ERF131078 FBB131077:FBB131078 FKX131077:FKX131078 FUT131077:FUT131078 GEP131077:GEP131078 GOL131077:GOL131078 GYH131077:GYH131078 HID131077:HID131078 HRZ131077:HRZ131078 IBV131077:IBV131078 ILR131077:ILR131078 IVN131077:IVN131078 JFJ131077:JFJ131078 JPF131077:JPF131078 JZB131077:JZB131078 KIX131077:KIX131078 KST131077:KST131078 LCP131077:LCP131078 LML131077:LML131078 LWH131077:LWH131078 MGD131077:MGD131078 MPZ131077:MPZ131078 MZV131077:MZV131078 NJR131077:NJR131078 NTN131077:NTN131078 ODJ131077:ODJ131078 ONF131077:ONF131078 OXB131077:OXB131078 PGX131077:PGX131078 PQT131077:PQT131078 QAP131077:QAP131078 QKL131077:QKL131078 QUH131077:QUH131078 RED131077:RED131078 RNZ131077:RNZ131078 RXV131077:RXV131078 SHR131077:SHR131078 SRN131077:SRN131078 TBJ131077:TBJ131078 TLF131077:TLF131078 TVB131077:TVB131078 UEX131077:UEX131078 UOT131077:UOT131078 UYP131077:UYP131078 VIL131077:VIL131078 VSH131077:VSH131078 WCD131077:WCD131078 WLZ131077:WLZ131078 WVV131077:WVV131078 N196613:N196614 JJ196613:JJ196614 TF196613:TF196614 ADB196613:ADB196614 AMX196613:AMX196614 AWT196613:AWT196614 BGP196613:BGP196614 BQL196613:BQL196614 CAH196613:CAH196614 CKD196613:CKD196614 CTZ196613:CTZ196614 DDV196613:DDV196614 DNR196613:DNR196614 DXN196613:DXN196614 EHJ196613:EHJ196614 ERF196613:ERF196614 FBB196613:FBB196614 FKX196613:FKX196614 FUT196613:FUT196614 GEP196613:GEP196614 GOL196613:GOL196614 GYH196613:GYH196614 HID196613:HID196614 HRZ196613:HRZ196614 IBV196613:IBV196614 ILR196613:ILR196614 IVN196613:IVN196614 JFJ196613:JFJ196614 JPF196613:JPF196614 JZB196613:JZB196614 KIX196613:KIX196614 KST196613:KST196614 LCP196613:LCP196614 LML196613:LML196614 LWH196613:LWH196614 MGD196613:MGD196614 MPZ196613:MPZ196614 MZV196613:MZV196614 NJR196613:NJR196614 NTN196613:NTN196614 ODJ196613:ODJ196614 ONF196613:ONF196614 OXB196613:OXB196614 PGX196613:PGX196614 PQT196613:PQT196614 QAP196613:QAP196614 QKL196613:QKL196614 QUH196613:QUH196614 RED196613:RED196614 RNZ196613:RNZ196614 RXV196613:RXV196614 SHR196613:SHR196614 SRN196613:SRN196614 TBJ196613:TBJ196614 TLF196613:TLF196614 TVB196613:TVB196614 UEX196613:UEX196614 UOT196613:UOT196614 UYP196613:UYP196614 VIL196613:VIL196614 VSH196613:VSH196614 WCD196613:WCD196614 WLZ196613:WLZ196614 WVV196613:WVV196614 N262149:N262150 JJ262149:JJ262150 TF262149:TF262150 ADB262149:ADB262150 AMX262149:AMX262150 AWT262149:AWT262150 BGP262149:BGP262150 BQL262149:BQL262150 CAH262149:CAH262150 CKD262149:CKD262150 CTZ262149:CTZ262150 DDV262149:DDV262150 DNR262149:DNR262150 DXN262149:DXN262150 EHJ262149:EHJ262150 ERF262149:ERF262150 FBB262149:FBB262150 FKX262149:FKX262150 FUT262149:FUT262150 GEP262149:GEP262150 GOL262149:GOL262150 GYH262149:GYH262150 HID262149:HID262150 HRZ262149:HRZ262150 IBV262149:IBV262150 ILR262149:ILR262150 IVN262149:IVN262150 JFJ262149:JFJ262150 JPF262149:JPF262150 JZB262149:JZB262150 KIX262149:KIX262150 KST262149:KST262150 LCP262149:LCP262150 LML262149:LML262150 LWH262149:LWH262150 MGD262149:MGD262150 MPZ262149:MPZ262150 MZV262149:MZV262150 NJR262149:NJR262150 NTN262149:NTN262150 ODJ262149:ODJ262150 ONF262149:ONF262150 OXB262149:OXB262150 PGX262149:PGX262150 PQT262149:PQT262150 QAP262149:QAP262150 QKL262149:QKL262150 QUH262149:QUH262150 RED262149:RED262150 RNZ262149:RNZ262150 RXV262149:RXV262150 SHR262149:SHR262150 SRN262149:SRN262150 TBJ262149:TBJ262150 TLF262149:TLF262150 TVB262149:TVB262150 UEX262149:UEX262150 UOT262149:UOT262150 UYP262149:UYP262150 VIL262149:VIL262150 VSH262149:VSH262150 WCD262149:WCD262150 WLZ262149:WLZ262150 WVV262149:WVV262150 N327685:N327686 JJ327685:JJ327686 TF327685:TF327686 ADB327685:ADB327686 AMX327685:AMX327686 AWT327685:AWT327686 BGP327685:BGP327686 BQL327685:BQL327686 CAH327685:CAH327686 CKD327685:CKD327686 CTZ327685:CTZ327686 DDV327685:DDV327686 DNR327685:DNR327686 DXN327685:DXN327686 EHJ327685:EHJ327686 ERF327685:ERF327686 FBB327685:FBB327686 FKX327685:FKX327686 FUT327685:FUT327686 GEP327685:GEP327686 GOL327685:GOL327686 GYH327685:GYH327686 HID327685:HID327686 HRZ327685:HRZ327686 IBV327685:IBV327686 ILR327685:ILR327686 IVN327685:IVN327686 JFJ327685:JFJ327686 JPF327685:JPF327686 JZB327685:JZB327686 KIX327685:KIX327686 KST327685:KST327686 LCP327685:LCP327686 LML327685:LML327686 LWH327685:LWH327686 MGD327685:MGD327686 MPZ327685:MPZ327686 MZV327685:MZV327686 NJR327685:NJR327686 NTN327685:NTN327686 ODJ327685:ODJ327686 ONF327685:ONF327686 OXB327685:OXB327686 PGX327685:PGX327686 PQT327685:PQT327686 QAP327685:QAP327686 QKL327685:QKL327686 QUH327685:QUH327686 RED327685:RED327686 RNZ327685:RNZ327686 RXV327685:RXV327686 SHR327685:SHR327686 SRN327685:SRN327686 TBJ327685:TBJ327686 TLF327685:TLF327686 TVB327685:TVB327686 UEX327685:UEX327686 UOT327685:UOT327686 UYP327685:UYP327686 VIL327685:VIL327686 VSH327685:VSH327686 WCD327685:WCD327686 WLZ327685:WLZ327686 WVV327685:WVV327686 N393221:N393222 JJ393221:JJ393222 TF393221:TF393222 ADB393221:ADB393222 AMX393221:AMX393222 AWT393221:AWT393222 BGP393221:BGP393222 BQL393221:BQL393222 CAH393221:CAH393222 CKD393221:CKD393222 CTZ393221:CTZ393222 DDV393221:DDV393222 DNR393221:DNR393222 DXN393221:DXN393222 EHJ393221:EHJ393222 ERF393221:ERF393222 FBB393221:FBB393222 FKX393221:FKX393222 FUT393221:FUT393222 GEP393221:GEP393222 GOL393221:GOL393222 GYH393221:GYH393222 HID393221:HID393222 HRZ393221:HRZ393222 IBV393221:IBV393222 ILR393221:ILR393222 IVN393221:IVN393222 JFJ393221:JFJ393222 JPF393221:JPF393222 JZB393221:JZB393222 KIX393221:KIX393222 KST393221:KST393222 LCP393221:LCP393222 LML393221:LML393222 LWH393221:LWH393222 MGD393221:MGD393222 MPZ393221:MPZ393222 MZV393221:MZV393222 NJR393221:NJR393222 NTN393221:NTN393222 ODJ393221:ODJ393222 ONF393221:ONF393222 OXB393221:OXB393222 PGX393221:PGX393222 PQT393221:PQT393222 QAP393221:QAP393222 QKL393221:QKL393222 QUH393221:QUH393222 RED393221:RED393222 RNZ393221:RNZ393222 RXV393221:RXV393222 SHR393221:SHR393222 SRN393221:SRN393222 TBJ393221:TBJ393222 TLF393221:TLF393222 TVB393221:TVB393222 UEX393221:UEX393222 UOT393221:UOT393222 UYP393221:UYP393222 VIL393221:VIL393222 VSH393221:VSH393222 WCD393221:WCD393222 WLZ393221:WLZ393222 WVV393221:WVV393222 N458757:N458758 JJ458757:JJ458758 TF458757:TF458758 ADB458757:ADB458758 AMX458757:AMX458758 AWT458757:AWT458758 BGP458757:BGP458758 BQL458757:BQL458758 CAH458757:CAH458758 CKD458757:CKD458758 CTZ458757:CTZ458758 DDV458757:DDV458758 DNR458757:DNR458758 DXN458757:DXN458758 EHJ458757:EHJ458758 ERF458757:ERF458758 FBB458757:FBB458758 FKX458757:FKX458758 FUT458757:FUT458758 GEP458757:GEP458758 GOL458757:GOL458758 GYH458757:GYH458758 HID458757:HID458758 HRZ458757:HRZ458758 IBV458757:IBV458758 ILR458757:ILR458758 IVN458757:IVN458758 JFJ458757:JFJ458758 JPF458757:JPF458758 JZB458757:JZB458758 KIX458757:KIX458758 KST458757:KST458758 LCP458757:LCP458758 LML458757:LML458758 LWH458757:LWH458758 MGD458757:MGD458758 MPZ458757:MPZ458758 MZV458757:MZV458758 NJR458757:NJR458758 NTN458757:NTN458758 ODJ458757:ODJ458758 ONF458757:ONF458758 OXB458757:OXB458758 PGX458757:PGX458758 PQT458757:PQT458758 QAP458757:QAP458758 QKL458757:QKL458758 QUH458757:QUH458758 RED458757:RED458758 RNZ458757:RNZ458758 RXV458757:RXV458758 SHR458757:SHR458758 SRN458757:SRN458758 TBJ458757:TBJ458758 TLF458757:TLF458758 TVB458757:TVB458758 UEX458757:UEX458758 UOT458757:UOT458758 UYP458757:UYP458758 VIL458757:VIL458758 VSH458757:VSH458758 WCD458757:WCD458758 WLZ458757:WLZ458758 WVV458757:WVV458758 N524293:N524294 JJ524293:JJ524294 TF524293:TF524294 ADB524293:ADB524294 AMX524293:AMX524294 AWT524293:AWT524294 BGP524293:BGP524294 BQL524293:BQL524294 CAH524293:CAH524294 CKD524293:CKD524294 CTZ524293:CTZ524294 DDV524293:DDV524294 DNR524293:DNR524294 DXN524293:DXN524294 EHJ524293:EHJ524294 ERF524293:ERF524294 FBB524293:FBB524294 FKX524293:FKX524294 FUT524293:FUT524294 GEP524293:GEP524294 GOL524293:GOL524294 GYH524293:GYH524294 HID524293:HID524294 HRZ524293:HRZ524294 IBV524293:IBV524294 ILR524293:ILR524294 IVN524293:IVN524294 JFJ524293:JFJ524294 JPF524293:JPF524294 JZB524293:JZB524294 KIX524293:KIX524294 KST524293:KST524294 LCP524293:LCP524294 LML524293:LML524294 LWH524293:LWH524294 MGD524293:MGD524294 MPZ524293:MPZ524294 MZV524293:MZV524294 NJR524293:NJR524294 NTN524293:NTN524294 ODJ524293:ODJ524294 ONF524293:ONF524294 OXB524293:OXB524294 PGX524293:PGX524294 PQT524293:PQT524294 QAP524293:QAP524294 QKL524293:QKL524294 QUH524293:QUH524294 RED524293:RED524294 RNZ524293:RNZ524294 RXV524293:RXV524294 SHR524293:SHR524294 SRN524293:SRN524294 TBJ524293:TBJ524294 TLF524293:TLF524294 TVB524293:TVB524294 UEX524293:UEX524294 UOT524293:UOT524294 UYP524293:UYP524294 VIL524293:VIL524294 VSH524293:VSH524294 WCD524293:WCD524294 WLZ524293:WLZ524294 WVV524293:WVV524294 N589829:N589830 JJ589829:JJ589830 TF589829:TF589830 ADB589829:ADB589830 AMX589829:AMX589830 AWT589829:AWT589830 BGP589829:BGP589830 BQL589829:BQL589830 CAH589829:CAH589830 CKD589829:CKD589830 CTZ589829:CTZ589830 DDV589829:DDV589830 DNR589829:DNR589830 DXN589829:DXN589830 EHJ589829:EHJ589830 ERF589829:ERF589830 FBB589829:FBB589830 FKX589829:FKX589830 FUT589829:FUT589830 GEP589829:GEP589830 GOL589829:GOL589830 GYH589829:GYH589830 HID589829:HID589830 HRZ589829:HRZ589830 IBV589829:IBV589830 ILR589829:ILR589830 IVN589829:IVN589830 JFJ589829:JFJ589830 JPF589829:JPF589830 JZB589829:JZB589830 KIX589829:KIX589830 KST589829:KST589830 LCP589829:LCP589830 LML589829:LML589830 LWH589829:LWH589830 MGD589829:MGD589830 MPZ589829:MPZ589830 MZV589829:MZV589830 NJR589829:NJR589830 NTN589829:NTN589830 ODJ589829:ODJ589830 ONF589829:ONF589830 OXB589829:OXB589830 PGX589829:PGX589830 PQT589829:PQT589830 QAP589829:QAP589830 QKL589829:QKL589830 QUH589829:QUH589830 RED589829:RED589830 RNZ589829:RNZ589830 RXV589829:RXV589830 SHR589829:SHR589830 SRN589829:SRN589830 TBJ589829:TBJ589830 TLF589829:TLF589830 TVB589829:TVB589830 UEX589829:UEX589830 UOT589829:UOT589830 UYP589829:UYP589830 VIL589829:VIL589830 VSH589829:VSH589830 WCD589829:WCD589830 WLZ589829:WLZ589830 WVV589829:WVV589830 N655365:N655366 JJ655365:JJ655366 TF655365:TF655366 ADB655365:ADB655366 AMX655365:AMX655366 AWT655365:AWT655366 BGP655365:BGP655366 BQL655365:BQL655366 CAH655365:CAH655366 CKD655365:CKD655366 CTZ655365:CTZ655366 DDV655365:DDV655366 DNR655365:DNR655366 DXN655365:DXN655366 EHJ655365:EHJ655366 ERF655365:ERF655366 FBB655365:FBB655366 FKX655365:FKX655366 FUT655365:FUT655366 GEP655365:GEP655366 GOL655365:GOL655366 GYH655365:GYH655366 HID655365:HID655366 HRZ655365:HRZ655366 IBV655365:IBV655366 ILR655365:ILR655366 IVN655365:IVN655366 JFJ655365:JFJ655366 JPF655365:JPF655366 JZB655365:JZB655366 KIX655365:KIX655366 KST655365:KST655366 LCP655365:LCP655366 LML655365:LML655366 LWH655365:LWH655366 MGD655365:MGD655366 MPZ655365:MPZ655366 MZV655365:MZV655366 NJR655365:NJR655366 NTN655365:NTN655366 ODJ655365:ODJ655366 ONF655365:ONF655366 OXB655365:OXB655366 PGX655365:PGX655366 PQT655365:PQT655366 QAP655365:QAP655366 QKL655365:QKL655366 QUH655365:QUH655366 RED655365:RED655366 RNZ655365:RNZ655366 RXV655365:RXV655366 SHR655365:SHR655366 SRN655365:SRN655366 TBJ655365:TBJ655366 TLF655365:TLF655366 TVB655365:TVB655366 UEX655365:UEX655366 UOT655365:UOT655366 UYP655365:UYP655366 VIL655365:VIL655366 VSH655365:VSH655366 WCD655365:WCD655366 WLZ655365:WLZ655366 WVV655365:WVV655366 N720901:N720902 JJ720901:JJ720902 TF720901:TF720902 ADB720901:ADB720902 AMX720901:AMX720902 AWT720901:AWT720902 BGP720901:BGP720902 BQL720901:BQL720902 CAH720901:CAH720902 CKD720901:CKD720902 CTZ720901:CTZ720902 DDV720901:DDV720902 DNR720901:DNR720902 DXN720901:DXN720902 EHJ720901:EHJ720902 ERF720901:ERF720902 FBB720901:FBB720902 FKX720901:FKX720902 FUT720901:FUT720902 GEP720901:GEP720902 GOL720901:GOL720902 GYH720901:GYH720902 HID720901:HID720902 HRZ720901:HRZ720902 IBV720901:IBV720902 ILR720901:ILR720902 IVN720901:IVN720902 JFJ720901:JFJ720902 JPF720901:JPF720902 JZB720901:JZB720902 KIX720901:KIX720902 KST720901:KST720902 LCP720901:LCP720902 LML720901:LML720902 LWH720901:LWH720902 MGD720901:MGD720902 MPZ720901:MPZ720902 MZV720901:MZV720902 NJR720901:NJR720902 NTN720901:NTN720902 ODJ720901:ODJ720902 ONF720901:ONF720902 OXB720901:OXB720902 PGX720901:PGX720902 PQT720901:PQT720902 QAP720901:QAP720902 QKL720901:QKL720902 QUH720901:QUH720902 RED720901:RED720902 RNZ720901:RNZ720902 RXV720901:RXV720902 SHR720901:SHR720902 SRN720901:SRN720902 TBJ720901:TBJ720902 TLF720901:TLF720902 TVB720901:TVB720902 UEX720901:UEX720902 UOT720901:UOT720902 UYP720901:UYP720902 VIL720901:VIL720902 VSH720901:VSH720902 WCD720901:WCD720902 WLZ720901:WLZ720902 WVV720901:WVV720902 N786437:N786438 JJ786437:JJ786438 TF786437:TF786438 ADB786437:ADB786438 AMX786437:AMX786438 AWT786437:AWT786438 BGP786437:BGP786438 BQL786437:BQL786438 CAH786437:CAH786438 CKD786437:CKD786438 CTZ786437:CTZ786438 DDV786437:DDV786438 DNR786437:DNR786438 DXN786437:DXN786438 EHJ786437:EHJ786438 ERF786437:ERF786438 FBB786437:FBB786438 FKX786437:FKX786438 FUT786437:FUT786438 GEP786437:GEP786438 GOL786437:GOL786438 GYH786437:GYH786438 HID786437:HID786438 HRZ786437:HRZ786438 IBV786437:IBV786438 ILR786437:ILR786438 IVN786437:IVN786438 JFJ786437:JFJ786438 JPF786437:JPF786438 JZB786437:JZB786438 KIX786437:KIX786438 KST786437:KST786438 LCP786437:LCP786438 LML786437:LML786438 LWH786437:LWH786438 MGD786437:MGD786438 MPZ786437:MPZ786438 MZV786437:MZV786438 NJR786437:NJR786438 NTN786437:NTN786438 ODJ786437:ODJ786438 ONF786437:ONF786438 OXB786437:OXB786438 PGX786437:PGX786438 PQT786437:PQT786438 QAP786437:QAP786438 QKL786437:QKL786438 QUH786437:QUH786438 RED786437:RED786438 RNZ786437:RNZ786438 RXV786437:RXV786438 SHR786437:SHR786438 SRN786437:SRN786438 TBJ786437:TBJ786438 TLF786437:TLF786438 TVB786437:TVB786438 UEX786437:UEX786438 UOT786437:UOT786438 UYP786437:UYP786438 VIL786437:VIL786438 VSH786437:VSH786438 WCD786437:WCD786438 WLZ786437:WLZ786438 WVV786437:WVV786438 N851973:N851974 JJ851973:JJ851974 TF851973:TF851974 ADB851973:ADB851974 AMX851973:AMX851974 AWT851973:AWT851974 BGP851973:BGP851974 BQL851973:BQL851974 CAH851973:CAH851974 CKD851973:CKD851974 CTZ851973:CTZ851974 DDV851973:DDV851974 DNR851973:DNR851974 DXN851973:DXN851974 EHJ851973:EHJ851974 ERF851973:ERF851974 FBB851973:FBB851974 FKX851973:FKX851974 FUT851973:FUT851974 GEP851973:GEP851974 GOL851973:GOL851974 GYH851973:GYH851974 HID851973:HID851974 HRZ851973:HRZ851974 IBV851973:IBV851974 ILR851973:ILR851974 IVN851973:IVN851974 JFJ851973:JFJ851974 JPF851973:JPF851974 JZB851973:JZB851974 KIX851973:KIX851974 KST851973:KST851974 LCP851973:LCP851974 LML851973:LML851974 LWH851973:LWH851974 MGD851973:MGD851974 MPZ851973:MPZ851974 MZV851973:MZV851974 NJR851973:NJR851974 NTN851973:NTN851974 ODJ851973:ODJ851974 ONF851973:ONF851974 OXB851973:OXB851974 PGX851973:PGX851974 PQT851973:PQT851974 QAP851973:QAP851974 QKL851973:QKL851974 QUH851973:QUH851974 RED851973:RED851974 RNZ851973:RNZ851974 RXV851973:RXV851974 SHR851973:SHR851974 SRN851973:SRN851974 TBJ851973:TBJ851974 TLF851973:TLF851974 TVB851973:TVB851974 UEX851973:UEX851974 UOT851973:UOT851974 UYP851973:UYP851974 VIL851973:VIL851974 VSH851973:VSH851974 WCD851973:WCD851974 WLZ851973:WLZ851974 WVV851973:WVV851974 N917509:N917510 JJ917509:JJ917510 TF917509:TF917510 ADB917509:ADB917510 AMX917509:AMX917510 AWT917509:AWT917510 BGP917509:BGP917510 BQL917509:BQL917510 CAH917509:CAH917510 CKD917509:CKD917510 CTZ917509:CTZ917510 DDV917509:DDV917510 DNR917509:DNR917510 DXN917509:DXN917510 EHJ917509:EHJ917510 ERF917509:ERF917510 FBB917509:FBB917510 FKX917509:FKX917510 FUT917509:FUT917510 GEP917509:GEP917510 GOL917509:GOL917510 GYH917509:GYH917510 HID917509:HID917510 HRZ917509:HRZ917510 IBV917509:IBV917510 ILR917509:ILR917510 IVN917509:IVN917510 JFJ917509:JFJ917510 JPF917509:JPF917510 JZB917509:JZB917510 KIX917509:KIX917510 KST917509:KST917510 LCP917509:LCP917510 LML917509:LML917510 LWH917509:LWH917510 MGD917509:MGD917510 MPZ917509:MPZ917510 MZV917509:MZV917510 NJR917509:NJR917510 NTN917509:NTN917510 ODJ917509:ODJ917510 ONF917509:ONF917510 OXB917509:OXB917510 PGX917509:PGX917510 PQT917509:PQT917510 QAP917509:QAP917510 QKL917509:QKL917510 QUH917509:QUH917510 RED917509:RED917510 RNZ917509:RNZ917510 RXV917509:RXV917510 SHR917509:SHR917510 SRN917509:SRN917510 TBJ917509:TBJ917510 TLF917509:TLF917510 TVB917509:TVB917510 UEX917509:UEX917510 UOT917509:UOT917510 UYP917509:UYP917510 VIL917509:VIL917510 VSH917509:VSH917510 WCD917509:WCD917510 WLZ917509:WLZ917510 WVV917509:WVV917510 N983045:N983046 JJ983045:JJ983046 TF983045:TF983046 ADB983045:ADB983046 AMX983045:AMX983046 AWT983045:AWT983046 BGP983045:BGP983046 BQL983045:BQL983046 CAH983045:CAH983046 CKD983045:CKD983046 CTZ983045:CTZ983046 DDV983045:DDV983046 DNR983045:DNR983046 DXN983045:DXN983046 EHJ983045:EHJ983046 ERF983045:ERF983046 FBB983045:FBB983046 FKX983045:FKX983046 FUT983045:FUT983046 GEP983045:GEP983046 GOL983045:GOL983046 GYH983045:GYH983046 HID983045:HID983046 HRZ983045:HRZ983046 IBV983045:IBV983046 ILR983045:ILR983046 IVN983045:IVN983046 JFJ983045:JFJ983046 JPF983045:JPF983046 JZB983045:JZB983046 KIX983045:KIX983046 KST983045:KST983046 LCP983045:LCP983046 LML983045:LML983046 LWH983045:LWH983046 MGD983045:MGD983046 MPZ983045:MPZ983046 MZV983045:MZV983046 NJR983045:NJR983046 NTN983045:NTN983046 ODJ983045:ODJ983046 ONF983045:ONF983046 OXB983045:OXB983046 PGX983045:PGX983046 PQT983045:PQT983046 QAP983045:QAP983046 QKL983045:QKL983046 QUH983045:QUH983046 RED983045:RED983046 RNZ983045:RNZ983046 RXV983045:RXV983046 SHR983045:SHR983046 SRN983045:SRN983046 TBJ983045:TBJ983046 TLF983045:TLF983046 TVB983045:TVB983046 UEX983045:UEX983046 UOT983045:UOT983046 UYP983045:UYP983046 VIL983045:VIL983046 VSH983045:VSH983046 WCD983045:WCD983046 WLZ983045:WLZ983046 WVV983045:WVV983046">
      <formula1>$N$7:$N$10</formula1>
    </dataValidation>
    <dataValidation imeMode="disabled" allowBlank="1" showDropDown="0" showInputMessage="1" showErrorMessage="1" sqref="WVR983053 JF13 TB13 ACX13 AMT13 AWP13 BGL13 BQH13 CAD13 CJZ13 CTV13 DDR13 DNN13 DXJ13 EHF13 ERB13 FAX13 FKT13 FUP13 GEL13 GOH13 GYD13 HHZ13 HRV13 IBR13 ILN13 IVJ13 JFF13 JPB13 JYX13 KIT13 KSP13 LCL13 LMH13 LWD13 MFZ13 MPV13 MZR13 NJN13 NTJ13 ODF13 ONB13 OWX13 PGT13 PQP13 QAL13 QKH13 QUD13 RDZ13 RNV13 RXR13 SHN13 SRJ13 TBF13 TLB13 TUX13 UET13 UOP13 UYL13 VIH13 VSD13 WBZ13 WLV13 WVR13 J65549 JF65549 TB65549 ACX65549 AMT65549 AWP65549 BGL65549 BQH65549 CAD65549 CJZ65549 CTV65549 DDR65549 DNN65549 DXJ65549 EHF65549 ERB65549 FAX65549 FKT65549 FUP65549 GEL65549 GOH65549 GYD65549 HHZ65549 HRV65549 IBR65549 ILN65549 IVJ65549 JFF65549 JPB65549 JYX65549 KIT65549 KSP65549 LCL65549 LMH65549 LWD65549 MFZ65549 MPV65549 MZR65549 NJN65549 NTJ65549 ODF65549 ONB65549 OWX65549 PGT65549 PQP65549 QAL65549 QKH65549 QUD65549 RDZ65549 RNV65549 RXR65549 SHN65549 SRJ65549 TBF65549 TLB65549 TUX65549 UET65549 UOP65549 UYL65549 VIH65549 VSD65549 WBZ65549 WLV65549 WVR65549 J131085 JF131085 TB131085 ACX131085 AMT131085 AWP131085 BGL131085 BQH131085 CAD131085 CJZ131085 CTV131085 DDR131085 DNN131085 DXJ131085 EHF131085 ERB131085 FAX131085 FKT131085 FUP131085 GEL131085 GOH131085 GYD131085 HHZ131085 HRV131085 IBR131085 ILN131085 IVJ131085 JFF131085 JPB131085 JYX131085 KIT131085 KSP131085 LCL131085 LMH131085 LWD131085 MFZ131085 MPV131085 MZR131085 NJN131085 NTJ131085 ODF131085 ONB131085 OWX131085 PGT131085 PQP131085 QAL131085 QKH131085 QUD131085 RDZ131085 RNV131085 RXR131085 SHN131085 SRJ131085 TBF131085 TLB131085 TUX131085 UET131085 UOP131085 UYL131085 VIH131085 VSD131085 WBZ131085 WLV131085 WVR131085 J196621 JF196621 TB196621 ACX196621 AMT196621 AWP196621 BGL196621 BQH196621 CAD196621 CJZ196621 CTV196621 DDR196621 DNN196621 DXJ196621 EHF196621 ERB196621 FAX196621 FKT196621 FUP196621 GEL196621 GOH196621 GYD196621 HHZ196621 HRV196621 IBR196621 ILN196621 IVJ196621 JFF196621 JPB196621 JYX196621 KIT196621 KSP196621 LCL196621 LMH196621 LWD196621 MFZ196621 MPV196621 MZR196621 NJN196621 NTJ196621 ODF196621 ONB196621 OWX196621 PGT196621 PQP196621 QAL196621 QKH196621 QUD196621 RDZ196621 RNV196621 RXR196621 SHN196621 SRJ196621 TBF196621 TLB196621 TUX196621 UET196621 UOP196621 UYL196621 VIH196621 VSD196621 WBZ196621 WLV196621 WVR196621 J262157 JF262157 TB262157 ACX262157 AMT262157 AWP262157 BGL262157 BQH262157 CAD262157 CJZ262157 CTV262157 DDR262157 DNN262157 DXJ262157 EHF262157 ERB262157 FAX262157 FKT262157 FUP262157 GEL262157 GOH262157 GYD262157 HHZ262157 HRV262157 IBR262157 ILN262157 IVJ262157 JFF262157 JPB262157 JYX262157 KIT262157 KSP262157 LCL262157 LMH262157 LWD262157 MFZ262157 MPV262157 MZR262157 NJN262157 NTJ262157 ODF262157 ONB262157 OWX262157 PGT262157 PQP262157 QAL262157 QKH262157 QUD262157 RDZ262157 RNV262157 RXR262157 SHN262157 SRJ262157 TBF262157 TLB262157 TUX262157 UET262157 UOP262157 UYL262157 VIH262157 VSD262157 WBZ262157 WLV262157 WVR262157 J327693 JF327693 TB327693 ACX327693 AMT327693 AWP327693 BGL327693 BQH327693 CAD327693 CJZ327693 CTV327693 DDR327693 DNN327693 DXJ327693 EHF327693 ERB327693 FAX327693 FKT327693 FUP327693 GEL327693 GOH327693 GYD327693 HHZ327693 HRV327693 IBR327693 ILN327693 IVJ327693 JFF327693 JPB327693 JYX327693 KIT327693 KSP327693 LCL327693 LMH327693 LWD327693 MFZ327693 MPV327693 MZR327693 NJN327693 NTJ327693 ODF327693 ONB327693 OWX327693 PGT327693 PQP327693 QAL327693 QKH327693 QUD327693 RDZ327693 RNV327693 RXR327693 SHN327693 SRJ327693 TBF327693 TLB327693 TUX327693 UET327693 UOP327693 UYL327693 VIH327693 VSD327693 WBZ327693 WLV327693 WVR327693 J393229 JF393229 TB393229 ACX393229 AMT393229 AWP393229 BGL393229 BQH393229 CAD393229 CJZ393229 CTV393229 DDR393229 DNN393229 DXJ393229 EHF393229 ERB393229 FAX393229 FKT393229 FUP393229 GEL393229 GOH393229 GYD393229 HHZ393229 HRV393229 IBR393229 ILN393229 IVJ393229 JFF393229 JPB393229 JYX393229 KIT393229 KSP393229 LCL393229 LMH393229 LWD393229 MFZ393229 MPV393229 MZR393229 NJN393229 NTJ393229 ODF393229 ONB393229 OWX393229 PGT393229 PQP393229 QAL393229 QKH393229 QUD393229 RDZ393229 RNV393229 RXR393229 SHN393229 SRJ393229 TBF393229 TLB393229 TUX393229 UET393229 UOP393229 UYL393229 VIH393229 VSD393229 WBZ393229 WLV393229 WVR393229 J458765 JF458765 TB458765 ACX458765 AMT458765 AWP458765 BGL458765 BQH458765 CAD458765 CJZ458765 CTV458765 DDR458765 DNN458765 DXJ458765 EHF458765 ERB458765 FAX458765 FKT458765 FUP458765 GEL458765 GOH458765 GYD458765 HHZ458765 HRV458765 IBR458765 ILN458765 IVJ458765 JFF458765 JPB458765 JYX458765 KIT458765 KSP458765 LCL458765 LMH458765 LWD458765 MFZ458765 MPV458765 MZR458765 NJN458765 NTJ458765 ODF458765 ONB458765 OWX458765 PGT458765 PQP458765 QAL458765 QKH458765 QUD458765 RDZ458765 RNV458765 RXR458765 SHN458765 SRJ458765 TBF458765 TLB458765 TUX458765 UET458765 UOP458765 UYL458765 VIH458765 VSD458765 WBZ458765 WLV458765 WVR458765 J524301 JF524301 TB524301 ACX524301 AMT524301 AWP524301 BGL524301 BQH524301 CAD524301 CJZ524301 CTV524301 DDR524301 DNN524301 DXJ524301 EHF524301 ERB524301 FAX524301 FKT524301 FUP524301 GEL524301 GOH524301 GYD524301 HHZ524301 HRV524301 IBR524301 ILN524301 IVJ524301 JFF524301 JPB524301 JYX524301 KIT524301 KSP524301 LCL524301 LMH524301 LWD524301 MFZ524301 MPV524301 MZR524301 NJN524301 NTJ524301 ODF524301 ONB524301 OWX524301 PGT524301 PQP524301 QAL524301 QKH524301 QUD524301 RDZ524301 RNV524301 RXR524301 SHN524301 SRJ524301 TBF524301 TLB524301 TUX524301 UET524301 UOP524301 UYL524301 VIH524301 VSD524301 WBZ524301 WLV524301 WVR524301 J589837 JF589837 TB589837 ACX589837 AMT589837 AWP589837 BGL589837 BQH589837 CAD589837 CJZ589837 CTV589837 DDR589837 DNN589837 DXJ589837 EHF589837 ERB589837 FAX589837 FKT589837 FUP589837 GEL589837 GOH589837 GYD589837 HHZ589837 HRV589837 IBR589837 ILN589837 IVJ589837 JFF589837 JPB589837 JYX589837 KIT589837 KSP589837 LCL589837 LMH589837 LWD589837 MFZ589837 MPV589837 MZR589837 NJN589837 NTJ589837 ODF589837 ONB589837 OWX589837 PGT589837 PQP589837 QAL589837 QKH589837 QUD589837 RDZ589837 RNV589837 RXR589837 SHN589837 SRJ589837 TBF589837 TLB589837 TUX589837 UET589837 UOP589837 UYL589837 VIH589837 VSD589837 WBZ589837 WLV589837 WVR589837 J655373 JF655373 TB655373 ACX655373 AMT655373 AWP655373 BGL655373 BQH655373 CAD655373 CJZ655373 CTV655373 DDR655373 DNN655373 DXJ655373 EHF655373 ERB655373 FAX655373 FKT655373 FUP655373 GEL655373 GOH655373 GYD655373 HHZ655373 HRV655373 IBR655373 ILN655373 IVJ655373 JFF655373 JPB655373 JYX655373 KIT655373 KSP655373 LCL655373 LMH655373 LWD655373 MFZ655373 MPV655373 MZR655373 NJN655373 NTJ655373 ODF655373 ONB655373 OWX655373 PGT655373 PQP655373 QAL655373 QKH655373 QUD655373 RDZ655373 RNV655373 RXR655373 SHN655373 SRJ655373 TBF655373 TLB655373 TUX655373 UET655373 UOP655373 UYL655373 VIH655373 VSD655373 WBZ655373 WLV655373 WVR655373 J720909 JF720909 TB720909 ACX720909 AMT720909 AWP720909 BGL720909 BQH720909 CAD720909 CJZ720909 CTV720909 DDR720909 DNN720909 DXJ720909 EHF720909 ERB720909 FAX720909 FKT720909 FUP720909 GEL720909 GOH720909 GYD720909 HHZ720909 HRV720909 IBR720909 ILN720909 IVJ720909 JFF720909 JPB720909 JYX720909 KIT720909 KSP720909 LCL720909 LMH720909 LWD720909 MFZ720909 MPV720909 MZR720909 NJN720909 NTJ720909 ODF720909 ONB720909 OWX720909 PGT720909 PQP720909 QAL720909 QKH720909 QUD720909 RDZ720909 RNV720909 RXR720909 SHN720909 SRJ720909 TBF720909 TLB720909 TUX720909 UET720909 UOP720909 UYL720909 VIH720909 VSD720909 WBZ720909 WLV720909 WVR720909 J786445 JF786445 TB786445 ACX786445 AMT786445 AWP786445 BGL786445 BQH786445 CAD786445 CJZ786445 CTV786445 DDR786445 DNN786445 DXJ786445 EHF786445 ERB786445 FAX786445 FKT786445 FUP786445 GEL786445 GOH786445 GYD786445 HHZ786445 HRV786445 IBR786445 ILN786445 IVJ786445 JFF786445 JPB786445 JYX786445 KIT786445 KSP786445 LCL786445 LMH786445 LWD786445 MFZ786445 MPV786445 MZR786445 NJN786445 NTJ786445 ODF786445 ONB786445 OWX786445 PGT786445 PQP786445 QAL786445 QKH786445 QUD786445 RDZ786445 RNV786445 RXR786445 SHN786445 SRJ786445 TBF786445 TLB786445 TUX786445 UET786445 UOP786445 UYL786445 VIH786445 VSD786445 WBZ786445 WLV786445 WVR786445 J851981 JF851981 TB851981 ACX851981 AMT851981 AWP851981 BGL851981 BQH851981 CAD851981 CJZ851981 CTV851981 DDR851981 DNN851981 DXJ851981 EHF851981 ERB851981 FAX851981 FKT851981 FUP851981 GEL851981 GOH851981 GYD851981 HHZ851981 HRV851981 IBR851981 ILN851981 IVJ851981 JFF851981 JPB851981 JYX851981 KIT851981 KSP851981 LCL851981 LMH851981 LWD851981 MFZ851981 MPV851981 MZR851981 NJN851981 NTJ851981 ODF851981 ONB851981 OWX851981 PGT851981 PQP851981 QAL851981 QKH851981 QUD851981 RDZ851981 RNV851981 RXR851981 SHN851981 SRJ851981 TBF851981 TLB851981 TUX851981 UET851981 UOP851981 UYL851981 VIH851981 VSD851981 WBZ851981 WLV851981 WVR851981 J917517 JF917517 TB917517 ACX917517 AMT917517 AWP917517 BGL917517 BQH917517 CAD917517 CJZ917517 CTV917517 DDR917517 DNN917517 DXJ917517 EHF917517 ERB917517 FAX917517 FKT917517 FUP917517 GEL917517 GOH917517 GYD917517 HHZ917517 HRV917517 IBR917517 ILN917517 IVJ917517 JFF917517 JPB917517 JYX917517 KIT917517 KSP917517 LCL917517 LMH917517 LWD917517 MFZ917517 MPV917517 MZR917517 NJN917517 NTJ917517 ODF917517 ONB917517 OWX917517 PGT917517 PQP917517 QAL917517 QKH917517 QUD917517 RDZ917517 RNV917517 RXR917517 SHN917517 SRJ917517 TBF917517 TLB917517 TUX917517 UET917517 UOP917517 UYL917517 VIH917517 VSD917517 WBZ917517 WLV917517 WVR917517 J983053 JF983053 TB983053 ACX983053 AMT983053 AWP983053 BGL983053 BQH983053 CAD983053 CJZ983053 CTV983053 DDR983053 DNN983053 DXJ983053 EHF983053 ERB983053 FAX983053 FKT983053 FUP983053 GEL983053 GOH983053 GYD983053 HHZ983053 HRV983053 IBR983053 ILN983053 IVJ983053 JFF983053 JPB983053 JYX983053 KIT983053 KSP983053 LCL983053 LMH983053 LWD983053 MFZ983053 MPV983053 MZR983053 NJN983053 NTJ983053 ODF983053 ONB983053 OWX983053 PGT983053 PQP983053 QAL983053 QKH983053 QUD983053 RDZ983053 RNV983053 RXR983053 SHN983053 SRJ983053 TBF983053 TLB983053 TUX983053 UET983053 UOP983053 UYL983053 VIH983053 VSD983053 WBZ983053 WLV983053"/>
    <dataValidation errorStyle="warning" allowBlank="1" showDropDown="0" showInputMessage="1" showErrorMessage="1" error="１～４の数字を入力してください" sqref="G4 JC4 SY4 ACU4 AMQ4 AWM4 BGI4 BQE4 CAA4 CJW4 CTS4 DDO4 DNK4 DXG4 EHC4 EQY4 FAU4 FKQ4 FUM4 GEI4 GOE4 GYA4 HHW4 HRS4 IBO4 ILK4 IVG4 JFC4 JOY4 JYU4 KIQ4 KSM4 LCI4 LME4 LWA4 MFW4 MPS4 MZO4 NJK4 NTG4 ODC4 OMY4 OWU4 PGQ4 PQM4 QAI4 QKE4 QUA4 RDW4 RNS4 RXO4 SHK4 SRG4 TBC4 TKY4 TUU4 UEQ4 UOM4 UYI4 VIE4 VSA4 WBW4 WLS4 WVO4 G65540 JC65540 SY65540 ACU65540 AMQ65540 AWM65540 BGI65540 BQE65540 CAA65540 CJW65540 CTS65540 DDO65540 DNK65540 DXG65540 EHC65540 EQY65540 FAU65540 FKQ65540 FUM65540 GEI65540 GOE65540 GYA65540 HHW65540 HRS65540 IBO65540 ILK65540 IVG65540 JFC65540 JOY65540 JYU65540 KIQ65540 KSM65540 LCI65540 LME65540 LWA65540 MFW65540 MPS65540 MZO65540 NJK65540 NTG65540 ODC65540 OMY65540 OWU65540 PGQ65540 PQM65540 QAI65540 QKE65540 QUA65540 RDW65540 RNS65540 RXO65540 SHK65540 SRG65540 TBC65540 TKY65540 TUU65540 UEQ65540 UOM65540 UYI65540 VIE65540 VSA65540 WBW65540 WLS65540 WVO65540 G131076 JC131076 SY131076 ACU131076 AMQ131076 AWM131076 BGI131076 BQE131076 CAA131076 CJW131076 CTS131076 DDO131076 DNK131076 DXG131076 EHC131076 EQY131076 FAU131076 FKQ131076 FUM131076 GEI131076 GOE131076 GYA131076 HHW131076 HRS131076 IBO131076 ILK131076 IVG131076 JFC131076 JOY131076 JYU131076 KIQ131076 KSM131076 LCI131076 LME131076 LWA131076 MFW131076 MPS131076 MZO131076 NJK131076 NTG131076 ODC131076 OMY131076 OWU131076 PGQ131076 PQM131076 QAI131076 QKE131076 QUA131076 RDW131076 RNS131076 RXO131076 SHK131076 SRG131076 TBC131076 TKY131076 TUU131076 UEQ131076 UOM131076 UYI131076 VIE131076 VSA131076 WBW131076 WLS131076 WVO131076 G196612 JC196612 SY196612 ACU196612 AMQ196612 AWM196612 BGI196612 BQE196612 CAA196612 CJW196612 CTS196612 DDO196612 DNK196612 DXG196612 EHC196612 EQY196612 FAU196612 FKQ196612 FUM196612 GEI196612 GOE196612 GYA196612 HHW196612 HRS196612 IBO196612 ILK196612 IVG196612 JFC196612 JOY196612 JYU196612 KIQ196612 KSM196612 LCI196612 LME196612 LWA196612 MFW196612 MPS196612 MZO196612 NJK196612 NTG196612 ODC196612 OMY196612 OWU196612 PGQ196612 PQM196612 QAI196612 QKE196612 QUA196612 RDW196612 RNS196612 RXO196612 SHK196612 SRG196612 TBC196612 TKY196612 TUU196612 UEQ196612 UOM196612 UYI196612 VIE196612 VSA196612 WBW196612 WLS196612 WVO196612 G262148 JC262148 SY262148 ACU262148 AMQ262148 AWM262148 BGI262148 BQE262148 CAA262148 CJW262148 CTS262148 DDO262148 DNK262148 DXG262148 EHC262148 EQY262148 FAU262148 FKQ262148 FUM262148 GEI262148 GOE262148 GYA262148 HHW262148 HRS262148 IBO262148 ILK262148 IVG262148 JFC262148 JOY262148 JYU262148 KIQ262148 KSM262148 LCI262148 LME262148 LWA262148 MFW262148 MPS262148 MZO262148 NJK262148 NTG262148 ODC262148 OMY262148 OWU262148 PGQ262148 PQM262148 QAI262148 QKE262148 QUA262148 RDW262148 RNS262148 RXO262148 SHK262148 SRG262148 TBC262148 TKY262148 TUU262148 UEQ262148 UOM262148 UYI262148 VIE262148 VSA262148 WBW262148 WLS262148 WVO262148 G327684 JC327684 SY327684 ACU327684 AMQ327684 AWM327684 BGI327684 BQE327684 CAA327684 CJW327684 CTS327684 DDO327684 DNK327684 DXG327684 EHC327684 EQY327684 FAU327684 FKQ327684 FUM327684 GEI327684 GOE327684 GYA327684 HHW327684 HRS327684 IBO327684 ILK327684 IVG327684 JFC327684 JOY327684 JYU327684 KIQ327684 KSM327684 LCI327684 LME327684 LWA327684 MFW327684 MPS327684 MZO327684 NJK327684 NTG327684 ODC327684 OMY327684 OWU327684 PGQ327684 PQM327684 QAI327684 QKE327684 QUA327684 RDW327684 RNS327684 RXO327684 SHK327684 SRG327684 TBC327684 TKY327684 TUU327684 UEQ327684 UOM327684 UYI327684 VIE327684 VSA327684 WBW327684 WLS327684 WVO327684 G393220 JC393220 SY393220 ACU393220 AMQ393220 AWM393220 BGI393220 BQE393220 CAA393220 CJW393220 CTS393220 DDO393220 DNK393220 DXG393220 EHC393220 EQY393220 FAU393220 FKQ393220 FUM393220 GEI393220 GOE393220 GYA393220 HHW393220 HRS393220 IBO393220 ILK393220 IVG393220 JFC393220 JOY393220 JYU393220 KIQ393220 KSM393220 LCI393220 LME393220 LWA393220 MFW393220 MPS393220 MZO393220 NJK393220 NTG393220 ODC393220 OMY393220 OWU393220 PGQ393220 PQM393220 QAI393220 QKE393220 QUA393220 RDW393220 RNS393220 RXO393220 SHK393220 SRG393220 TBC393220 TKY393220 TUU393220 UEQ393220 UOM393220 UYI393220 VIE393220 VSA393220 WBW393220 WLS393220 WVO393220 G458756 JC458756 SY458756 ACU458756 AMQ458756 AWM458756 BGI458756 BQE458756 CAA458756 CJW458756 CTS458756 DDO458756 DNK458756 DXG458756 EHC458756 EQY458756 FAU458756 FKQ458756 FUM458756 GEI458756 GOE458756 GYA458756 HHW458756 HRS458756 IBO458756 ILK458756 IVG458756 JFC458756 JOY458756 JYU458756 KIQ458756 KSM458756 LCI458756 LME458756 LWA458756 MFW458756 MPS458756 MZO458756 NJK458756 NTG458756 ODC458756 OMY458756 OWU458756 PGQ458756 PQM458756 QAI458756 QKE458756 QUA458756 RDW458756 RNS458756 RXO458756 SHK458756 SRG458756 TBC458756 TKY458756 TUU458756 UEQ458756 UOM458756 UYI458756 VIE458756 VSA458756 WBW458756 WLS458756 WVO458756 G524292 JC524292 SY524292 ACU524292 AMQ524292 AWM524292 BGI524292 BQE524292 CAA524292 CJW524292 CTS524292 DDO524292 DNK524292 DXG524292 EHC524292 EQY524292 FAU524292 FKQ524292 FUM524292 GEI524292 GOE524292 GYA524292 HHW524292 HRS524292 IBO524292 ILK524292 IVG524292 JFC524292 JOY524292 JYU524292 KIQ524292 KSM524292 LCI524292 LME524292 LWA524292 MFW524292 MPS524292 MZO524292 NJK524292 NTG524292 ODC524292 OMY524292 OWU524292 PGQ524292 PQM524292 QAI524292 QKE524292 QUA524292 RDW524292 RNS524292 RXO524292 SHK524292 SRG524292 TBC524292 TKY524292 TUU524292 UEQ524292 UOM524292 UYI524292 VIE524292 VSA524292 WBW524292 WLS524292 WVO524292 G589828 JC589828 SY589828 ACU589828 AMQ589828 AWM589828 BGI589828 BQE589828 CAA589828 CJW589828 CTS589828 DDO589828 DNK589828 DXG589828 EHC589828 EQY589828 FAU589828 FKQ589828 FUM589828 GEI589828 GOE589828 GYA589828 HHW589828 HRS589828 IBO589828 ILK589828 IVG589828 JFC589828 JOY589828 JYU589828 KIQ589828 KSM589828 LCI589828 LME589828 LWA589828 MFW589828 MPS589828 MZO589828 NJK589828 NTG589828 ODC589828 OMY589828 OWU589828 PGQ589828 PQM589828 QAI589828 QKE589828 QUA589828 RDW589828 RNS589828 RXO589828 SHK589828 SRG589828 TBC589828 TKY589828 TUU589828 UEQ589828 UOM589828 UYI589828 VIE589828 VSA589828 WBW589828 WLS589828 WVO589828 G655364 JC655364 SY655364 ACU655364 AMQ655364 AWM655364 BGI655364 BQE655364 CAA655364 CJW655364 CTS655364 DDO655364 DNK655364 DXG655364 EHC655364 EQY655364 FAU655364 FKQ655364 FUM655364 GEI655364 GOE655364 GYA655364 HHW655364 HRS655364 IBO655364 ILK655364 IVG655364 JFC655364 JOY655364 JYU655364 KIQ655364 KSM655364 LCI655364 LME655364 LWA655364 MFW655364 MPS655364 MZO655364 NJK655364 NTG655364 ODC655364 OMY655364 OWU655364 PGQ655364 PQM655364 QAI655364 QKE655364 QUA655364 RDW655364 RNS655364 RXO655364 SHK655364 SRG655364 TBC655364 TKY655364 TUU655364 UEQ655364 UOM655364 UYI655364 VIE655364 VSA655364 WBW655364 WLS655364 WVO655364 G720900 JC720900 SY720900 ACU720900 AMQ720900 AWM720900 BGI720900 BQE720900 CAA720900 CJW720900 CTS720900 DDO720900 DNK720900 DXG720900 EHC720900 EQY720900 FAU720900 FKQ720900 FUM720900 GEI720900 GOE720900 GYA720900 HHW720900 HRS720900 IBO720900 ILK720900 IVG720900 JFC720900 JOY720900 JYU720900 KIQ720900 KSM720900 LCI720900 LME720900 LWA720900 MFW720900 MPS720900 MZO720900 NJK720900 NTG720900 ODC720900 OMY720900 OWU720900 PGQ720900 PQM720900 QAI720900 QKE720900 QUA720900 RDW720900 RNS720900 RXO720900 SHK720900 SRG720900 TBC720900 TKY720900 TUU720900 UEQ720900 UOM720900 UYI720900 VIE720900 VSA720900 WBW720900 WLS720900 WVO720900 G786436 JC786436 SY786436 ACU786436 AMQ786436 AWM786436 BGI786436 BQE786436 CAA786436 CJW786436 CTS786436 DDO786436 DNK786436 DXG786436 EHC786436 EQY786436 FAU786436 FKQ786436 FUM786436 GEI786436 GOE786436 GYA786436 HHW786436 HRS786436 IBO786436 ILK786436 IVG786436 JFC786436 JOY786436 JYU786436 KIQ786436 KSM786436 LCI786436 LME786436 LWA786436 MFW786436 MPS786436 MZO786436 NJK786436 NTG786436 ODC786436 OMY786436 OWU786436 PGQ786436 PQM786436 QAI786436 QKE786436 QUA786436 RDW786436 RNS786436 RXO786436 SHK786436 SRG786436 TBC786436 TKY786436 TUU786436 UEQ786436 UOM786436 UYI786436 VIE786436 VSA786436 WBW786436 WLS786436 WVO786436 G851972 JC851972 SY851972 ACU851972 AMQ851972 AWM851972 BGI851972 BQE851972 CAA851972 CJW851972 CTS851972 DDO851972 DNK851972 DXG851972 EHC851972 EQY851972 FAU851972 FKQ851972 FUM851972 GEI851972 GOE851972 GYA851972 HHW851972 HRS851972 IBO851972 ILK851972 IVG851972 JFC851972 JOY851972 JYU851972 KIQ851972 KSM851972 LCI851972 LME851972 LWA851972 MFW851972 MPS851972 MZO851972 NJK851972 NTG851972 ODC851972 OMY851972 OWU851972 PGQ851972 PQM851972 QAI851972 QKE851972 QUA851972 RDW851972 RNS851972 RXO851972 SHK851972 SRG851972 TBC851972 TKY851972 TUU851972 UEQ851972 UOM851972 UYI851972 VIE851972 VSA851972 WBW851972 WLS851972 WVO851972 G917508 JC917508 SY917508 ACU917508 AMQ917508 AWM917508 BGI917508 BQE917508 CAA917508 CJW917508 CTS917508 DDO917508 DNK917508 DXG917508 EHC917508 EQY917508 FAU917508 FKQ917508 FUM917508 GEI917508 GOE917508 GYA917508 HHW917508 HRS917508 IBO917508 ILK917508 IVG917508 JFC917508 JOY917508 JYU917508 KIQ917508 KSM917508 LCI917508 LME917508 LWA917508 MFW917508 MPS917508 MZO917508 NJK917508 NTG917508 ODC917508 OMY917508 OWU917508 PGQ917508 PQM917508 QAI917508 QKE917508 QUA917508 RDW917508 RNS917508 RXO917508 SHK917508 SRG917508 TBC917508 TKY917508 TUU917508 UEQ917508 UOM917508 UYI917508 VIE917508 VSA917508 WBW917508 WLS917508 WVO917508 G983044 JC983044 SY983044 ACU983044 AMQ983044 AWM983044 BGI983044 BQE983044 CAA983044 CJW983044 CTS983044 DDO983044 DNK983044 DXG983044 EHC983044 EQY983044 FAU983044 FKQ983044 FUM983044 GEI983044 GOE983044 GYA983044 HHW983044 HRS983044 IBO983044 ILK983044 IVG983044 JFC983044 JOY983044 JYU983044 KIQ983044 KSM983044 LCI983044 LME983044 LWA983044 MFW983044 MPS983044 MZO983044 NJK983044 NTG983044 ODC983044 OMY983044 OWU983044 PGQ983044 PQM983044 QAI983044 QKE983044 QUA983044 RDW983044 RNS983044 RXO983044 SHK983044 SRG983044 TBC983044 TKY983044 TUU983044 UEQ983044 UOM983044 UYI983044 VIE983044 VSA983044 WBW983044 WLS983044 WVO983044"/>
  </dataValidations>
  <printOptions horizontalCentered="1"/>
  <pageMargins left="0.70866141732283472" right="0.70866141732283472" top="0.59055118110236227" bottom="0.51181102362204722" header="0.31496062992125984" footer="0.31496062992125984"/>
  <pageSetup paperSize="9" firstPageNumber="7" fitToWidth="1" fitToHeight="1" orientation="portrait" usePrinterDefaults="1" cellComments="asDisplayed" useFirstPageNumber="1" r:id="rId1"/>
  <legacy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7</vt:i4>
      </vt:variant>
    </vt:vector>
  </HeadingPairs>
  <TitlesOfParts>
    <vt:vector size="7" baseType="lpstr">
      <vt:lpstr>1</vt:lpstr>
      <vt:lpstr>2</vt:lpstr>
      <vt:lpstr>３</vt:lpstr>
      <vt:lpstr>４</vt:lpstr>
      <vt:lpstr>５</vt:lpstr>
      <vt:lpstr>６.施設の状況(設備基準)</vt:lpstr>
      <vt:lpstr>7.保育士配置状況</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2019-04-04T08:19:27Z</dcterms:created>
  <dcterms:modified xsi:type="dcterms:W3CDTF">2026-05-28T00:57:08Z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2026-05-28T00:57:08Z</vt:filetime>
  </property>
</Properties>
</file>