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新規" sheetId="2" r:id="rId1"/>
  </sheets>
  <externalReferences>
    <externalReference r:id="rId2"/>
  </externalReferences>
  <definedNames>
    <definedName name="_xlnm._FilterDatabase" localSheetId="0" hidden="1">新規!$A$2:$K$49</definedName>
    <definedName name="_xlnm.Print_Area" localSheetId="0">新規!$A$1:$K$49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<sst xmlns="http://schemas.openxmlformats.org/spreadsheetml/2006/main" xmlns:r="http://schemas.openxmlformats.org/officeDocument/2006/relationships" count="158" uniqueCount="158">
  <si>
    <t/>
  </si>
  <si>
    <t>許可番号</t>
    <rPh sb="0" eb="4">
      <t>キョカバンゴウ</t>
    </rPh>
    <phoneticPr fontId="1"/>
  </si>
  <si>
    <t>ISANOCRESSIDA CARPIO</t>
  </si>
  <si>
    <t>田中祥吾</t>
  </si>
  <si>
    <t>自由　麻辣湯</t>
  </si>
  <si>
    <t>営業所電話番号</t>
    <rPh sb="0" eb="3">
      <t>エイギョウショ</t>
    </rPh>
    <rPh sb="3" eb="7">
      <t>デンワバンゴウ</t>
    </rPh>
    <phoneticPr fontId="1"/>
  </si>
  <si>
    <t>413</t>
  </si>
  <si>
    <t>383</t>
  </si>
  <si>
    <t>業種大分類</t>
    <rPh sb="0" eb="1">
      <t>ギョウ</t>
    </rPh>
    <rPh sb="1" eb="2">
      <t>シュ</t>
    </rPh>
    <rPh sb="2" eb="5">
      <t>ダイブンルイ</t>
    </rPh>
    <phoneticPr fontId="1"/>
  </si>
  <si>
    <t>396</t>
  </si>
  <si>
    <t>業態</t>
    <rPh sb="0" eb="1">
      <t>ギョウ</t>
    </rPh>
    <rPh sb="1" eb="2">
      <t>タイ</t>
    </rPh>
    <phoneticPr fontId="1"/>
  </si>
  <si>
    <t>428</t>
  </si>
  <si>
    <t>ベルチンハジ</t>
  </si>
  <si>
    <t>TETSURO</t>
  </si>
  <si>
    <t>屋　号</t>
    <rPh sb="0" eb="1">
      <t>ヤ</t>
    </rPh>
    <rPh sb="2" eb="3">
      <t>ゴウ</t>
    </rPh>
    <phoneticPr fontId="1"/>
  </si>
  <si>
    <t>風雲児　日ノ本</t>
  </si>
  <si>
    <t>営業所所在地</t>
    <rPh sb="0" eb="6">
      <t>エイギョウショショザイチ</t>
    </rPh>
    <phoneticPr fontId="1"/>
  </si>
  <si>
    <t>営業者名</t>
    <rPh sb="0" eb="3">
      <t>エイギョウシャ</t>
    </rPh>
    <rPh sb="3" eb="4">
      <t>メイ</t>
    </rPh>
    <phoneticPr fontId="1"/>
  </si>
  <si>
    <t>397</t>
  </si>
  <si>
    <t>384</t>
  </si>
  <si>
    <t>営業者所在地</t>
    <rPh sb="0" eb="3">
      <t>エイギョウシャ</t>
    </rPh>
    <rPh sb="3" eb="6">
      <t>ショザイチ</t>
    </rPh>
    <phoneticPr fontId="1"/>
  </si>
  <si>
    <t>許可日</t>
    <rPh sb="0" eb="3">
      <t>キョカビ</t>
    </rPh>
    <phoneticPr fontId="1"/>
  </si>
  <si>
    <t>許可始期</t>
    <rPh sb="0" eb="2">
      <t>キョカ</t>
    </rPh>
    <rPh sb="2" eb="4">
      <t>シキ</t>
    </rPh>
    <phoneticPr fontId="1"/>
  </si>
  <si>
    <t>許可終期</t>
    <rPh sb="0" eb="4">
      <t>キョカシュウキ</t>
    </rPh>
    <phoneticPr fontId="1"/>
  </si>
  <si>
    <t>405</t>
  </si>
  <si>
    <t>〇令和8年度　新規営業許可施設一覧（7月分）</t>
    <rPh sb="1" eb="3">
      <t>レイワ</t>
    </rPh>
    <rPh sb="4" eb="5">
      <t>ネン</t>
    </rPh>
    <rPh sb="5" eb="6">
      <t>ド</t>
    </rPh>
    <rPh sb="7" eb="11">
      <t>シンキエイギョウ</t>
    </rPh>
    <rPh sb="11" eb="15">
      <t>キョカシセツ</t>
    </rPh>
    <rPh sb="15" eb="17">
      <t>イチラン</t>
    </rPh>
    <rPh sb="19" eb="20">
      <t>ガツ</t>
    </rPh>
    <rPh sb="20" eb="21">
      <t>ブン</t>
    </rPh>
    <phoneticPr fontId="6"/>
  </si>
  <si>
    <t>423</t>
  </si>
  <si>
    <t>スナック　凛花</t>
  </si>
  <si>
    <t>425</t>
  </si>
  <si>
    <t>422</t>
  </si>
  <si>
    <t>410</t>
  </si>
  <si>
    <t>027-388-0368</t>
  </si>
  <si>
    <t>394</t>
  </si>
  <si>
    <t>インスパイア＆イノベーション株式会社</t>
  </si>
  <si>
    <t>株式会社シー・アンド・エス</t>
  </si>
  <si>
    <t>412</t>
  </si>
  <si>
    <t>420</t>
  </si>
  <si>
    <t>393</t>
  </si>
  <si>
    <t>須藤孝彦</t>
  </si>
  <si>
    <t>427</t>
  </si>
  <si>
    <t>414</t>
  </si>
  <si>
    <t>406</t>
  </si>
  <si>
    <t>419</t>
  </si>
  <si>
    <t>まごころ弁当高崎藤岡店</t>
  </si>
  <si>
    <t>390</t>
  </si>
  <si>
    <t>有限会社アフェクト</t>
  </si>
  <si>
    <t>炭火もつ焼き　涼</t>
  </si>
  <si>
    <t>386</t>
  </si>
  <si>
    <t>408</t>
  </si>
  <si>
    <t>旺旺麻辣燙</t>
  </si>
  <si>
    <t>399</t>
  </si>
  <si>
    <t>424</t>
  </si>
  <si>
    <t>417</t>
  </si>
  <si>
    <t>392</t>
  </si>
  <si>
    <t>385</t>
  </si>
  <si>
    <t>391</t>
  </si>
  <si>
    <t>天沼清美</t>
  </si>
  <si>
    <t>388</t>
  </si>
  <si>
    <t>403</t>
  </si>
  <si>
    <t>400</t>
  </si>
  <si>
    <t>サガミ高崎矢中店</t>
  </si>
  <si>
    <t>中華そば　みずち</t>
  </si>
  <si>
    <t>402</t>
  </si>
  <si>
    <t>426</t>
  </si>
  <si>
    <t>我が豚は天地とひとつ高崎</t>
  </si>
  <si>
    <t>389</t>
  </si>
  <si>
    <t>398</t>
  </si>
  <si>
    <t>429</t>
  </si>
  <si>
    <t>411</t>
  </si>
  <si>
    <t>409</t>
  </si>
  <si>
    <t>418</t>
  </si>
  <si>
    <t>株式会社インシア</t>
  </si>
  <si>
    <t>401</t>
  </si>
  <si>
    <t>395</t>
  </si>
  <si>
    <t>MidnightCafe Slowly</t>
  </si>
  <si>
    <t>416</t>
  </si>
  <si>
    <t>407</t>
  </si>
  <si>
    <t>421</t>
  </si>
  <si>
    <t>404</t>
  </si>
  <si>
    <t>415</t>
  </si>
  <si>
    <t>430</t>
  </si>
  <si>
    <t>ララハウス株式会社</t>
  </si>
  <si>
    <t>師川商店</t>
  </si>
  <si>
    <t>株式会社フレッセイ　新町店</t>
  </si>
  <si>
    <t>株式会社シー・アンド・エス　グランドホーム高崎事業所</t>
  </si>
  <si>
    <t>株式会社Ｄ＆Ｃ</t>
  </si>
  <si>
    <t>あまぬま</t>
  </si>
  <si>
    <t>エムワン</t>
  </si>
  <si>
    <t>ことり</t>
  </si>
  <si>
    <t>ほっともっと東倉賀野店</t>
  </si>
  <si>
    <t>Barba</t>
  </si>
  <si>
    <t>彩葉</t>
  </si>
  <si>
    <t>魅惑の白米</t>
  </si>
  <si>
    <t>赫赫</t>
  </si>
  <si>
    <t>白黒酒々</t>
  </si>
  <si>
    <t>中村麺兵衛　高崎店</t>
  </si>
  <si>
    <t>MOMO</t>
  </si>
  <si>
    <t>OG</t>
  </si>
  <si>
    <t>Pub Angel</t>
  </si>
  <si>
    <t>鮨　たかさき</t>
  </si>
  <si>
    <t>こさぶろう</t>
  </si>
  <si>
    <t>一期一会</t>
  </si>
  <si>
    <t>クレープショップSARU　弥富店</t>
  </si>
  <si>
    <t>かにざんまい高崎店</t>
  </si>
  <si>
    <t>𠮷田貴広</t>
  </si>
  <si>
    <t>お食事処　てっちゃん</t>
  </si>
  <si>
    <t>K'sPit FoodTrucks</t>
  </si>
  <si>
    <t>ブタとエスプレッソと</t>
  </si>
  <si>
    <t>KEBAB TIME</t>
  </si>
  <si>
    <t>レッドガウル</t>
  </si>
  <si>
    <t>滝沢興業株式会社</t>
  </si>
  <si>
    <t>インどり屋</t>
  </si>
  <si>
    <t>027-386-2602</t>
  </si>
  <si>
    <t>七福屋</t>
  </si>
  <si>
    <t>坂本商店</t>
  </si>
  <si>
    <t>合同会社石垣総業</t>
  </si>
  <si>
    <t>松本商事</t>
  </si>
  <si>
    <t>三代目岩崎本舗</t>
  </si>
  <si>
    <t>日　和　- Hiyori -</t>
  </si>
  <si>
    <t>株式会社ＪＩＮ</t>
  </si>
  <si>
    <t>027-345-1581</t>
  </si>
  <si>
    <t>027-395-5439</t>
  </si>
  <si>
    <t>0274-50-8883</t>
  </si>
  <si>
    <t>027-388-8708</t>
  </si>
  <si>
    <t>027-386-5787</t>
  </si>
  <si>
    <t>027-331-4598</t>
  </si>
  <si>
    <t>027-329-5422</t>
  </si>
  <si>
    <t>027-384-3610</t>
  </si>
  <si>
    <t>027-387-0551</t>
  </si>
  <si>
    <t>027-393-6790</t>
  </si>
  <si>
    <t>050-8881-0531</t>
  </si>
  <si>
    <t>株式会社　フレッセイ</t>
  </si>
  <si>
    <t>師川憲彦</t>
  </si>
  <si>
    <t>中田悠一</t>
  </si>
  <si>
    <t>合同会社長沢商店</t>
  </si>
  <si>
    <t>株式会社ＩＮＧ</t>
  </si>
  <si>
    <t>アグリブリッジ合同会社</t>
  </si>
  <si>
    <t>関根茉矢</t>
  </si>
  <si>
    <t>株式会社伸</t>
  </si>
  <si>
    <t>木村誠輝</t>
  </si>
  <si>
    <t>Ｋ－ＦＯＯＤＳ株式会社</t>
  </si>
  <si>
    <t>有限会社ウッドボーイ</t>
  </si>
  <si>
    <t>山縣俊文</t>
  </si>
  <si>
    <t>塚越利花</t>
  </si>
  <si>
    <t>株式会社ＡＲＩＧＡＴＯ　ＦＡＣＴＯＲＹ</t>
  </si>
  <si>
    <t>サガミレストランツ株式会社</t>
  </si>
  <si>
    <t>安藤捷伍</t>
  </si>
  <si>
    <t>有限会社横滋企画</t>
  </si>
  <si>
    <t>相澤周栄</t>
  </si>
  <si>
    <t>株式会社一二三</t>
  </si>
  <si>
    <t>レッドガウル株式会社</t>
  </si>
  <si>
    <t>合同会社結いの杜</t>
  </si>
  <si>
    <t>中山寛道</t>
  </si>
  <si>
    <t>坂本由美</t>
  </si>
  <si>
    <t>石垣武政</t>
  </si>
  <si>
    <t>松本実</t>
  </si>
  <si>
    <t>株式会社つつじ庵</t>
  </si>
  <si>
    <t>県内一円</t>
    <rPh sb="0" eb="2">
      <t>ケンナイ</t>
    </rPh>
    <rPh sb="2" eb="4">
      <t>イチエン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</si>
</sst>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2"/>
      <color theme="1"/>
      <name val="游ゴシック"/>
      <family val="2"/>
      <scheme val="minor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Font="1" applyBorder="1" applyAlignment="1">
      <alignment horizontal="right" vertical="center" wrapText="1"/>
    </xf>
    <xf numFmtId="14" fontId="0" fillId="0" borderId="0" xfId="0" applyNumberFormat="1" applyFont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HP&#25522;&#36617;&#29992;&#22793;&#25563;&#20966;&#29702;Ver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①貼り付け用"/>
      <sheetName val="変換中"/>
      <sheetName val="印刷用"/>
      <sheetName val="②変換処理"/>
      <sheetName val="③オープンデータ処理"/>
    </sheetNames>
    <sheetDataSet>
      <sheetData sheetId="0">
        <row r="2">
          <cell r="T2" t="str">
            <v>株式会社　フレッセイ</v>
          </cell>
          <cell r="AM2" t="str">
            <v>株式会社フレッセイ　新町店</v>
          </cell>
          <cell r="AY2" t="str">
            <v>0274-50-8883</v>
          </cell>
          <cell r="DD2">
            <v>1</v>
          </cell>
          <cell r="DE2">
            <v>1</v>
          </cell>
          <cell r="DF2">
            <v>1</v>
          </cell>
          <cell r="DG2">
            <v>1</v>
          </cell>
          <cell r="DH2">
            <v>1</v>
          </cell>
          <cell r="EG2" t="str">
            <v>422</v>
          </cell>
          <cell r="EI2">
            <v>46226</v>
          </cell>
          <cell r="EJ2">
            <v>46226</v>
          </cell>
          <cell r="EK2">
            <v>48487</v>
          </cell>
        </row>
        <row r="3">
          <cell r="T3" t="str">
            <v>株式会社　フレッセイ</v>
          </cell>
          <cell r="AM3" t="str">
            <v>株式会社フレッセイ　新町店</v>
          </cell>
          <cell r="AY3" t="str">
            <v>0274-50-8883</v>
          </cell>
          <cell r="DD3">
            <v>1</v>
          </cell>
          <cell r="DE3">
            <v>1</v>
          </cell>
          <cell r="DF3">
            <v>1</v>
          </cell>
          <cell r="DG3">
            <v>1</v>
          </cell>
          <cell r="DH3">
            <v>1</v>
          </cell>
          <cell r="EG3" t="str">
            <v>423</v>
          </cell>
          <cell r="EI3">
            <v>46226</v>
          </cell>
          <cell r="EJ3">
            <v>46226</v>
          </cell>
          <cell r="EK3">
            <v>48487</v>
          </cell>
        </row>
        <row r="4">
          <cell r="T4" t="str">
            <v>株式会社シー・アンド・エス</v>
          </cell>
          <cell r="AM4" t="str">
            <v>株式会社シー・アンド・エス　グランドホーム高崎事業所</v>
          </cell>
          <cell r="AY4" t="str">
            <v>027-386-2602</v>
          </cell>
          <cell r="DD4">
            <v>1</v>
          </cell>
          <cell r="DE4">
            <v>1</v>
          </cell>
          <cell r="DF4">
            <v>1</v>
          </cell>
          <cell r="DG4">
            <v>1</v>
          </cell>
          <cell r="DH4">
            <v>1</v>
          </cell>
          <cell r="EG4" t="str">
            <v>410</v>
          </cell>
          <cell r="EI4">
            <v>46225</v>
          </cell>
          <cell r="EJ4">
            <v>46225</v>
          </cell>
          <cell r="EK4">
            <v>48669</v>
          </cell>
        </row>
        <row r="5">
          <cell r="T5" t="str">
            <v>株式会社ＪＩＮ</v>
          </cell>
          <cell r="AM5" t="str">
            <v>中華そば　みずち</v>
          </cell>
          <cell r="AY5" t="str">
            <v/>
          </cell>
          <cell r="DD5">
            <v>1</v>
          </cell>
          <cell r="DE5">
            <v>1</v>
          </cell>
          <cell r="DF5">
            <v>1</v>
          </cell>
          <cell r="DH5">
            <v>0</v>
          </cell>
          <cell r="EG5" t="str">
            <v>394</v>
          </cell>
          <cell r="EI5">
            <v>46216</v>
          </cell>
          <cell r="EJ5">
            <v>46216</v>
          </cell>
          <cell r="EK5">
            <v>48395</v>
          </cell>
        </row>
        <row r="6">
          <cell r="T6" t="str">
            <v>天沼清美</v>
          </cell>
          <cell r="AM6" t="str">
            <v>あまぬま</v>
          </cell>
          <cell r="AY6" t="str">
            <v/>
          </cell>
          <cell r="DD6">
            <v>1</v>
          </cell>
          <cell r="DE6">
            <v>0</v>
          </cell>
          <cell r="DF6">
            <v>1</v>
          </cell>
          <cell r="DG6">
            <v>1</v>
          </cell>
          <cell r="DH6">
            <v>1</v>
          </cell>
          <cell r="EG6" t="str">
            <v>412</v>
          </cell>
          <cell r="EI6">
            <v>46226</v>
          </cell>
          <cell r="EJ6">
            <v>46226</v>
          </cell>
          <cell r="EK6">
            <v>48121</v>
          </cell>
        </row>
        <row r="7">
          <cell r="T7" t="str">
            <v>𠮷田貴広</v>
          </cell>
          <cell r="AM7" t="str">
            <v>エムワン</v>
          </cell>
          <cell r="AY7" t="str">
            <v/>
          </cell>
          <cell r="DD7">
            <v>1</v>
          </cell>
          <cell r="DE7">
            <v>0</v>
          </cell>
          <cell r="DF7">
            <v>1</v>
          </cell>
          <cell r="DG7">
            <v>1</v>
          </cell>
          <cell r="DH7">
            <v>1</v>
          </cell>
          <cell r="EG7" t="str">
            <v>414</v>
          </cell>
          <cell r="EI7">
            <v>46226</v>
          </cell>
          <cell r="EJ7">
            <v>46226</v>
          </cell>
          <cell r="EK7">
            <v>48121</v>
          </cell>
        </row>
        <row r="8">
          <cell r="T8" t="str">
            <v>師川憲彦</v>
          </cell>
          <cell r="AM8" t="str">
            <v>師川商店</v>
          </cell>
          <cell r="AY8" t="str">
            <v/>
          </cell>
          <cell r="DD8">
            <v>1</v>
          </cell>
          <cell r="DE8">
            <v>0</v>
          </cell>
          <cell r="DF8">
            <v>1</v>
          </cell>
          <cell r="DG8">
            <v>1</v>
          </cell>
          <cell r="DH8">
            <v>1</v>
          </cell>
          <cell r="EG8" t="str">
            <v>419</v>
          </cell>
          <cell r="EI8">
            <v>46226</v>
          </cell>
          <cell r="EJ8">
            <v>46226</v>
          </cell>
          <cell r="EK8">
            <v>48121</v>
          </cell>
        </row>
        <row r="9">
          <cell r="T9" t="str">
            <v>ララハウス株式会社</v>
          </cell>
          <cell r="AM9" t="str">
            <v>TETSURO</v>
          </cell>
          <cell r="AY9" t="str">
            <v>027-388-8708</v>
          </cell>
          <cell r="DD9">
            <v>1</v>
          </cell>
          <cell r="DE9">
            <v>1</v>
          </cell>
          <cell r="DF9">
            <v>1</v>
          </cell>
          <cell r="DG9">
            <v>1</v>
          </cell>
          <cell r="DH9">
            <v>1</v>
          </cell>
          <cell r="EG9" t="str">
            <v>390</v>
          </cell>
          <cell r="EI9">
            <v>46212</v>
          </cell>
          <cell r="EJ9">
            <v>46212</v>
          </cell>
          <cell r="EK9">
            <v>48760</v>
          </cell>
        </row>
        <row r="10">
          <cell r="T10" t="str">
            <v>中田悠一</v>
          </cell>
          <cell r="AM10" t="str">
            <v>炭火もつ焼き　涼</v>
          </cell>
          <cell r="AY10" t="str">
            <v>070-8907-1129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0</v>
          </cell>
          <cell r="EG10" t="str">
            <v>386</v>
          </cell>
          <cell r="EI10">
            <v>46206</v>
          </cell>
          <cell r="EJ10">
            <v>46206</v>
          </cell>
          <cell r="EK10">
            <v>48760</v>
          </cell>
        </row>
        <row r="11">
          <cell r="T11" t="str">
            <v>株式会社Ｄ＆Ｃ</v>
          </cell>
          <cell r="AM11" t="str">
            <v>ことり</v>
          </cell>
          <cell r="AY11" t="str">
            <v>090-6478-9254</v>
          </cell>
          <cell r="DD11">
            <v>1</v>
          </cell>
          <cell r="DE11">
            <v>1</v>
          </cell>
          <cell r="DF11">
            <v>1</v>
          </cell>
          <cell r="DG11">
            <v>1</v>
          </cell>
          <cell r="DH11">
            <v>0</v>
          </cell>
          <cell r="EG11" t="str">
            <v>425</v>
          </cell>
          <cell r="EI11">
            <v>46232</v>
          </cell>
          <cell r="EJ11">
            <v>46232</v>
          </cell>
          <cell r="EK11">
            <v>48669</v>
          </cell>
        </row>
        <row r="12">
          <cell r="T12" t="str">
            <v>合同会社長沢商店</v>
          </cell>
          <cell r="AM12" t="str">
            <v>ほっともっと東倉賀野店</v>
          </cell>
          <cell r="AY12" t="str">
            <v>027-345-1581</v>
          </cell>
          <cell r="DD12">
            <v>1</v>
          </cell>
          <cell r="DE12">
            <v>1</v>
          </cell>
          <cell r="DF12">
            <v>1</v>
          </cell>
          <cell r="DG12">
            <v>1</v>
          </cell>
          <cell r="DH12">
            <v>1</v>
          </cell>
          <cell r="EG12" t="str">
            <v>408</v>
          </cell>
          <cell r="EI12">
            <v>46225</v>
          </cell>
          <cell r="EJ12">
            <v>46225</v>
          </cell>
          <cell r="EK12">
            <v>48487</v>
          </cell>
        </row>
        <row r="13">
          <cell r="T13" t="str">
            <v>有限会社アフェクト</v>
          </cell>
          <cell r="AM13" t="str">
            <v>Barba</v>
          </cell>
          <cell r="AY13" t="str">
            <v>027-386-5787</v>
          </cell>
          <cell r="DD13">
            <v>1</v>
          </cell>
          <cell r="DE13">
            <v>1</v>
          </cell>
          <cell r="DF13">
            <v>1</v>
          </cell>
          <cell r="DG13">
            <v>1</v>
          </cell>
          <cell r="DH13">
            <v>1</v>
          </cell>
          <cell r="EG13" t="str">
            <v>424</v>
          </cell>
          <cell r="EI13">
            <v>46227</v>
          </cell>
          <cell r="EJ13">
            <v>46227</v>
          </cell>
          <cell r="EK13">
            <v>48669</v>
          </cell>
        </row>
        <row r="14">
          <cell r="T14" t="str">
            <v>株式会社ＩＮＧ</v>
          </cell>
          <cell r="AM14" t="str">
            <v>我が豚は天地とひとつ高崎</v>
          </cell>
          <cell r="AY14" t="str">
            <v/>
          </cell>
          <cell r="DD14">
            <v>1</v>
          </cell>
          <cell r="DE14">
            <v>1</v>
          </cell>
          <cell r="DF14">
            <v>1</v>
          </cell>
          <cell r="DG14">
            <v>1</v>
          </cell>
          <cell r="DH14">
            <v>1</v>
          </cell>
          <cell r="EG14" t="str">
            <v>392</v>
          </cell>
          <cell r="EI14">
            <v>46213</v>
          </cell>
          <cell r="EJ14">
            <v>46213</v>
          </cell>
          <cell r="EK14">
            <v>48579</v>
          </cell>
        </row>
        <row r="15">
          <cell r="T15" t="str">
            <v>アグリブリッジ合同会社</v>
          </cell>
          <cell r="AM15" t="str">
            <v>彩葉</v>
          </cell>
          <cell r="AY15" t="str">
            <v>027-331-4598</v>
          </cell>
          <cell r="DD15">
            <v>1</v>
          </cell>
          <cell r="DE15">
            <v>1</v>
          </cell>
          <cell r="DF15">
            <v>1</v>
          </cell>
          <cell r="DG15">
            <v>1</v>
          </cell>
          <cell r="DH15">
            <v>1</v>
          </cell>
          <cell r="EG15" t="str">
            <v>384</v>
          </cell>
          <cell r="EI15">
            <v>46204</v>
          </cell>
          <cell r="EJ15">
            <v>46204</v>
          </cell>
          <cell r="EK15">
            <v>48579</v>
          </cell>
        </row>
        <row r="16">
          <cell r="T16" t="str">
            <v>株式会社インシア</v>
          </cell>
          <cell r="AM16" t="str">
            <v>自由　麻辣湯</v>
          </cell>
          <cell r="AY16" t="str">
            <v>027-329-5422</v>
          </cell>
          <cell r="DD16">
            <v>1</v>
          </cell>
          <cell r="DE16">
            <v>1</v>
          </cell>
          <cell r="DF16">
            <v>1</v>
          </cell>
          <cell r="DG16">
            <v>1</v>
          </cell>
          <cell r="DH16">
            <v>1</v>
          </cell>
          <cell r="EG16" t="str">
            <v>391</v>
          </cell>
          <cell r="EI16">
            <v>46213</v>
          </cell>
          <cell r="EJ16">
            <v>46213</v>
          </cell>
          <cell r="EK16">
            <v>48760</v>
          </cell>
        </row>
        <row r="17">
          <cell r="T17" t="str">
            <v>関根茉矢</v>
          </cell>
          <cell r="AM17" t="str">
            <v>魅惑の白米</v>
          </cell>
          <cell r="AY17" t="str">
            <v>027-388-0368</v>
          </cell>
          <cell r="DD17">
            <v>1</v>
          </cell>
          <cell r="DE17">
            <v>0</v>
          </cell>
          <cell r="DF17">
            <v>1</v>
          </cell>
          <cell r="DG17">
            <v>1</v>
          </cell>
          <cell r="DH17">
            <v>1</v>
          </cell>
          <cell r="EG17" t="str">
            <v>388</v>
          </cell>
          <cell r="EI17">
            <v>46211</v>
          </cell>
          <cell r="EJ17">
            <v>46211</v>
          </cell>
          <cell r="EK17">
            <v>48760</v>
          </cell>
        </row>
        <row r="18">
          <cell r="T18" t="str">
            <v>株式会社伸</v>
          </cell>
          <cell r="AM18" t="str">
            <v>赫赫</v>
          </cell>
          <cell r="AY18" t="str">
            <v>090-1261-6504</v>
          </cell>
          <cell r="DD18">
            <v>1</v>
          </cell>
          <cell r="DE18">
            <v>1</v>
          </cell>
          <cell r="DF18">
            <v>1</v>
          </cell>
          <cell r="DG18">
            <v>1</v>
          </cell>
          <cell r="DH18">
            <v>0</v>
          </cell>
          <cell r="EG18" t="str">
            <v>406</v>
          </cell>
          <cell r="EI18">
            <v>46220</v>
          </cell>
          <cell r="EJ18">
            <v>46220</v>
          </cell>
          <cell r="EK18">
            <v>48487</v>
          </cell>
        </row>
        <row r="19">
          <cell r="T19" t="str">
            <v>木村誠輝</v>
          </cell>
          <cell r="AM19" t="str">
            <v>白黒酒々</v>
          </cell>
          <cell r="AY19" t="str">
            <v>080-9089-7669</v>
          </cell>
          <cell r="DD19">
            <v>1</v>
          </cell>
          <cell r="DE19">
            <v>0</v>
          </cell>
          <cell r="DF19">
            <v>1</v>
          </cell>
          <cell r="DG19">
            <v>1</v>
          </cell>
          <cell r="DH19">
            <v>0</v>
          </cell>
          <cell r="EG19" t="str">
            <v>403</v>
          </cell>
          <cell r="EI19">
            <v>46219</v>
          </cell>
          <cell r="EJ19">
            <v>46219</v>
          </cell>
          <cell r="EK19">
            <v>48669</v>
          </cell>
        </row>
        <row r="20">
          <cell r="T20" t="str">
            <v>有限会社ウッドボーイ</v>
          </cell>
          <cell r="AM20" t="str">
            <v>中村麺兵衛　高崎店</v>
          </cell>
          <cell r="AY20" t="str">
            <v/>
          </cell>
          <cell r="DD20">
            <v>1</v>
          </cell>
          <cell r="DE20">
            <v>1</v>
          </cell>
          <cell r="DF20">
            <v>1</v>
          </cell>
          <cell r="DG20">
            <v>1</v>
          </cell>
          <cell r="DH20">
            <v>1</v>
          </cell>
          <cell r="EG20" t="str">
            <v>385</v>
          </cell>
          <cell r="EI20">
            <v>46204</v>
          </cell>
          <cell r="EJ20">
            <v>46204</v>
          </cell>
          <cell r="EK20">
            <v>48669</v>
          </cell>
        </row>
        <row r="21">
          <cell r="T21" t="str">
            <v>山縣俊文</v>
          </cell>
          <cell r="AM21" t="str">
            <v>MidnightCafe Slowly</v>
          </cell>
          <cell r="AY21" t="str">
            <v>090-3069-8948</v>
          </cell>
          <cell r="DD21">
            <v>1</v>
          </cell>
          <cell r="DE21">
            <v>0</v>
          </cell>
          <cell r="DF21">
            <v>1</v>
          </cell>
          <cell r="DG21">
            <v>1</v>
          </cell>
          <cell r="DH21">
            <v>0</v>
          </cell>
          <cell r="EG21" t="str">
            <v>402</v>
          </cell>
          <cell r="EI21">
            <v>46219</v>
          </cell>
          <cell r="EJ21">
            <v>46219</v>
          </cell>
          <cell r="EK21">
            <v>48669</v>
          </cell>
        </row>
        <row r="22">
          <cell r="T22" t="str">
            <v>塚越利花</v>
          </cell>
          <cell r="AM22" t="str">
            <v>スナック　凛花</v>
          </cell>
          <cell r="AY22" t="str">
            <v>080-4195-9423</v>
          </cell>
          <cell r="DD22">
            <v>1</v>
          </cell>
          <cell r="DE22">
            <v>0</v>
          </cell>
          <cell r="DF22">
            <v>1</v>
          </cell>
          <cell r="DG22">
            <v>1</v>
          </cell>
          <cell r="DH22">
            <v>0</v>
          </cell>
          <cell r="EG22" t="str">
            <v>389</v>
          </cell>
          <cell r="EI22">
            <v>46211</v>
          </cell>
          <cell r="EJ22">
            <v>46211</v>
          </cell>
          <cell r="EK22">
            <v>48669</v>
          </cell>
        </row>
        <row r="23">
          <cell r="T23" t="str">
            <v>株式会社ＡＲＩＧＡＴＯ　ＦＡＣＴＯＲＹ</v>
          </cell>
          <cell r="AM23" t="str">
            <v>風雲児　日ノ本</v>
          </cell>
          <cell r="DD23">
            <v>1</v>
          </cell>
          <cell r="DE23">
            <v>1</v>
          </cell>
          <cell r="DF23">
            <v>1</v>
          </cell>
          <cell r="EG23" t="str">
            <v>383</v>
          </cell>
          <cell r="EI23">
            <v>46204</v>
          </cell>
          <cell r="EJ23">
            <v>46204</v>
          </cell>
          <cell r="EK23">
            <v>48395</v>
          </cell>
        </row>
        <row r="24">
          <cell r="T24" t="str">
            <v>須藤孝彦</v>
          </cell>
          <cell r="AM24" t="str">
            <v>MOMO</v>
          </cell>
          <cell r="AY24" t="str">
            <v>070-9454-5407</v>
          </cell>
          <cell r="DD24">
            <v>1</v>
          </cell>
          <cell r="DE24">
            <v>0</v>
          </cell>
          <cell r="DF24">
            <v>1</v>
          </cell>
          <cell r="DG24">
            <v>1</v>
          </cell>
          <cell r="DH24">
            <v>0</v>
          </cell>
          <cell r="EG24" t="str">
            <v>396</v>
          </cell>
          <cell r="EI24">
            <v>46218</v>
          </cell>
          <cell r="EJ24">
            <v>46218</v>
          </cell>
          <cell r="EK24">
            <v>48579</v>
          </cell>
        </row>
        <row r="25">
          <cell r="T25" t="str">
            <v>田中祥吾</v>
          </cell>
          <cell r="AM25" t="str">
            <v>OG</v>
          </cell>
          <cell r="AY25" t="str">
            <v>027-384-3610</v>
          </cell>
          <cell r="DD25">
            <v>1</v>
          </cell>
          <cell r="DE25">
            <v>0</v>
          </cell>
          <cell r="DF25">
            <v>1</v>
          </cell>
          <cell r="DG25">
            <v>1</v>
          </cell>
          <cell r="DH25">
            <v>1</v>
          </cell>
          <cell r="EG25" t="str">
            <v>398</v>
          </cell>
          <cell r="EI25">
            <v>46218</v>
          </cell>
          <cell r="EJ25">
            <v>46218</v>
          </cell>
          <cell r="EK25">
            <v>48669</v>
          </cell>
        </row>
        <row r="26">
          <cell r="T26" t="str">
            <v>ISANOCRESSIDA CARPIO</v>
          </cell>
          <cell r="AM26" t="str">
            <v>Pub Angel</v>
          </cell>
          <cell r="AY26" t="str">
            <v>080-4866-8696</v>
          </cell>
          <cell r="DD26">
            <v>1</v>
          </cell>
          <cell r="DE26">
            <v>0</v>
          </cell>
          <cell r="DF26">
            <v>1</v>
          </cell>
          <cell r="DG26">
            <v>1</v>
          </cell>
          <cell r="DH26">
            <v>0</v>
          </cell>
          <cell r="EG26" t="str">
            <v>397</v>
          </cell>
          <cell r="EI26">
            <v>46218</v>
          </cell>
          <cell r="EJ26">
            <v>46218</v>
          </cell>
          <cell r="EK26">
            <v>48669</v>
          </cell>
        </row>
        <row r="27">
          <cell r="T27" t="str">
            <v>サガミレストランツ株式会社</v>
          </cell>
          <cell r="AM27" t="str">
            <v>サガミ高崎矢中店</v>
          </cell>
          <cell r="AY27" t="str">
            <v>027-387-0551</v>
          </cell>
          <cell r="DD27">
            <v>1</v>
          </cell>
          <cell r="DE27">
            <v>1</v>
          </cell>
          <cell r="DF27">
            <v>1</v>
          </cell>
          <cell r="DG27">
            <v>1</v>
          </cell>
          <cell r="DH27">
            <v>1</v>
          </cell>
          <cell r="EG27" t="str">
            <v>429</v>
          </cell>
          <cell r="EI27">
            <v>46233</v>
          </cell>
          <cell r="EJ27">
            <v>46233</v>
          </cell>
          <cell r="EK27">
            <v>48487</v>
          </cell>
        </row>
        <row r="28">
          <cell r="T28" t="str">
            <v>インスパイア＆イノベーション株式会社</v>
          </cell>
          <cell r="AM28" t="str">
            <v>鮨　たかさき</v>
          </cell>
          <cell r="AY28" t="str">
            <v/>
          </cell>
          <cell r="DD28">
            <v>1</v>
          </cell>
          <cell r="DE28">
            <v>1</v>
          </cell>
          <cell r="DF28">
            <v>1</v>
          </cell>
          <cell r="DG28">
            <v>1</v>
          </cell>
          <cell r="DH28">
            <v>1</v>
          </cell>
          <cell r="EG28" t="str">
            <v>411</v>
          </cell>
          <cell r="EI28">
            <v>46225</v>
          </cell>
          <cell r="EJ28">
            <v>46225</v>
          </cell>
          <cell r="EK28">
            <v>48579</v>
          </cell>
        </row>
        <row r="29">
          <cell r="T29" t="str">
            <v>白石こづえ</v>
          </cell>
          <cell r="AM29" t="str">
            <v>こさぶろう</v>
          </cell>
          <cell r="AY29" t="str">
            <v>090-8306-4013</v>
          </cell>
          <cell r="DD29">
            <v>0</v>
          </cell>
          <cell r="DE29">
            <v>0</v>
          </cell>
          <cell r="DF29">
            <v>1</v>
          </cell>
          <cell r="DG29">
            <v>1</v>
          </cell>
          <cell r="DH29">
            <v>0</v>
          </cell>
          <cell r="EG29" t="str">
            <v>409</v>
          </cell>
          <cell r="EI29">
            <v>46225</v>
          </cell>
          <cell r="EJ29">
            <v>46225</v>
          </cell>
          <cell r="EK29">
            <v>48760</v>
          </cell>
        </row>
        <row r="30">
          <cell r="T30" t="str">
            <v>安藤捷伍</v>
          </cell>
          <cell r="AM30" t="str">
            <v>一期一会</v>
          </cell>
          <cell r="AY30" t="str">
            <v>080-6966-6661</v>
          </cell>
          <cell r="DD30">
            <v>1</v>
          </cell>
          <cell r="DE30">
            <v>0</v>
          </cell>
          <cell r="DF30">
            <v>1</v>
          </cell>
          <cell r="DH30">
            <v>0</v>
          </cell>
          <cell r="EG30" t="str">
            <v>393</v>
          </cell>
          <cell r="EI30">
            <v>46216</v>
          </cell>
          <cell r="EJ30">
            <v>46216</v>
          </cell>
          <cell r="EK30">
            <v>48395</v>
          </cell>
        </row>
        <row r="31">
          <cell r="T31" t="str">
            <v>有限会社横滋企画</v>
          </cell>
          <cell r="AM31" t="str">
            <v>クレープショップSARU　弥富店</v>
          </cell>
          <cell r="AY31" t="str">
            <v>090-6090-8002</v>
          </cell>
          <cell r="DD31">
            <v>1</v>
          </cell>
          <cell r="DE31">
            <v>1</v>
          </cell>
          <cell r="DF31">
            <v>1</v>
          </cell>
          <cell r="DH31">
            <v>0</v>
          </cell>
          <cell r="EG31" t="str">
            <v>395</v>
          </cell>
          <cell r="EI31">
            <v>46218</v>
          </cell>
          <cell r="EJ31">
            <v>46218</v>
          </cell>
          <cell r="EK31">
            <v>48395</v>
          </cell>
        </row>
        <row r="32">
          <cell r="T32" t="str">
            <v>Ｋ－ＦＯＯＤＳ株式会社</v>
          </cell>
          <cell r="AM32" t="str">
            <v>かにざんまい高崎店</v>
          </cell>
          <cell r="AY32" t="str">
            <v>027-393-6790</v>
          </cell>
          <cell r="DD32">
            <v>1</v>
          </cell>
          <cell r="DE32">
            <v>1</v>
          </cell>
          <cell r="DF32">
            <v>1</v>
          </cell>
          <cell r="DG32">
            <v>1</v>
          </cell>
          <cell r="DH32">
            <v>1</v>
          </cell>
          <cell r="EG32" t="str">
            <v>407</v>
          </cell>
          <cell r="EI32">
            <v>46225</v>
          </cell>
          <cell r="EJ32">
            <v>46225</v>
          </cell>
          <cell r="EK32">
            <v>48487</v>
          </cell>
        </row>
        <row r="33">
          <cell r="T33" t="str">
            <v>小嶋康夫</v>
          </cell>
          <cell r="AM33" t="str">
            <v>お食事処　てっちゃん</v>
          </cell>
          <cell r="AY33" t="str">
            <v>050-8881-0531</v>
          </cell>
          <cell r="DD33">
            <v>0</v>
          </cell>
          <cell r="DE33">
            <v>0</v>
          </cell>
          <cell r="DF33">
            <v>1</v>
          </cell>
          <cell r="DG33">
            <v>1</v>
          </cell>
          <cell r="DH33">
            <v>1</v>
          </cell>
          <cell r="EG33" t="str">
            <v>421</v>
          </cell>
          <cell r="EI33">
            <v>46226</v>
          </cell>
          <cell r="EJ33">
            <v>46226</v>
          </cell>
          <cell r="EK33">
            <v>48487</v>
          </cell>
        </row>
        <row r="34">
          <cell r="T34" t="str">
            <v>相澤周栄</v>
          </cell>
          <cell r="AM34" t="str">
            <v>K'sPit FoodTrucks</v>
          </cell>
          <cell r="AY34" t="str">
            <v/>
          </cell>
          <cell r="DD34">
            <v>1</v>
          </cell>
          <cell r="DF34">
            <v>1</v>
          </cell>
          <cell r="DH34">
            <v>0</v>
          </cell>
          <cell r="EG34" t="str">
            <v>399</v>
          </cell>
          <cell r="EI34">
            <v>46219</v>
          </cell>
          <cell r="EJ34">
            <v>46219</v>
          </cell>
          <cell r="EK34">
            <v>48395</v>
          </cell>
        </row>
        <row r="35">
          <cell r="T35" t="str">
            <v>株式会社一二三</v>
          </cell>
          <cell r="AM35" t="str">
            <v>ブタとエスプレッソと</v>
          </cell>
          <cell r="AY35" t="str">
            <v>090-8933-9728</v>
          </cell>
          <cell r="DD35">
            <v>1</v>
          </cell>
          <cell r="DE35">
            <v>1</v>
          </cell>
          <cell r="DF35">
            <v>1</v>
          </cell>
          <cell r="DH35">
            <v>0</v>
          </cell>
          <cell r="EG35" t="str">
            <v>400</v>
          </cell>
          <cell r="EI35">
            <v>46219</v>
          </cell>
          <cell r="EJ35">
            <v>46219</v>
          </cell>
          <cell r="EK35">
            <v>48395</v>
          </cell>
        </row>
        <row r="36">
          <cell r="T36" t="str">
            <v>ベルチンハジ</v>
          </cell>
          <cell r="AM36" t="str">
            <v>KEBAB TIME</v>
          </cell>
          <cell r="AY36" t="str">
            <v/>
          </cell>
          <cell r="DD36">
            <v>1</v>
          </cell>
          <cell r="DE36">
            <v>0</v>
          </cell>
          <cell r="DF36">
            <v>1</v>
          </cell>
          <cell r="DH36">
            <v>1</v>
          </cell>
          <cell r="EG36" t="str">
            <v>401</v>
          </cell>
          <cell r="EI36">
            <v>46219</v>
          </cell>
          <cell r="EJ36">
            <v>46219</v>
          </cell>
          <cell r="EK36">
            <v>48395</v>
          </cell>
        </row>
        <row r="37">
          <cell r="T37" t="str">
            <v>レッドガウル株式会社</v>
          </cell>
          <cell r="AM37" t="str">
            <v>レッドガウル</v>
          </cell>
          <cell r="AY37" t="str">
            <v>080-4220-5855</v>
          </cell>
          <cell r="DD37">
            <v>1</v>
          </cell>
          <cell r="DE37">
            <v>1</v>
          </cell>
          <cell r="DF37">
            <v>1</v>
          </cell>
          <cell r="DH37">
            <v>0</v>
          </cell>
          <cell r="EG37" t="str">
            <v>404</v>
          </cell>
          <cell r="EI37">
            <v>46219</v>
          </cell>
          <cell r="EJ37">
            <v>46219</v>
          </cell>
          <cell r="EK37">
            <v>48395</v>
          </cell>
        </row>
        <row r="38">
          <cell r="T38" t="str">
            <v>細田昌弘</v>
          </cell>
          <cell r="AM38" t="str">
            <v>インどり屋</v>
          </cell>
          <cell r="AY38" t="str">
            <v>080-3495-4356</v>
          </cell>
          <cell r="DD38">
            <v>0</v>
          </cell>
          <cell r="DE38">
            <v>0</v>
          </cell>
          <cell r="DF38">
            <v>1</v>
          </cell>
          <cell r="DH38">
            <v>0</v>
          </cell>
          <cell r="EG38" t="str">
            <v>405</v>
          </cell>
          <cell r="EI38">
            <v>46219</v>
          </cell>
          <cell r="EJ38">
            <v>46219</v>
          </cell>
          <cell r="EK38">
            <v>48395</v>
          </cell>
        </row>
        <row r="39">
          <cell r="T39" t="str">
            <v>合同会社結いの杜</v>
          </cell>
          <cell r="AM39" t="str">
            <v>まごころ弁当高崎藤岡店</v>
          </cell>
          <cell r="AY39" t="str">
            <v>090-8743-6780</v>
          </cell>
          <cell r="DD39">
            <v>1</v>
          </cell>
          <cell r="DE39">
            <v>1</v>
          </cell>
          <cell r="DF39">
            <v>1</v>
          </cell>
          <cell r="DG39">
            <v>1</v>
          </cell>
          <cell r="DH39">
            <v>0</v>
          </cell>
          <cell r="EG39" t="str">
            <v>427</v>
          </cell>
          <cell r="EI39">
            <v>46232</v>
          </cell>
          <cell r="EJ39">
            <v>46232</v>
          </cell>
          <cell r="EK39">
            <v>48487</v>
          </cell>
        </row>
        <row r="40">
          <cell r="T40" t="str">
            <v>中山寛道</v>
          </cell>
          <cell r="AM40" t="str">
            <v>七福屋</v>
          </cell>
          <cell r="AY40" t="str">
            <v/>
          </cell>
          <cell r="DD40">
            <v>1</v>
          </cell>
          <cell r="DE40">
            <v>0</v>
          </cell>
          <cell r="DF40">
            <v>1</v>
          </cell>
          <cell r="DG40">
            <v>1</v>
          </cell>
          <cell r="DH40">
            <v>1</v>
          </cell>
          <cell r="EG40" t="str">
            <v>418</v>
          </cell>
          <cell r="EI40">
            <v>46226</v>
          </cell>
          <cell r="EJ40">
            <v>46226</v>
          </cell>
          <cell r="EK40">
            <v>48121</v>
          </cell>
        </row>
        <row r="41">
          <cell r="T41" t="str">
            <v>坂本由美</v>
          </cell>
          <cell r="AM41" t="str">
            <v>坂本商店</v>
          </cell>
          <cell r="AY41" t="str">
            <v/>
          </cell>
          <cell r="DD41">
            <v>1</v>
          </cell>
          <cell r="DE41">
            <v>0</v>
          </cell>
          <cell r="DF41">
            <v>1</v>
          </cell>
          <cell r="DG41">
            <v>1</v>
          </cell>
          <cell r="DH41">
            <v>1</v>
          </cell>
          <cell r="EG41" t="str">
            <v>416</v>
          </cell>
          <cell r="EI41">
            <v>46226</v>
          </cell>
          <cell r="EJ41">
            <v>46226</v>
          </cell>
          <cell r="EK41">
            <v>48121</v>
          </cell>
        </row>
        <row r="42">
          <cell r="T42" t="str">
            <v>坂本由美</v>
          </cell>
          <cell r="AM42" t="str">
            <v>坂本商店</v>
          </cell>
          <cell r="AY42" t="str">
            <v/>
          </cell>
          <cell r="DD42">
            <v>1</v>
          </cell>
          <cell r="DE42">
            <v>0</v>
          </cell>
          <cell r="DF42">
            <v>1</v>
          </cell>
          <cell r="DG42">
            <v>1</v>
          </cell>
          <cell r="DH42">
            <v>1</v>
          </cell>
          <cell r="EG42" t="str">
            <v>417</v>
          </cell>
          <cell r="EI42">
            <v>46226</v>
          </cell>
          <cell r="EJ42">
            <v>46226</v>
          </cell>
          <cell r="EK42">
            <v>48121</v>
          </cell>
        </row>
        <row r="43">
          <cell r="T43" t="str">
            <v>石垣武政</v>
          </cell>
          <cell r="AM43" t="str">
            <v>合同会社石垣総業</v>
          </cell>
          <cell r="AY43" t="str">
            <v/>
          </cell>
          <cell r="DD43">
            <v>1</v>
          </cell>
          <cell r="DE43">
            <v>0</v>
          </cell>
          <cell r="DF43">
            <v>1</v>
          </cell>
          <cell r="DG43">
            <v>1</v>
          </cell>
          <cell r="DH43">
            <v>1</v>
          </cell>
          <cell r="EG43" t="str">
            <v>415</v>
          </cell>
          <cell r="EI43">
            <v>46226</v>
          </cell>
          <cell r="EJ43">
            <v>46226</v>
          </cell>
          <cell r="EK43">
            <v>48121</v>
          </cell>
        </row>
        <row r="44">
          <cell r="T44" t="str">
            <v>松本実</v>
          </cell>
          <cell r="AM44" t="str">
            <v>松本商事</v>
          </cell>
          <cell r="AY44" t="str">
            <v/>
          </cell>
          <cell r="DD44">
            <v>1</v>
          </cell>
          <cell r="DE44">
            <v>0</v>
          </cell>
          <cell r="DF44">
            <v>1</v>
          </cell>
          <cell r="DG44">
            <v>1</v>
          </cell>
          <cell r="DH44">
            <v>1</v>
          </cell>
          <cell r="EG44" t="str">
            <v>413</v>
          </cell>
          <cell r="EI44">
            <v>46226</v>
          </cell>
          <cell r="EJ44">
            <v>46226</v>
          </cell>
          <cell r="EK44">
            <v>48121</v>
          </cell>
        </row>
        <row r="45">
          <cell r="T45" t="str">
            <v>岩崎千夏</v>
          </cell>
          <cell r="AM45" t="str">
            <v>三代目岩崎本舗</v>
          </cell>
          <cell r="AY45" t="str">
            <v>070-1241-8080</v>
          </cell>
          <cell r="DD45">
            <v>0</v>
          </cell>
          <cell r="DE45">
            <v>0</v>
          </cell>
          <cell r="DF45">
            <v>1</v>
          </cell>
          <cell r="DH45">
            <v>0</v>
          </cell>
          <cell r="EG45" t="str">
            <v>420</v>
          </cell>
          <cell r="EI45">
            <v>46226</v>
          </cell>
          <cell r="EJ45">
            <v>46226</v>
          </cell>
          <cell r="EK45">
            <v>48395</v>
          </cell>
        </row>
        <row r="46">
          <cell r="T46" t="str">
            <v>株式会社つつじ庵</v>
          </cell>
          <cell r="AM46" t="str">
            <v>神津牧場</v>
          </cell>
          <cell r="AY46" t="str">
            <v>027-388-8710</v>
          </cell>
          <cell r="DD46">
            <v>1</v>
          </cell>
          <cell r="DE46">
            <v>1</v>
          </cell>
          <cell r="DF46">
            <v>0</v>
          </cell>
          <cell r="DG46">
            <v>0</v>
          </cell>
          <cell r="DH46">
            <v>0</v>
          </cell>
          <cell r="EG46" t="str">
            <v>428</v>
          </cell>
          <cell r="EI46">
            <v>46232</v>
          </cell>
          <cell r="EJ46">
            <v>46232</v>
          </cell>
          <cell r="EK46">
            <v>48579</v>
          </cell>
        </row>
        <row r="47">
          <cell r="T47" t="str">
            <v>滝沢興業株式会社</v>
          </cell>
          <cell r="AM47" t="str">
            <v>旺旺麻辣燙</v>
          </cell>
          <cell r="AY47" t="str">
            <v>027-395-5439</v>
          </cell>
          <cell r="DD47">
            <v>1</v>
          </cell>
          <cell r="DE47">
            <v>1</v>
          </cell>
          <cell r="DF47">
            <v>1</v>
          </cell>
          <cell r="DG47">
            <v>1</v>
          </cell>
          <cell r="DH47">
            <v>1</v>
          </cell>
          <cell r="EG47" t="str">
            <v>426</v>
          </cell>
          <cell r="EI47">
            <v>46232</v>
          </cell>
          <cell r="EJ47">
            <v>46232</v>
          </cell>
          <cell r="EK47">
            <v>48669</v>
          </cell>
        </row>
        <row r="48">
          <cell r="T48" t="str">
            <v>松尾奈実</v>
          </cell>
          <cell r="AM48" t="str">
            <v>日　和　- Hiyori -</v>
          </cell>
          <cell r="AY48" t="str">
            <v>080-5182-9895</v>
          </cell>
          <cell r="DD48">
            <v>0</v>
          </cell>
          <cell r="DE48">
            <v>0</v>
          </cell>
          <cell r="DF48">
            <v>1</v>
          </cell>
          <cell r="DG48">
            <v>0</v>
          </cell>
          <cell r="DH48">
            <v>0</v>
          </cell>
          <cell r="EG48" t="str">
            <v>430</v>
          </cell>
          <cell r="EI48">
            <v>46233</v>
          </cell>
          <cell r="EJ48">
            <v>46233</v>
          </cell>
          <cell r="EK48">
            <v>48395</v>
          </cell>
        </row>
      </sheetData>
      <sheetData sheetId="1">
        <row r="2">
          <cell r="B2" t="str">
            <v>群馬県前橋市力丸町491番地1</v>
          </cell>
          <cell r="D2" t="str">
            <v>高崎市新町2140-5</v>
          </cell>
          <cell r="E2" t="str">
            <v xml:space="preserve"> そうざい製造業</v>
          </cell>
          <cell r="H2" t="str">
            <v/>
          </cell>
        </row>
        <row r="3">
          <cell r="B3" t="str">
            <v>群馬県前橋市力丸町491番地1</v>
          </cell>
          <cell r="D3" t="str">
            <v>高崎市新町2140-5</v>
          </cell>
          <cell r="E3" t="str">
            <v xml:space="preserve"> そうざい製造業</v>
          </cell>
          <cell r="H3" t="str">
            <v/>
          </cell>
        </row>
        <row r="4">
          <cell r="B4" t="str">
            <v>群馬県渋川市赤城町勝保沢732-3</v>
          </cell>
          <cell r="D4" t="str">
            <v>高崎市箕郷町上芝280-2</v>
          </cell>
          <cell r="E4" t="str">
            <v xml:space="preserve"> 飲食店営業</v>
          </cell>
          <cell r="H4" t="str">
            <v>給食</v>
          </cell>
        </row>
        <row r="5">
          <cell r="B5" t="str">
            <v>埼玉県新座市大和田4丁目7-8</v>
          </cell>
          <cell r="E5" t="str">
            <v xml:space="preserve"> 飲食店営業</v>
          </cell>
          <cell r="H5" t="str">
            <v>自動車営業</v>
          </cell>
        </row>
        <row r="6">
          <cell r="B6" t="str">
            <v>栃木県足利市小俣町2133-5</v>
          </cell>
          <cell r="D6" t="str">
            <v>高崎市内一円</v>
          </cell>
          <cell r="E6" t="str">
            <v xml:space="preserve"> 飲食店営業</v>
          </cell>
          <cell r="H6" t="str">
            <v>仮設</v>
          </cell>
        </row>
        <row r="7">
          <cell r="B7" t="str">
            <v>埼玉県鴻巣市人形2-1-46</v>
          </cell>
          <cell r="D7" t="str">
            <v>高崎市内一円</v>
          </cell>
          <cell r="E7" t="str">
            <v xml:space="preserve"> 飲食店営業</v>
          </cell>
          <cell r="H7" t="str">
            <v>仮設</v>
          </cell>
        </row>
        <row r="8">
          <cell r="B8" t="str">
            <v>長野県上田市住吉246-5</v>
          </cell>
          <cell r="D8" t="str">
            <v>高崎市内一円</v>
          </cell>
          <cell r="E8" t="str">
            <v xml:space="preserve"> 飲食店営業</v>
          </cell>
          <cell r="H8" t="str">
            <v>仮設</v>
          </cell>
        </row>
        <row r="9">
          <cell r="B9" t="str">
            <v>群馬県高崎市末広町33番地1LALAPARK.SUEHIRO内D棟2F</v>
          </cell>
          <cell r="D9" t="str">
            <v>高崎市末広町33-1 LALAPARK SUEHIRO G-1</v>
          </cell>
          <cell r="E9" t="str">
            <v xml:space="preserve"> 飲食店営業</v>
          </cell>
          <cell r="H9" t="str">
            <v>一般</v>
          </cell>
        </row>
        <row r="10">
          <cell r="B10" t="str">
            <v>群馬県高崎市あら町201 ｾﾚｽﾄﾀﾜｰ高崎1102号</v>
          </cell>
          <cell r="D10" t="str">
            <v>高崎市成田町33-26</v>
          </cell>
          <cell r="E10" t="str">
            <v xml:space="preserve"> 飲食店営業</v>
          </cell>
          <cell r="H10" t="str">
            <v>焼肉店</v>
          </cell>
        </row>
        <row r="11">
          <cell r="B11" t="str">
            <v>群馬県高崎市柴崎町936番地</v>
          </cell>
          <cell r="D11" t="str">
            <v>高崎市上小鳥町432-1 伊藤ﾊｲﾂ105号</v>
          </cell>
          <cell r="E11" t="str">
            <v xml:space="preserve"> 飲食店営業</v>
          </cell>
          <cell r="H11" t="str">
            <v>大衆酒場</v>
          </cell>
        </row>
        <row r="12">
          <cell r="B12" t="str">
            <v>群馬県高崎市中里見町根岸212番地4</v>
          </cell>
          <cell r="D12" t="str">
            <v>高崎市倉賀野町2205-1</v>
          </cell>
          <cell r="E12" t="str">
            <v xml:space="preserve"> 飲食店営業</v>
          </cell>
          <cell r="H12" t="str">
            <v>弁当</v>
          </cell>
        </row>
        <row r="13">
          <cell r="B13" t="str">
            <v>群馬県高崎市飯塚町1006番地1Sola'tioTAKASAKI102号室</v>
          </cell>
          <cell r="D13" t="str">
            <v>高崎市新紺屋町16-1</v>
          </cell>
          <cell r="E13" t="str">
            <v xml:space="preserve"> 飲食店営業</v>
          </cell>
          <cell r="H13" t="str">
            <v>レストラン</v>
          </cell>
        </row>
        <row r="14">
          <cell r="B14" t="str">
            <v>東京都渋谷区神宮前6丁目23番4号桑野ﾋﾞﾙ2階</v>
          </cell>
          <cell r="D14" t="str">
            <v>高崎市通町125</v>
          </cell>
          <cell r="E14" t="str">
            <v xml:space="preserve"> 飲食店営業</v>
          </cell>
          <cell r="H14" t="str">
            <v>めん類</v>
          </cell>
        </row>
        <row r="15">
          <cell r="B15" t="str">
            <v>東京都台東区浅草橋2丁目6番地6</v>
          </cell>
          <cell r="D15" t="str">
            <v>高崎市高関町293-29</v>
          </cell>
          <cell r="E15" t="str">
            <v xml:space="preserve"> 飲食店営業</v>
          </cell>
          <cell r="H15" t="str">
            <v>一般</v>
          </cell>
        </row>
        <row r="16">
          <cell r="B16" t="str">
            <v>群馬県前橋市国領町2丁目11-2</v>
          </cell>
          <cell r="D16" t="str">
            <v>高崎市緑町1-4-7 2階</v>
          </cell>
          <cell r="E16" t="str">
            <v xml:space="preserve"> 飲食店営業</v>
          </cell>
          <cell r="H16" t="str">
            <v>一般</v>
          </cell>
        </row>
        <row r="17">
          <cell r="B17" t="str">
            <v>群馬県高崎市福島町753-1 ﾃﾞｨｱｺｰﾄA101号</v>
          </cell>
          <cell r="D17" t="str">
            <v>高崎市問屋町2-7 ﾋﾞｴﾝﾄ高崎1F</v>
          </cell>
          <cell r="E17" t="str">
            <v xml:space="preserve"> 飲食店営業</v>
          </cell>
          <cell r="H17" t="str">
            <v>一般</v>
          </cell>
        </row>
        <row r="18">
          <cell r="B18" t="str">
            <v>群馬県高崎市岩鼻町230番地1高田ｺｰﾎﾟ1階南</v>
          </cell>
          <cell r="D18" t="str">
            <v>高崎市岩鼻町230-1 高田ｺｰﾎﾟ1階南</v>
          </cell>
          <cell r="E18" t="str">
            <v xml:space="preserve"> 飲食店営業</v>
          </cell>
          <cell r="H18" t="str">
            <v>一般</v>
          </cell>
        </row>
        <row r="19">
          <cell r="B19" t="str">
            <v>群馬県高崎市田町75-5 ｱﾙﾌｧｽﾃｲﾂ高崎田町1104</v>
          </cell>
          <cell r="D19" t="str">
            <v>高崎市新紺屋町22</v>
          </cell>
          <cell r="E19" t="str">
            <v xml:space="preserve"> 飲食店営業</v>
          </cell>
          <cell r="H19" t="str">
            <v>カフェ</v>
          </cell>
        </row>
        <row r="20">
          <cell r="B20" t="str">
            <v>東京都豊島区東池袋1丁目29番1号</v>
          </cell>
          <cell r="D20" t="str">
            <v>高崎市下小鳥町418-1</v>
          </cell>
          <cell r="E20" t="str">
            <v xml:space="preserve"> 飲食店営業</v>
          </cell>
          <cell r="H20" t="str">
            <v>めん類</v>
          </cell>
        </row>
        <row r="21">
          <cell r="B21" t="str">
            <v>群馬県高崎市上豊岡町657-5</v>
          </cell>
          <cell r="D21" t="str">
            <v>高崎市新紺屋町4-1 新紺屋町店舗101</v>
          </cell>
          <cell r="E21" t="str">
            <v xml:space="preserve"> 飲食店営業</v>
          </cell>
          <cell r="H21" t="str">
            <v>大衆酒場</v>
          </cell>
        </row>
        <row r="22">
          <cell r="B22" t="str">
            <v>群馬県高崎市上並榎町706-3</v>
          </cell>
          <cell r="D22" t="str">
            <v>高崎市新紺屋町15-3 第5ｻﾌｧﾘﾋﾞﾙ101号室</v>
          </cell>
          <cell r="E22" t="str">
            <v xml:space="preserve"> 飲食店営業</v>
          </cell>
          <cell r="H22" t="str">
            <v>スナック</v>
          </cell>
        </row>
        <row r="23">
          <cell r="B23" t="str">
            <v>奈良県大和郡山市上三橋町152-1</v>
          </cell>
          <cell r="E23" t="str">
            <v xml:space="preserve"> 飲食店営業</v>
          </cell>
          <cell r="H23" t="str">
            <v>自動車営業</v>
          </cell>
        </row>
        <row r="24">
          <cell r="B24" t="str">
            <v>群馬県高崎市石原町1169-7</v>
          </cell>
          <cell r="D24" t="str">
            <v>高崎市新田町5-14</v>
          </cell>
          <cell r="E24" t="str">
            <v xml:space="preserve"> 飲食店営業</v>
          </cell>
          <cell r="H24" t="str">
            <v>一般</v>
          </cell>
        </row>
        <row r="25">
          <cell r="B25" t="str">
            <v>群馬県富岡市一ﾉ宮1218</v>
          </cell>
          <cell r="D25" t="str">
            <v>高崎市新紺屋町16-1 花のﾊｯﾄﾘ貸店舗東棟2階</v>
          </cell>
          <cell r="E25" t="str">
            <v xml:space="preserve"> 飲食店営業</v>
          </cell>
          <cell r="H25" t="str">
            <v>バー</v>
          </cell>
        </row>
        <row r="26">
          <cell r="B26" t="str">
            <v>群馬県高崎市竜見町225-15 東栄荘</v>
          </cell>
          <cell r="D26" t="str">
            <v>高崎市柳川町48 柳川町ﾋﾞﾙ1階</v>
          </cell>
          <cell r="E26" t="str">
            <v xml:space="preserve"> 飲食店営業</v>
          </cell>
          <cell r="H26" t="str">
            <v>スナック</v>
          </cell>
        </row>
        <row r="27">
          <cell r="B27" t="str">
            <v>愛知県名古屋市守山区八剣2丁目118番地</v>
          </cell>
          <cell r="D27" t="str">
            <v>高崎市矢中町656-5</v>
          </cell>
          <cell r="E27" t="str">
            <v xml:space="preserve"> 飲食店営業</v>
          </cell>
          <cell r="H27" t="str">
            <v>レストラン</v>
          </cell>
        </row>
        <row r="28">
          <cell r="B28" t="str">
            <v>東京都中央区日本橋本町1丁目8番13号</v>
          </cell>
          <cell r="D28" t="str">
            <v>高崎市羅漢町24-4 ｳﾞｨﾚｯｼﾞSUN&amp;MOON 1F</v>
          </cell>
          <cell r="E28" t="str">
            <v xml:space="preserve"> 飲食店営業</v>
          </cell>
          <cell r="H28" t="str">
            <v>すし</v>
          </cell>
        </row>
        <row r="29">
          <cell r="B29" t="str">
            <v>群馬県高崎市寺尾町923-1</v>
          </cell>
          <cell r="D29" t="str">
            <v>高崎市中里見町91-1 B室</v>
          </cell>
          <cell r="E29" t="str">
            <v xml:space="preserve"> 飲食店営業</v>
          </cell>
          <cell r="H29" t="str">
            <v>一般</v>
          </cell>
        </row>
        <row r="30">
          <cell r="B30" t="str">
            <v>愛知県春日井市大手田酉町3-1-9</v>
          </cell>
          <cell r="E30" t="str">
            <v xml:space="preserve"> 飲食店営業</v>
          </cell>
          <cell r="H30" t="str">
            <v>自動車営業</v>
          </cell>
        </row>
        <row r="31">
          <cell r="B31" t="str">
            <v>愛知県弥富市鯏浦町西前新田55番地の1</v>
          </cell>
          <cell r="E31" t="str">
            <v xml:space="preserve"> 飲食店営業</v>
          </cell>
          <cell r="H31" t="str">
            <v>自動車営業</v>
          </cell>
        </row>
        <row r="32">
          <cell r="B32" t="str">
            <v>愛知県名古屋市東区葵1丁目25番1号</v>
          </cell>
          <cell r="D32" t="str">
            <v>高崎市倉賀野町2675-1</v>
          </cell>
          <cell r="E32" t="str">
            <v xml:space="preserve"> 飲食店営業</v>
          </cell>
          <cell r="H32" t="str">
            <v>一般</v>
          </cell>
        </row>
        <row r="33">
          <cell r="B33" t="str">
            <v>群馬県高崎市上佐野町1096-1 県住D-1804</v>
          </cell>
          <cell r="D33" t="str">
            <v>高崎市上佐野町573 1F</v>
          </cell>
          <cell r="E33" t="str">
            <v xml:space="preserve"> 飲食店営業</v>
          </cell>
          <cell r="H33" t="str">
            <v>一般</v>
          </cell>
        </row>
        <row r="34">
          <cell r="E34" t="str">
            <v xml:space="preserve"> 飲食店営業</v>
          </cell>
          <cell r="H34" t="str">
            <v>自動車営業</v>
          </cell>
        </row>
        <row r="35">
          <cell r="B35" t="str">
            <v>奈良県高市郡明日香村大字檜前500番地の9</v>
          </cell>
          <cell r="E35" t="str">
            <v xml:space="preserve"> 飲食店営業</v>
          </cell>
          <cell r="H35" t="str">
            <v>自動車営業</v>
          </cell>
        </row>
        <row r="36">
          <cell r="B36" t="str">
            <v>岐阜県大垣市南切石町2-44-1</v>
          </cell>
          <cell r="E36" t="str">
            <v xml:space="preserve"> 飲食店営業</v>
          </cell>
          <cell r="H36" t="str">
            <v>自動車営業</v>
          </cell>
        </row>
        <row r="37">
          <cell r="B37" t="str">
            <v>愛知県東海市名和町北神田19番3号</v>
          </cell>
          <cell r="E37" t="str">
            <v xml:space="preserve"> 飲食店営業</v>
          </cell>
          <cell r="H37" t="str">
            <v>自動車営業</v>
          </cell>
        </row>
        <row r="38">
          <cell r="B38" t="str">
            <v>埼玉県川口市安行出羽4-14-11</v>
          </cell>
          <cell r="E38" t="str">
            <v xml:space="preserve"> 飲食店営業</v>
          </cell>
          <cell r="H38" t="str">
            <v>自動車営業</v>
          </cell>
        </row>
        <row r="39">
          <cell r="B39" t="str">
            <v>群馬県高崎市下佐野町291番地11</v>
          </cell>
          <cell r="D39" t="str">
            <v>高崎市倉賀野町762-9</v>
          </cell>
          <cell r="E39" t="str">
            <v xml:space="preserve"> 飲食店営業</v>
          </cell>
          <cell r="H39" t="str">
            <v>弁当</v>
          </cell>
        </row>
        <row r="40">
          <cell r="B40" t="str">
            <v>長野県上田市上田3180-3-2-103</v>
          </cell>
          <cell r="D40" t="str">
            <v>高崎市内一円</v>
          </cell>
          <cell r="E40" t="str">
            <v xml:space="preserve"> 飲食店営業</v>
          </cell>
          <cell r="H40" t="str">
            <v>仮設</v>
          </cell>
        </row>
        <row r="41">
          <cell r="B41" t="str">
            <v>群馬県前橋市下大島町1055-23</v>
          </cell>
          <cell r="D41" t="str">
            <v>高崎市内一円</v>
          </cell>
          <cell r="E41" t="str">
            <v xml:space="preserve"> 飲食店営業</v>
          </cell>
          <cell r="H41" t="str">
            <v>仮設</v>
          </cell>
        </row>
        <row r="42">
          <cell r="B42" t="str">
            <v>群馬県前橋市下大島町1055-23</v>
          </cell>
          <cell r="D42" t="str">
            <v>高崎市内一円</v>
          </cell>
          <cell r="E42" t="str">
            <v xml:space="preserve"> 飲食店営業</v>
          </cell>
          <cell r="H42" t="str">
            <v>仮設</v>
          </cell>
        </row>
        <row r="43">
          <cell r="B43" t="str">
            <v>埼玉県八潮市二丁目1148-2</v>
          </cell>
          <cell r="D43" t="str">
            <v>高崎市内一円</v>
          </cell>
          <cell r="E43" t="str">
            <v xml:space="preserve"> 飲食店営業</v>
          </cell>
          <cell r="H43" t="str">
            <v>仮設</v>
          </cell>
        </row>
        <row r="44">
          <cell r="B44" t="str">
            <v>群馬県前橋市南橘町18-2 103</v>
          </cell>
          <cell r="D44" t="str">
            <v>高崎市内一円</v>
          </cell>
          <cell r="E44" t="str">
            <v xml:space="preserve"> 飲食店営業</v>
          </cell>
          <cell r="H44" t="str">
            <v>仮設</v>
          </cell>
        </row>
        <row r="45">
          <cell r="B45" t="str">
            <v>東京都稲城市百村2119-12-101</v>
          </cell>
          <cell r="E45" t="str">
            <v xml:space="preserve"> 飲食店営業</v>
          </cell>
          <cell r="H45" t="str">
            <v>自動車営業</v>
          </cell>
        </row>
        <row r="46">
          <cell r="B46" t="str">
            <v>群馬県渋川市白井2261番地</v>
          </cell>
          <cell r="D46" t="str">
            <v>高崎市八島町222</v>
          </cell>
          <cell r="E46" t="str">
            <v xml:space="preserve"> 飲食店営業</v>
          </cell>
          <cell r="H46" t="str">
            <v>一般</v>
          </cell>
        </row>
        <row r="47">
          <cell r="B47" t="str">
            <v>群馬県前橋市野中町319-1</v>
          </cell>
          <cell r="D47" t="str">
            <v>高崎市寄合町4-1</v>
          </cell>
          <cell r="E47" t="str">
            <v xml:space="preserve"> 飲食店営業</v>
          </cell>
          <cell r="H47" t="str">
            <v>一般</v>
          </cell>
        </row>
        <row r="48">
          <cell r="B48" t="str">
            <v>群馬県高崎市浜尻町741-1 ｱﾙﾌｪｯｶD201</v>
          </cell>
          <cell r="D48" t="str">
            <v>高崎市新保町1598(県内一円)</v>
          </cell>
          <cell r="E48" t="str">
            <v xml:space="preserve"> 飲食店営業</v>
          </cell>
          <cell r="H48" t="str">
            <v>自動車営業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C50"/>
  <sheetViews>
    <sheetView tabSelected="1" view="pageBreakPreview" zoomScale="70" zoomScaleSheetLayoutView="70" workbookViewId="0">
      <selection sqref="A1:D1"/>
    </sheetView>
  </sheetViews>
  <sheetFormatPr defaultRowHeight="18"/>
  <cols>
    <col min="1" max="1" width="9" style="1" customWidth="1"/>
    <col min="2" max="2" width="16.5" style="2" customWidth="1"/>
    <col min="3" max="3" width="23" style="2" customWidth="1"/>
    <col min="4" max="4" width="30.625" style="2" customWidth="1"/>
    <col min="5" max="5" width="41.875" style="2" bestFit="1" customWidth="1"/>
    <col min="6" max="6" width="15.125" style="2" bestFit="1" customWidth="1"/>
    <col min="7" max="7" width="23.5" style="2" bestFit="1" customWidth="1"/>
    <col min="8" max="8" width="45" style="2" customWidth="1"/>
    <col min="9" max="9" width="12" style="3" customWidth="1"/>
    <col min="10" max="10" width="11.75" style="3" customWidth="1"/>
    <col min="11" max="11" width="11.5" style="3" bestFit="1" customWidth="1"/>
    <col min="12" max="16382" width="9" style="2" customWidth="1"/>
    <col min="16383" max="16384" width="8.796875" style="2" customWidth="1"/>
  </cols>
  <sheetData>
    <row r="1" spans="1:16383" ht="22.5" customHeight="1">
      <c r="A1" s="5" t="s">
        <v>25</v>
      </c>
      <c r="B1" s="5"/>
      <c r="C1" s="5"/>
      <c r="D1" s="5"/>
      <c r="E1" s="9"/>
      <c r="F1" s="10"/>
      <c r="G1" s="9"/>
      <c r="H1" s="9"/>
      <c r="I1" s="11"/>
      <c r="J1" s="13"/>
      <c r="K1" s="13"/>
    </row>
    <row r="2" spans="1:16383" s="4" customFormat="1" ht="18.75" customHeight="1">
      <c r="A2" s="6" t="s">
        <v>1</v>
      </c>
      <c r="B2" s="6" t="s">
        <v>8</v>
      </c>
      <c r="C2" s="6" t="s">
        <v>10</v>
      </c>
      <c r="D2" s="6" t="s">
        <v>14</v>
      </c>
      <c r="E2" s="6" t="s">
        <v>16</v>
      </c>
      <c r="F2" s="6" t="s">
        <v>5</v>
      </c>
      <c r="G2" s="6" t="s">
        <v>17</v>
      </c>
      <c r="H2" s="6" t="s">
        <v>20</v>
      </c>
      <c r="I2" s="6" t="s">
        <v>21</v>
      </c>
      <c r="J2" s="14" t="s">
        <v>22</v>
      </c>
      <c r="K2" s="14" t="s">
        <v>23</v>
      </c>
    </row>
    <row r="3" spans="1:16383" s="2" customFormat="1" ht="36">
      <c r="A3" s="7" t="str">
        <f>'[1]①貼り付け用'!EG23</f>
        <v>383</v>
      </c>
      <c r="B3" s="8" t="str">
        <f>[1]変換中!E23</f>
        <v xml:space="preserve"> 飲食店営業</v>
      </c>
      <c r="C3" s="8" t="str">
        <f>[1]変換中!H23</f>
        <v>自動車営業</v>
      </c>
      <c r="D3" s="8" t="str">
        <f>IF('[1]①貼り付け用'!DF23=1,'[1]①貼り付け用'!AM23," ")</f>
        <v>風雲児　日ノ本</v>
      </c>
      <c r="E3" s="8" t="s">
        <v>157</v>
      </c>
      <c r="G3" s="8" t="str">
        <f>IF('[1]①貼り付け用'!DD23=1,'[1]①貼り付け用'!T23," ")</f>
        <v>株式会社ＡＲＩＧＡＴＯ　ＦＡＣＴＯＲＹ</v>
      </c>
      <c r="H3" s="8" t="str">
        <f>IF('[1]①貼り付け用'!DE23=1,[1]変換中!B23," ")</f>
        <v>奈良県大和郡山市上三橋町152-1</v>
      </c>
      <c r="I3" s="12">
        <f>'[1]①貼り付け用'!EI23</f>
        <v>46204</v>
      </c>
      <c r="J3" s="12">
        <f>'[1]①貼り付け用'!EJ23</f>
        <v>46204</v>
      </c>
      <c r="K3" s="12">
        <f>'[1]①貼り付け用'!EK23</f>
        <v>48395</v>
      </c>
    </row>
    <row r="4" spans="1:16383" s="2" customFormat="1">
      <c r="A4" s="7" t="str">
        <f>'[1]①貼り付け用'!EG15</f>
        <v>384</v>
      </c>
      <c r="B4" s="8" t="str">
        <f>[1]変換中!E15</f>
        <v xml:space="preserve"> 飲食店営業</v>
      </c>
      <c r="C4" s="8" t="str">
        <f>[1]変換中!H15</f>
        <v>一般</v>
      </c>
      <c r="D4" s="8" t="str">
        <f>IF('[1]①貼り付け用'!DF15=1,'[1]①貼り付け用'!AM15," ")</f>
        <v>彩葉</v>
      </c>
      <c r="E4" s="8" t="str">
        <f>IF('[1]①貼り付け用'!DG15=1,[1]変換中!D15," ")</f>
        <v>高崎市高関町293-29</v>
      </c>
      <c r="F4" s="8" t="str">
        <f>IF('[1]①貼り付け用'!DH15=1,'[1]①貼り付け用'!AY15," ")</f>
        <v>027-331-4598</v>
      </c>
      <c r="G4" s="8" t="str">
        <f>IF('[1]①貼り付け用'!DD15=1,'[1]①貼り付け用'!T15," ")</f>
        <v>アグリブリッジ合同会社</v>
      </c>
      <c r="H4" s="8" t="str">
        <f>IF('[1]①貼り付け用'!DE15=1,[1]変換中!B15," ")</f>
        <v>東京都台東区浅草橋2丁目6番地6</v>
      </c>
      <c r="I4" s="12">
        <f>'[1]①貼り付け用'!EI15</f>
        <v>46204</v>
      </c>
      <c r="J4" s="12">
        <f>'[1]①貼り付け用'!EJ15</f>
        <v>46204</v>
      </c>
      <c r="K4" s="12">
        <f>'[1]①貼り付け用'!EK15</f>
        <v>48579</v>
      </c>
    </row>
    <row r="5" spans="1:16383" s="2" customFormat="1">
      <c r="A5" s="7" t="str">
        <f>'[1]①貼り付け用'!EG20</f>
        <v>385</v>
      </c>
      <c r="B5" s="8" t="str">
        <f>[1]変換中!E20</f>
        <v xml:space="preserve"> 飲食店営業</v>
      </c>
      <c r="C5" s="8" t="str">
        <f>[1]変換中!H20</f>
        <v>めん類</v>
      </c>
      <c r="D5" s="8" t="str">
        <f>IF('[1]①貼り付け用'!DF20=1,'[1]①貼り付け用'!AM20," ")</f>
        <v>中村麺兵衛　高崎店</v>
      </c>
      <c r="E5" s="8" t="str">
        <f>IF('[1]①貼り付け用'!DG20=1,[1]変換中!D20," ")</f>
        <v>高崎市下小鳥町418-1</v>
      </c>
      <c r="F5" s="8" t="str">
        <f>IF('[1]①貼り付け用'!DH20=1,'[1]①貼り付け用'!AY20," ")</f>
        <v/>
      </c>
      <c r="G5" s="8" t="str">
        <f>IF('[1]①貼り付け用'!DD20=1,'[1]①貼り付け用'!T20," ")</f>
        <v>有限会社ウッドボーイ</v>
      </c>
      <c r="H5" s="8" t="str">
        <f>IF('[1]①貼り付け用'!DE20=1,[1]変換中!B20," ")</f>
        <v>東京都豊島区東池袋1丁目29番1号</v>
      </c>
      <c r="I5" s="12">
        <f>'[1]①貼り付け用'!EI20</f>
        <v>46204</v>
      </c>
      <c r="J5" s="12">
        <f>'[1]①貼り付け用'!EJ20</f>
        <v>46204</v>
      </c>
      <c r="K5" s="12">
        <f>'[1]①貼り付け用'!EK20</f>
        <v>48669</v>
      </c>
    </row>
    <row r="6" spans="1:16383" s="2" customFormat="1">
      <c r="A6" s="7" t="str">
        <f>'[1]①貼り付け用'!EG10</f>
        <v>386</v>
      </c>
      <c r="B6" s="8" t="str">
        <f>[1]変換中!E10</f>
        <v xml:space="preserve"> 飲食店営業</v>
      </c>
      <c r="C6" s="8" t="str">
        <f>[1]変換中!H10</f>
        <v>焼肉店</v>
      </c>
      <c r="D6" s="8" t="str">
        <f>IF('[1]①貼り付け用'!DF10=1,'[1]①貼り付け用'!AM10," ")</f>
        <v>炭火もつ焼き　涼</v>
      </c>
      <c r="E6" s="8" t="str">
        <f>IF('[1]①貼り付け用'!DG10=1,[1]変換中!D10," ")</f>
        <v>高崎市成田町33-26</v>
      </c>
      <c r="F6" s="8" t="str">
        <f>IF('[1]①貼り付け用'!DH10=1,'[1]①貼り付け用'!AY10," ")</f>
        <v xml:space="preserve"> </v>
      </c>
      <c r="G6" s="8" t="str">
        <f>IF('[1]①貼り付け用'!DD10=1,'[1]①貼り付け用'!T10," ")</f>
        <v>中田悠一</v>
      </c>
      <c r="H6" s="8" t="str">
        <f>IF('[1]①貼り付け用'!DE10=1,[1]変換中!B10," ")</f>
        <v xml:space="preserve"> </v>
      </c>
      <c r="I6" s="12">
        <f>'[1]①貼り付け用'!EI10</f>
        <v>46206</v>
      </c>
      <c r="J6" s="12">
        <f>'[1]①貼り付け用'!EJ10</f>
        <v>46206</v>
      </c>
      <c r="K6" s="12">
        <f>'[1]①貼り付け用'!EK10</f>
        <v>48760</v>
      </c>
    </row>
    <row r="7" spans="1:16383" s="2" customFormat="1">
      <c r="A7" s="7" t="str">
        <f>'[1]①貼り付け用'!EG17</f>
        <v>388</v>
      </c>
      <c r="B7" s="8" t="str">
        <f>[1]変換中!E17</f>
        <v xml:space="preserve"> 飲食店営業</v>
      </c>
      <c r="C7" s="8" t="str">
        <f>[1]変換中!H17</f>
        <v>一般</v>
      </c>
      <c r="D7" s="8" t="str">
        <f>IF('[1]①貼り付け用'!DF17=1,'[1]①貼り付け用'!AM17," ")</f>
        <v>魅惑の白米</v>
      </c>
      <c r="E7" s="8" t="str">
        <f>IF('[1]①貼り付け用'!DG17=1,[1]変換中!D17," ")</f>
        <v>高崎市問屋町2-7 ﾋﾞｴﾝﾄ高崎1F</v>
      </c>
      <c r="F7" s="8" t="str">
        <f>IF('[1]①貼り付け用'!DH17=1,'[1]①貼り付け用'!AY17," ")</f>
        <v>027-388-0368</v>
      </c>
      <c r="G7" s="8" t="str">
        <f>IF('[1]①貼り付け用'!DD17=1,'[1]①貼り付け用'!T17," ")</f>
        <v>関根茉矢</v>
      </c>
      <c r="H7" s="8" t="str">
        <f>IF('[1]①貼り付け用'!DE17=1,[1]変換中!B17," ")</f>
        <v xml:space="preserve"> </v>
      </c>
      <c r="I7" s="12">
        <f>'[1]①貼り付け用'!EI17</f>
        <v>46211</v>
      </c>
      <c r="J7" s="12">
        <f>'[1]①貼り付け用'!EJ17</f>
        <v>46211</v>
      </c>
      <c r="K7" s="12">
        <f>'[1]①貼り付け用'!EK17</f>
        <v>48760</v>
      </c>
    </row>
    <row r="8" spans="1:16383" s="2" customFormat="1">
      <c r="A8" s="7" t="str">
        <f>'[1]①貼り付け用'!EG22</f>
        <v>389</v>
      </c>
      <c r="B8" s="8" t="str">
        <f>[1]変換中!E22</f>
        <v xml:space="preserve"> 飲食店営業</v>
      </c>
      <c r="C8" s="8" t="str">
        <f>[1]変換中!H22</f>
        <v>スナック</v>
      </c>
      <c r="D8" s="8" t="str">
        <f>IF('[1]①貼り付け用'!DF22=1,'[1]①貼り付け用'!AM22," ")</f>
        <v>スナック　凛花</v>
      </c>
      <c r="E8" s="8" t="str">
        <f>IF('[1]①貼り付け用'!DG22=1,[1]変換中!D22," ")</f>
        <v>高崎市新紺屋町15-3 第5ｻﾌｧﾘﾋﾞﾙ101号室</v>
      </c>
      <c r="F8" s="8" t="str">
        <f>IF('[1]①貼り付け用'!DH22=1,'[1]①貼り付け用'!AY22," ")</f>
        <v xml:space="preserve"> </v>
      </c>
      <c r="G8" s="8" t="str">
        <f>IF('[1]①貼り付け用'!DD22=1,'[1]①貼り付け用'!T22," ")</f>
        <v>塚越利花</v>
      </c>
      <c r="H8" s="8" t="str">
        <f>IF('[1]①貼り付け用'!DE22=1,[1]変換中!B22," ")</f>
        <v xml:space="preserve"> </v>
      </c>
      <c r="I8" s="12">
        <f>'[1]①貼り付け用'!EI22</f>
        <v>46211</v>
      </c>
      <c r="J8" s="12">
        <f>'[1]①貼り付け用'!EJ22</f>
        <v>46211</v>
      </c>
      <c r="K8" s="12">
        <f>'[1]①貼り付け用'!EK22</f>
        <v>48669</v>
      </c>
    </row>
    <row r="9" spans="1:16383" s="2" customFormat="1" ht="36">
      <c r="A9" s="7" t="str">
        <f>'[1]①貼り付け用'!EG9</f>
        <v>390</v>
      </c>
      <c r="B9" s="8" t="str">
        <f>[1]変換中!E9</f>
        <v xml:space="preserve"> 飲食店営業</v>
      </c>
      <c r="C9" s="8" t="str">
        <f>[1]変換中!H9</f>
        <v>一般</v>
      </c>
      <c r="D9" s="8" t="str">
        <f>IF('[1]①貼り付け用'!DF9=1,'[1]①貼り付け用'!AM9," ")</f>
        <v>TETSURO</v>
      </c>
      <c r="E9" s="8" t="str">
        <f>IF('[1]①貼り付け用'!DG9=1,[1]変換中!D9," ")</f>
        <v>高崎市末広町33-1 LALAPARK SUEHIRO G-1</v>
      </c>
      <c r="F9" s="8" t="str">
        <f>IF('[1]①貼り付け用'!DH9=1,'[1]①貼り付け用'!AY9," ")</f>
        <v>027-388-8708</v>
      </c>
      <c r="G9" s="8" t="str">
        <f>IF('[1]①貼り付け用'!DD9=1,'[1]①貼り付け用'!T9," ")</f>
        <v>ララハウス株式会社</v>
      </c>
      <c r="H9" s="8" t="str">
        <f>IF('[1]①貼り付け用'!DE9=1,[1]変換中!B9," ")</f>
        <v>群馬県高崎市末広町33番地1LALAPARK.SUEHIRO内D棟2F</v>
      </c>
      <c r="I9" s="12">
        <f>'[1]①貼り付け用'!EI9</f>
        <v>46212</v>
      </c>
      <c r="J9" s="12">
        <f>'[1]①貼り付け用'!EJ9</f>
        <v>46212</v>
      </c>
      <c r="K9" s="12">
        <f>'[1]①貼り付け用'!EK9</f>
        <v>48760</v>
      </c>
    </row>
    <row r="10" spans="1:16383" s="2" customFormat="1">
      <c r="A10" s="7" t="str">
        <f>'[1]①貼り付け用'!EG16</f>
        <v>391</v>
      </c>
      <c r="B10" s="8" t="str">
        <f>[1]変換中!E16</f>
        <v xml:space="preserve"> 飲食店営業</v>
      </c>
      <c r="C10" s="8" t="str">
        <f>[1]変換中!H16</f>
        <v>一般</v>
      </c>
      <c r="D10" s="8" t="str">
        <f>IF('[1]①貼り付け用'!DF16=1,'[1]①貼り付け用'!AM16," ")</f>
        <v>自由　麻辣湯</v>
      </c>
      <c r="E10" s="8" t="str">
        <f>IF('[1]①貼り付け用'!DG16=1,[1]変換中!D16," ")</f>
        <v>高崎市緑町1-4-7 2階</v>
      </c>
      <c r="F10" s="8" t="str">
        <f>IF('[1]①貼り付け用'!DH16=1,'[1]①貼り付け用'!AY16," ")</f>
        <v>027-329-5422</v>
      </c>
      <c r="G10" s="8" t="str">
        <f>IF('[1]①貼り付け用'!DD16=1,'[1]①貼り付け用'!T16," ")</f>
        <v>株式会社インシア</v>
      </c>
      <c r="H10" s="8" t="str">
        <f>IF('[1]①貼り付け用'!DE16=1,[1]変換中!B16," ")</f>
        <v>群馬県前橋市国領町2丁目11-2</v>
      </c>
      <c r="I10" s="12">
        <f>'[1]①貼り付け用'!EI16</f>
        <v>46213</v>
      </c>
      <c r="J10" s="12">
        <f>'[1]①貼り付け用'!EJ16</f>
        <v>46213</v>
      </c>
      <c r="K10" s="12">
        <f>'[1]①貼り付け用'!EK16</f>
        <v>48760</v>
      </c>
    </row>
    <row r="11" spans="1:16383" s="2" customFormat="1">
      <c r="A11" s="7" t="str">
        <f>'[1]①貼り付け用'!EG14</f>
        <v>392</v>
      </c>
      <c r="B11" s="8" t="str">
        <f>[1]変換中!E14</f>
        <v xml:space="preserve"> 飲食店営業</v>
      </c>
      <c r="C11" s="8" t="str">
        <f>[1]変換中!H14</f>
        <v>めん類</v>
      </c>
      <c r="D11" s="8" t="str">
        <f>IF('[1]①貼り付け用'!DF14=1,'[1]①貼り付け用'!AM14," ")</f>
        <v>我が豚は天地とひとつ高崎</v>
      </c>
      <c r="E11" s="8" t="str">
        <f>IF('[1]①貼り付け用'!DG14=1,[1]変換中!D14," ")</f>
        <v>高崎市通町125</v>
      </c>
      <c r="F11" s="8" t="str">
        <f>IF('[1]①貼り付け用'!DH14=1,'[1]①貼り付け用'!AY14," ")</f>
        <v/>
      </c>
      <c r="G11" s="8" t="str">
        <f>IF('[1]①貼り付け用'!DD14=1,'[1]①貼り付け用'!T14," ")</f>
        <v>株式会社ＩＮＧ</v>
      </c>
      <c r="H11" s="8" t="str">
        <f>IF('[1]①貼り付け用'!DE14=1,[1]変換中!B14," ")</f>
        <v>東京都渋谷区神宮前6丁目23番4号桑野ﾋﾞﾙ2階</v>
      </c>
      <c r="I11" s="12">
        <f>'[1]①貼り付け用'!EI14</f>
        <v>46213</v>
      </c>
      <c r="J11" s="12">
        <f>'[1]①貼り付け用'!EJ14</f>
        <v>46213</v>
      </c>
      <c r="K11" s="12">
        <f>'[1]①貼り付け用'!EK14</f>
        <v>48579</v>
      </c>
    </row>
    <row r="12" spans="1:16383" s="2" customFormat="1">
      <c r="A12" s="7" t="str">
        <f>'[1]①貼り付け用'!EG30</f>
        <v>393</v>
      </c>
      <c r="B12" s="8" t="str">
        <f>[1]変換中!E30</f>
        <v xml:space="preserve"> 飲食店営業</v>
      </c>
      <c r="C12" s="8" t="str">
        <f>[1]変換中!H30</f>
        <v>自動車営業</v>
      </c>
      <c r="D12" s="8" t="str">
        <f>IF('[1]①貼り付け用'!DF30=1,'[1]①貼り付け用'!AM30," ")</f>
        <v>一期一会</v>
      </c>
      <c r="E12" s="8" t="s">
        <v>157</v>
      </c>
      <c r="F12" s="8" t="str">
        <f>IF('[1]①貼り付け用'!DH30=1,'[1]①貼り付け用'!AY30," ")</f>
        <v xml:space="preserve"> </v>
      </c>
      <c r="G12" s="8" t="str">
        <f>IF('[1]①貼り付け用'!DD30=1,'[1]①貼り付け用'!T30," ")</f>
        <v>安藤捷伍</v>
      </c>
      <c r="H12" s="8" t="str">
        <f>IF('[1]①貼り付け用'!DE30=1,[1]変換中!B30," ")</f>
        <v xml:space="preserve"> </v>
      </c>
      <c r="I12" s="12">
        <f>'[1]①貼り付け用'!EI30</f>
        <v>46216</v>
      </c>
      <c r="J12" s="12">
        <f>'[1]①貼り付け用'!EJ30</f>
        <v>46216</v>
      </c>
      <c r="K12" s="12">
        <f>'[1]①貼り付け用'!EK30</f>
        <v>48395</v>
      </c>
    </row>
    <row r="13" spans="1:16383" s="2" customFormat="1">
      <c r="A13" s="7" t="str">
        <f>'[1]①貼り付け用'!EG5</f>
        <v>394</v>
      </c>
      <c r="B13" s="8" t="str">
        <f>[1]変換中!E5</f>
        <v xml:space="preserve"> 飲食店営業</v>
      </c>
      <c r="C13" s="8" t="str">
        <f>[1]変換中!H5</f>
        <v>自動車営業</v>
      </c>
      <c r="D13" s="8" t="str">
        <f>IF('[1]①貼り付け用'!DF5=1,'[1]①貼り付け用'!AM5," ")</f>
        <v>中華そば　みずち</v>
      </c>
      <c r="E13" s="8" t="s">
        <v>157</v>
      </c>
      <c r="F13" s="8" t="str">
        <f>IF('[1]①貼り付け用'!DH5=1,'[1]①貼り付け用'!AY5," ")</f>
        <v xml:space="preserve"> </v>
      </c>
      <c r="G13" s="8" t="str">
        <f>IF('[1]①貼り付け用'!DD5=1,'[1]①貼り付け用'!T5," ")</f>
        <v>株式会社ＪＩＮ</v>
      </c>
      <c r="H13" s="8" t="str">
        <f>IF('[1]①貼り付け用'!DE5=1,[1]変換中!B5," ")</f>
        <v>埼玉県新座市大和田4丁目7-8</v>
      </c>
      <c r="I13" s="12">
        <f>'[1]①貼り付け用'!EI5</f>
        <v>46216</v>
      </c>
      <c r="J13" s="12">
        <f>'[1]①貼り付け用'!EJ5</f>
        <v>46216</v>
      </c>
      <c r="K13" s="12">
        <f>'[1]①貼り付け用'!EK5</f>
        <v>48395</v>
      </c>
    </row>
    <row r="14" spans="1:16383" s="2" customFormat="1">
      <c r="A14" s="7" t="str">
        <f>'[1]①貼り付け用'!EG31</f>
        <v>395</v>
      </c>
      <c r="B14" s="8" t="str">
        <f>[1]変換中!E31</f>
        <v xml:space="preserve"> 飲食店営業</v>
      </c>
      <c r="C14" s="8" t="str">
        <f>[1]変換中!H31</f>
        <v>自動車営業</v>
      </c>
      <c r="D14" s="8" t="str">
        <f>IF('[1]①貼り付け用'!DF31=1,'[1]①貼り付け用'!AM31," ")</f>
        <v>クレープショップSARU　弥富店</v>
      </c>
      <c r="E14" s="8" t="s">
        <v>157</v>
      </c>
      <c r="F14" s="8" t="str">
        <f>IF('[1]①貼り付け用'!DH31=1,'[1]①貼り付け用'!AY31," ")</f>
        <v xml:space="preserve"> </v>
      </c>
      <c r="G14" s="8" t="str">
        <f>IF('[1]①貼り付け用'!DD31=1,'[1]①貼り付け用'!T31," ")</f>
        <v>有限会社横滋企画</v>
      </c>
      <c r="H14" s="8" t="str">
        <f>IF('[1]①貼り付け用'!DE31=1,[1]変換中!B31," ")</f>
        <v>愛知県弥富市鯏浦町西前新田55番地の1</v>
      </c>
      <c r="I14" s="12">
        <f>'[1]①貼り付け用'!EI31</f>
        <v>46218</v>
      </c>
      <c r="J14" s="12">
        <f>'[1]①貼り付け用'!EJ31</f>
        <v>46218</v>
      </c>
      <c r="K14" s="12">
        <f>'[1]①貼り付け用'!EK31</f>
        <v>48395</v>
      </c>
    </row>
    <row r="15" spans="1:16383" s="2" customFormat="1">
      <c r="A15" s="7" t="str">
        <f>'[1]①貼り付け用'!EG24</f>
        <v>396</v>
      </c>
      <c r="B15" s="8" t="str">
        <f>[1]変換中!E24</f>
        <v xml:space="preserve"> 飲食店営業</v>
      </c>
      <c r="C15" s="8" t="str">
        <f>[1]変換中!H24</f>
        <v>一般</v>
      </c>
      <c r="D15" s="8" t="str">
        <f>IF('[1]①貼り付け用'!DF24=1,'[1]①貼り付け用'!AM24," ")</f>
        <v>MOMO</v>
      </c>
      <c r="E15" s="8" t="str">
        <f>IF('[1]①貼り付け用'!DG24=1,[1]変換中!D24," ")</f>
        <v>高崎市新田町5-14</v>
      </c>
      <c r="F15" s="8" t="str">
        <f>IF('[1]①貼り付け用'!DH24=1,'[1]①貼り付け用'!AY24," ")</f>
        <v xml:space="preserve"> </v>
      </c>
      <c r="G15" s="8" t="str">
        <f>IF('[1]①貼り付け用'!DD24=1,'[1]①貼り付け用'!T24," ")</f>
        <v>須藤孝彦</v>
      </c>
      <c r="H15" s="8" t="str">
        <f>IF('[1]①貼り付け用'!DE24=1,[1]変換中!B24," ")</f>
        <v xml:space="preserve"> </v>
      </c>
      <c r="I15" s="12">
        <f>'[1]①貼り付け用'!EI24</f>
        <v>46218</v>
      </c>
      <c r="J15" s="12">
        <f>'[1]①貼り付け用'!EJ24</f>
        <v>46218</v>
      </c>
      <c r="K15" s="12">
        <f>'[1]①貼り付け用'!EK24</f>
        <v>48579</v>
      </c>
    </row>
    <row r="16" spans="1:16383" s="2" customFormat="1">
      <c r="A16" s="7" t="str">
        <f>'[1]①貼り付け用'!EG26</f>
        <v>397</v>
      </c>
      <c r="B16" s="8" t="str">
        <f>[1]変換中!E26</f>
        <v xml:space="preserve"> 飲食店営業</v>
      </c>
      <c r="C16" s="8" t="str">
        <f>[1]変換中!H26</f>
        <v>スナック</v>
      </c>
      <c r="D16" s="8" t="str">
        <f>IF('[1]①貼り付け用'!DF26=1,'[1]①貼り付け用'!AM26," ")</f>
        <v>Pub Angel</v>
      </c>
      <c r="E16" s="8" t="str">
        <f>IF('[1]①貼り付け用'!DG26=1,[1]変換中!D26," ")</f>
        <v>高崎市柳川町48 柳川町ﾋﾞﾙ1階</v>
      </c>
      <c r="F16" s="8" t="str">
        <f>IF('[1]①貼り付け用'!DH26=1,'[1]①貼り付け用'!AY26," ")</f>
        <v xml:space="preserve"> </v>
      </c>
      <c r="G16" s="8" t="str">
        <f>IF('[1]①貼り付け用'!DD26=1,'[1]①貼り付け用'!T26," ")</f>
        <v>ISANOCRESSIDA CARPIO</v>
      </c>
      <c r="H16" s="8" t="str">
        <f>IF('[1]①貼り付け用'!DE26=1,[1]変換中!B26," ")</f>
        <v xml:space="preserve"> </v>
      </c>
      <c r="I16" s="12">
        <f>'[1]①貼り付け用'!EI26</f>
        <v>46218</v>
      </c>
      <c r="J16" s="12">
        <f>'[1]①貼り付け用'!EJ26</f>
        <v>46218</v>
      </c>
      <c r="K16" s="12">
        <f>'[1]①貼り付け用'!EK26</f>
        <v>48669</v>
      </c>
    </row>
    <row r="17" spans="1:16383" s="2" customFormat="1">
      <c r="A17" s="7" t="str">
        <f>'[1]①貼り付け用'!EG25</f>
        <v>398</v>
      </c>
      <c r="B17" s="8" t="str">
        <f>[1]変換中!E25</f>
        <v xml:space="preserve"> 飲食店営業</v>
      </c>
      <c r="C17" s="8" t="str">
        <f>[1]変換中!H25</f>
        <v>バー</v>
      </c>
      <c r="D17" s="8" t="str">
        <f>IF('[1]①貼り付け用'!DF25=1,'[1]①貼り付け用'!AM25," ")</f>
        <v>OG</v>
      </c>
      <c r="E17" s="8" t="str">
        <f>IF('[1]①貼り付け用'!DG25=1,[1]変換中!D25," ")</f>
        <v>高崎市新紺屋町16-1 花のﾊｯﾄﾘ貸店舗東棟2階</v>
      </c>
      <c r="F17" s="8" t="str">
        <f>IF('[1]①貼り付け用'!DH25=1,'[1]①貼り付け用'!AY25," ")</f>
        <v>027-384-3610</v>
      </c>
      <c r="G17" s="8" t="str">
        <f>IF('[1]①貼り付け用'!DD25=1,'[1]①貼り付け用'!T25," ")</f>
        <v>田中祥吾</v>
      </c>
      <c r="H17" s="8" t="str">
        <f>IF('[1]①貼り付け用'!DE25=1,[1]変換中!B25," ")</f>
        <v xml:space="preserve"> </v>
      </c>
      <c r="I17" s="12">
        <f>'[1]①貼り付け用'!EI25</f>
        <v>46218</v>
      </c>
      <c r="J17" s="12">
        <f>'[1]①貼り付け用'!EJ25</f>
        <v>46218</v>
      </c>
      <c r="K17" s="12">
        <f>'[1]①貼り付け用'!EK25</f>
        <v>48669</v>
      </c>
    </row>
    <row r="18" spans="1:16383" s="2" customFormat="1">
      <c r="A18" s="7" t="str">
        <f>'[1]①貼り付け用'!EG34</f>
        <v>399</v>
      </c>
      <c r="B18" s="8" t="str">
        <f>[1]変換中!E34</f>
        <v xml:space="preserve"> 飲食店営業</v>
      </c>
      <c r="C18" s="8" t="str">
        <f>[1]変換中!H34</f>
        <v>自動車営業</v>
      </c>
      <c r="D18" s="8" t="str">
        <f>IF('[1]①貼り付け用'!DF34=1,'[1]①貼り付け用'!AM34," ")</f>
        <v>K'sPit FoodTrucks</v>
      </c>
      <c r="E18" s="8" t="s">
        <v>157</v>
      </c>
      <c r="F18" s="8" t="str">
        <f>IF('[1]①貼り付け用'!DH34=1,'[1]①貼り付け用'!AY34," ")</f>
        <v xml:space="preserve"> </v>
      </c>
      <c r="G18" s="8" t="str">
        <f>IF('[1]①貼り付け用'!DD34=1,'[1]①貼り付け用'!T34," ")</f>
        <v>相澤周栄</v>
      </c>
      <c r="I18" s="12">
        <f>'[1]①貼り付け用'!EI34</f>
        <v>46219</v>
      </c>
      <c r="J18" s="12">
        <f>'[1]①貼り付け用'!EJ34</f>
        <v>46219</v>
      </c>
      <c r="K18" s="12">
        <f>'[1]①貼り付け用'!EK34</f>
        <v>48395</v>
      </c>
    </row>
    <row r="19" spans="1:16383" s="2" customFormat="1">
      <c r="A19" s="7" t="str">
        <f>'[1]①貼り付け用'!EG35</f>
        <v>400</v>
      </c>
      <c r="B19" s="8" t="str">
        <f>[1]変換中!E35</f>
        <v xml:space="preserve"> 飲食店営業</v>
      </c>
      <c r="C19" s="8" t="str">
        <f>[1]変換中!H35</f>
        <v>自動車営業</v>
      </c>
      <c r="D19" s="8" t="str">
        <f>IF('[1]①貼り付け用'!DF35=1,'[1]①貼り付け用'!AM35," ")</f>
        <v>ブタとエスプレッソと</v>
      </c>
      <c r="E19" s="8" t="s">
        <v>157</v>
      </c>
      <c r="F19" s="8" t="str">
        <f>IF('[1]①貼り付け用'!DH35=1,'[1]①貼り付け用'!AY35," ")</f>
        <v xml:space="preserve"> </v>
      </c>
      <c r="G19" s="8" t="str">
        <f>IF('[1]①貼り付け用'!DD35=1,'[1]①貼り付け用'!T35," ")</f>
        <v>株式会社一二三</v>
      </c>
      <c r="H19" s="8" t="str">
        <f>IF('[1]①貼り付け用'!DE35=1,[1]変換中!B35," ")</f>
        <v>奈良県高市郡明日香村大字檜前500番地の9</v>
      </c>
      <c r="I19" s="12">
        <f>'[1]①貼り付け用'!EI35</f>
        <v>46219</v>
      </c>
      <c r="J19" s="12">
        <f>'[1]①貼り付け用'!EJ35</f>
        <v>46219</v>
      </c>
      <c r="K19" s="12">
        <f>'[1]①貼り付け用'!EK35</f>
        <v>48395</v>
      </c>
    </row>
    <row r="20" spans="1:16383" s="2" customFormat="1">
      <c r="A20" s="7" t="str">
        <f>'[1]①貼り付け用'!EG36</f>
        <v>401</v>
      </c>
      <c r="B20" s="8" t="str">
        <f>[1]変換中!E36</f>
        <v xml:space="preserve"> 飲食店営業</v>
      </c>
      <c r="C20" s="8" t="str">
        <f>[1]変換中!H36</f>
        <v>自動車営業</v>
      </c>
      <c r="D20" s="8" t="str">
        <f>IF('[1]①貼り付け用'!DF36=1,'[1]①貼り付け用'!AM36," ")</f>
        <v>KEBAB TIME</v>
      </c>
      <c r="E20" s="8" t="s">
        <v>157</v>
      </c>
      <c r="F20" s="8" t="str">
        <f>IF('[1]①貼り付け用'!DH36=1,'[1]①貼り付け用'!AY36," ")</f>
        <v/>
      </c>
      <c r="G20" s="8" t="str">
        <f>IF('[1]①貼り付け用'!DD36=1,'[1]①貼り付け用'!T36," ")</f>
        <v>ベルチンハジ</v>
      </c>
      <c r="H20" s="8" t="str">
        <f>IF('[1]①貼り付け用'!DE36=1,[1]変換中!B36," ")</f>
        <v xml:space="preserve"> </v>
      </c>
      <c r="I20" s="12">
        <f>'[1]①貼り付け用'!EI36</f>
        <v>46219</v>
      </c>
      <c r="J20" s="12">
        <f>'[1]①貼り付け用'!EJ36</f>
        <v>46219</v>
      </c>
      <c r="K20" s="12">
        <f>'[1]①貼り付け用'!EK36</f>
        <v>48395</v>
      </c>
    </row>
    <row r="21" spans="1:16383" s="2" customFormat="1">
      <c r="A21" s="7" t="str">
        <f>'[1]①貼り付け用'!EG21</f>
        <v>402</v>
      </c>
      <c r="B21" s="8" t="str">
        <f>[1]変換中!E21</f>
        <v xml:space="preserve"> 飲食店営業</v>
      </c>
      <c r="C21" s="8" t="str">
        <f>[1]変換中!H21</f>
        <v>大衆酒場</v>
      </c>
      <c r="D21" s="8" t="str">
        <f>IF('[1]①貼り付け用'!DF21=1,'[1]①貼り付け用'!AM21," ")</f>
        <v>MidnightCafe Slowly</v>
      </c>
      <c r="E21" s="8" t="str">
        <f>IF('[1]①貼り付け用'!DG21=1,[1]変換中!D21," ")</f>
        <v>高崎市新紺屋町4-1 新紺屋町店舗101</v>
      </c>
      <c r="F21" s="8" t="str">
        <f>IF('[1]①貼り付け用'!DH21=1,'[1]①貼り付け用'!AY21," ")</f>
        <v xml:space="preserve"> </v>
      </c>
      <c r="G21" s="8" t="str">
        <f>IF('[1]①貼り付け用'!DD21=1,'[1]①貼り付け用'!T21," ")</f>
        <v>山縣俊文</v>
      </c>
      <c r="H21" s="8" t="str">
        <f>IF('[1]①貼り付け用'!DE21=1,[1]変換中!B21," ")</f>
        <v xml:space="preserve"> </v>
      </c>
      <c r="I21" s="12">
        <f>'[1]①貼り付け用'!EI21</f>
        <v>46219</v>
      </c>
      <c r="J21" s="12">
        <f>'[1]①貼り付け用'!EJ21</f>
        <v>46219</v>
      </c>
      <c r="K21" s="12">
        <f>'[1]①貼り付け用'!EK21</f>
        <v>48669</v>
      </c>
    </row>
    <row r="22" spans="1:16383" s="2" customFormat="1">
      <c r="A22" s="7" t="str">
        <f>'[1]①貼り付け用'!EG19</f>
        <v>403</v>
      </c>
      <c r="B22" s="8" t="str">
        <f>[1]変換中!E19</f>
        <v xml:space="preserve"> 飲食店営業</v>
      </c>
      <c r="C22" s="8" t="str">
        <f>[1]変換中!H19</f>
        <v>カフェ</v>
      </c>
      <c r="D22" s="8" t="str">
        <f>IF('[1]①貼り付け用'!DF19=1,'[1]①貼り付け用'!AM19," ")</f>
        <v>白黒酒々</v>
      </c>
      <c r="E22" s="8" t="str">
        <f>IF('[1]①貼り付け用'!DG19=1,[1]変換中!D19," ")</f>
        <v>高崎市新紺屋町22</v>
      </c>
      <c r="F22" s="8" t="str">
        <f>IF('[1]①貼り付け用'!DH19=1,'[1]①貼り付け用'!AY19," ")</f>
        <v xml:space="preserve"> </v>
      </c>
      <c r="G22" s="8" t="str">
        <f>IF('[1]①貼り付け用'!DD19=1,'[1]①貼り付け用'!T19," ")</f>
        <v>木村誠輝</v>
      </c>
      <c r="H22" s="8" t="str">
        <f>IF('[1]①貼り付け用'!DE19=1,[1]変換中!B19," ")</f>
        <v xml:space="preserve"> </v>
      </c>
      <c r="I22" s="12">
        <f>'[1]①貼り付け用'!EI19</f>
        <v>46219</v>
      </c>
      <c r="J22" s="12">
        <f>'[1]①貼り付け用'!EJ19</f>
        <v>46219</v>
      </c>
      <c r="K22" s="12">
        <f>'[1]①貼り付け用'!EK19</f>
        <v>48669</v>
      </c>
    </row>
    <row r="23" spans="1:16383" s="2" customFormat="1">
      <c r="A23" s="7" t="str">
        <f>'[1]①貼り付け用'!EG37</f>
        <v>404</v>
      </c>
      <c r="B23" s="8" t="str">
        <f>[1]変換中!E37</f>
        <v xml:space="preserve"> 飲食店営業</v>
      </c>
      <c r="C23" s="8" t="str">
        <f>[1]変換中!H37</f>
        <v>自動車営業</v>
      </c>
      <c r="D23" s="8" t="str">
        <f>IF('[1]①貼り付け用'!DF37=1,'[1]①貼り付け用'!AM37," ")</f>
        <v>レッドガウル</v>
      </c>
      <c r="E23" s="8" t="s">
        <v>157</v>
      </c>
      <c r="F23" s="8" t="str">
        <f>IF('[1]①貼り付け用'!DH37=1,'[1]①貼り付け用'!AY37," ")</f>
        <v xml:space="preserve"> </v>
      </c>
      <c r="G23" s="8" t="str">
        <f>IF('[1]①貼り付け用'!DD37=1,'[1]①貼り付け用'!T37," ")</f>
        <v>レッドガウル株式会社</v>
      </c>
      <c r="H23" s="8" t="str">
        <f>IF('[1]①貼り付け用'!DE37=1,[1]変換中!B37," ")</f>
        <v>愛知県東海市名和町北神田19番3号</v>
      </c>
      <c r="I23" s="12">
        <f>'[1]①貼り付け用'!EI37</f>
        <v>46219</v>
      </c>
      <c r="J23" s="12">
        <f>'[1]①貼り付け用'!EJ37</f>
        <v>46219</v>
      </c>
      <c r="K23" s="12">
        <f>'[1]①貼り付け用'!EK37</f>
        <v>48395</v>
      </c>
    </row>
    <row r="24" spans="1:16383" s="2" customFormat="1">
      <c r="A24" s="7" t="str">
        <f>'[1]①貼り付け用'!EG38</f>
        <v>405</v>
      </c>
      <c r="B24" s="8" t="str">
        <f>[1]変換中!E38</f>
        <v xml:space="preserve"> 飲食店営業</v>
      </c>
      <c r="C24" s="8" t="str">
        <f>[1]変換中!H38</f>
        <v>自動車営業</v>
      </c>
      <c r="D24" s="8" t="str">
        <f>IF('[1]①貼り付け用'!DF38=1,'[1]①貼り付け用'!AM38," ")</f>
        <v>インどり屋</v>
      </c>
      <c r="E24" s="8" t="s">
        <v>157</v>
      </c>
      <c r="F24" s="8" t="str">
        <f>IF('[1]①貼り付け用'!DH38=1,'[1]①貼り付け用'!AY38," ")</f>
        <v xml:space="preserve"> </v>
      </c>
      <c r="G24" s="8" t="str">
        <f>IF('[1]①貼り付け用'!DD38=1,'[1]①貼り付け用'!T38," ")</f>
        <v xml:space="preserve"> </v>
      </c>
      <c r="H24" s="8" t="str">
        <f>IF('[1]①貼り付け用'!DE38=1,[1]変換中!B38," ")</f>
        <v xml:space="preserve"> </v>
      </c>
      <c r="I24" s="12">
        <f>'[1]①貼り付け用'!EI38</f>
        <v>46219</v>
      </c>
      <c r="J24" s="12">
        <f>'[1]①貼り付け用'!EJ38</f>
        <v>46219</v>
      </c>
      <c r="K24" s="12">
        <f>'[1]①貼り付け用'!EK38</f>
        <v>48395</v>
      </c>
    </row>
    <row r="25" spans="1:16383" s="2" customFormat="1">
      <c r="A25" s="7" t="str">
        <f>'[1]①貼り付け用'!EG18</f>
        <v>406</v>
      </c>
      <c r="B25" s="8" t="str">
        <f>[1]変換中!E18</f>
        <v xml:space="preserve"> 飲食店営業</v>
      </c>
      <c r="C25" s="8" t="str">
        <f>[1]変換中!H18</f>
        <v>一般</v>
      </c>
      <c r="D25" s="8" t="str">
        <f>IF('[1]①貼り付け用'!DF18=1,'[1]①貼り付け用'!AM18," ")</f>
        <v>赫赫</v>
      </c>
      <c r="E25" s="8" t="str">
        <f>IF('[1]①貼り付け用'!DG18=1,[1]変換中!D18," ")</f>
        <v>高崎市岩鼻町230-1 高田ｺｰﾎﾟ1階南</v>
      </c>
      <c r="F25" s="8" t="str">
        <f>IF('[1]①貼り付け用'!DH18=1,'[1]①貼り付け用'!AY18," ")</f>
        <v xml:space="preserve"> </v>
      </c>
      <c r="G25" s="8" t="str">
        <f>IF('[1]①貼り付け用'!DD18=1,'[1]①貼り付け用'!T18," ")</f>
        <v>株式会社伸</v>
      </c>
      <c r="H25" s="8" t="str">
        <f>IF('[1]①貼り付け用'!DE18=1,[1]変換中!B18," ")</f>
        <v>群馬県高崎市岩鼻町230番地1高田ｺｰﾎﾟ1階南</v>
      </c>
      <c r="I25" s="12">
        <f>'[1]①貼り付け用'!EI18</f>
        <v>46220</v>
      </c>
      <c r="J25" s="12">
        <f>'[1]①貼り付け用'!EJ18</f>
        <v>46220</v>
      </c>
      <c r="K25" s="12">
        <f>'[1]①貼り付け用'!EK18</f>
        <v>48487</v>
      </c>
    </row>
    <row r="26" spans="1:16383" s="2" customFormat="1">
      <c r="A26" s="7" t="str">
        <f>'[1]①貼り付け用'!EG32</f>
        <v>407</v>
      </c>
      <c r="B26" s="8" t="str">
        <f>[1]変換中!E32</f>
        <v xml:space="preserve"> 飲食店営業</v>
      </c>
      <c r="C26" s="8" t="str">
        <f>[1]変換中!H32</f>
        <v>一般</v>
      </c>
      <c r="D26" s="8" t="str">
        <f>IF('[1]①貼り付け用'!DF32=1,'[1]①貼り付け用'!AM32," ")</f>
        <v>かにざんまい高崎店</v>
      </c>
      <c r="E26" s="8" t="str">
        <f>IF('[1]①貼り付け用'!DG32=1,[1]変換中!D32," ")</f>
        <v>高崎市倉賀野町2675-1</v>
      </c>
      <c r="F26" s="8" t="str">
        <f>IF('[1]①貼り付け用'!DH32=1,'[1]①貼り付け用'!AY32," ")</f>
        <v>027-393-6790</v>
      </c>
      <c r="G26" s="8" t="str">
        <f>IF('[1]①貼り付け用'!DD32=1,'[1]①貼り付け用'!T32," ")</f>
        <v>Ｋ－ＦＯＯＤＳ株式会社</v>
      </c>
      <c r="H26" s="8" t="str">
        <f>IF('[1]①貼り付け用'!DE32=1,[1]変換中!B32," ")</f>
        <v>愛知県名古屋市東区葵1丁目25番1号</v>
      </c>
      <c r="I26" s="12">
        <f>'[1]①貼り付け用'!EI32</f>
        <v>46225</v>
      </c>
      <c r="J26" s="12">
        <f>'[1]①貼り付け用'!EJ32</f>
        <v>46225</v>
      </c>
      <c r="K26" s="12">
        <f>'[1]①貼り付け用'!EK32</f>
        <v>48487</v>
      </c>
    </row>
    <row r="27" spans="1:16383" s="2" customFormat="1">
      <c r="A27" s="7" t="str">
        <f>'[1]①貼り付け用'!EG12</f>
        <v>408</v>
      </c>
      <c r="B27" s="8" t="str">
        <f>[1]変換中!E12</f>
        <v xml:space="preserve"> 飲食店営業</v>
      </c>
      <c r="C27" s="8" t="str">
        <f>[1]変換中!H12</f>
        <v>弁当</v>
      </c>
      <c r="D27" s="8" t="str">
        <f>IF('[1]①貼り付け用'!DF12=1,'[1]①貼り付け用'!AM12," ")</f>
        <v>ほっともっと東倉賀野店</v>
      </c>
      <c r="E27" s="8" t="str">
        <f>IF('[1]①貼り付け用'!DG12=1,[1]変換中!D12," ")</f>
        <v>高崎市倉賀野町2205-1</v>
      </c>
      <c r="F27" s="8" t="str">
        <f>IF('[1]①貼り付け用'!DH12=1,'[1]①貼り付け用'!AY12," ")</f>
        <v>027-345-1581</v>
      </c>
      <c r="G27" s="8" t="str">
        <f>IF('[1]①貼り付け用'!DD12=1,'[1]①貼り付け用'!T12," ")</f>
        <v>合同会社長沢商店</v>
      </c>
      <c r="H27" s="8" t="str">
        <f>IF('[1]①貼り付け用'!DE12=1,[1]変換中!B12," ")</f>
        <v>群馬県高崎市中里見町根岸212番地4</v>
      </c>
      <c r="I27" s="12">
        <f>'[1]①貼り付け用'!EI12</f>
        <v>46225</v>
      </c>
      <c r="J27" s="12">
        <f>'[1]①貼り付け用'!EJ12</f>
        <v>46225</v>
      </c>
      <c r="K27" s="12">
        <f>'[1]①貼り付け用'!EK12</f>
        <v>48487</v>
      </c>
    </row>
    <row r="28" spans="1:16383" s="2" customFormat="1">
      <c r="A28" s="7" t="str">
        <f>'[1]①貼り付け用'!EG29</f>
        <v>409</v>
      </c>
      <c r="B28" s="8" t="str">
        <f>[1]変換中!E29</f>
        <v xml:space="preserve"> 飲食店営業</v>
      </c>
      <c r="C28" s="8" t="str">
        <f>[1]変換中!H29</f>
        <v>一般</v>
      </c>
      <c r="D28" s="8" t="str">
        <f>IF('[1]①貼り付け用'!DF29=1,'[1]①貼り付け用'!AM29," ")</f>
        <v>こさぶろう</v>
      </c>
      <c r="E28" s="8" t="str">
        <f>IF('[1]①貼り付け用'!DG29=1,[1]変換中!D29," ")</f>
        <v>高崎市中里見町91-1 B室</v>
      </c>
      <c r="F28" s="8" t="str">
        <f>IF('[1]①貼り付け用'!DH29=1,'[1]①貼り付け用'!AY29," ")</f>
        <v xml:space="preserve"> </v>
      </c>
      <c r="G28" s="8" t="str">
        <f>IF('[1]①貼り付け用'!DD29=1,'[1]①貼り付け用'!T29," ")</f>
        <v xml:space="preserve"> </v>
      </c>
      <c r="H28" s="8" t="str">
        <f>IF('[1]①貼り付け用'!DE29=1,[1]変換中!B29," ")</f>
        <v xml:space="preserve"> </v>
      </c>
      <c r="I28" s="12">
        <f>'[1]①貼り付け用'!EI29</f>
        <v>46225</v>
      </c>
      <c r="J28" s="12">
        <f>'[1]①貼り付け用'!EJ29</f>
        <v>46225</v>
      </c>
      <c r="K28" s="12">
        <f>'[1]①貼り付け用'!EK29</f>
        <v>48760</v>
      </c>
    </row>
    <row r="29" spans="1:16383" s="2" customFormat="1" ht="36">
      <c r="A29" s="7" t="str">
        <f>'[1]①貼り付け用'!EG4</f>
        <v>410</v>
      </c>
      <c r="B29" s="8" t="str">
        <f>[1]変換中!E4</f>
        <v xml:space="preserve"> 飲食店営業</v>
      </c>
      <c r="C29" s="8" t="str">
        <f>[1]変換中!H4</f>
        <v>給食</v>
      </c>
      <c r="D29" s="8" t="str">
        <f>IF('[1]①貼り付け用'!DF4=1,'[1]①貼り付け用'!AM4," ")</f>
        <v>株式会社シー・アンド・エス　グランドホーム高崎事業所</v>
      </c>
      <c r="E29" s="8" t="str">
        <f>IF('[1]①貼り付け用'!DG4=1,[1]変換中!D4," ")</f>
        <v>高崎市箕郷町上芝280-2</v>
      </c>
      <c r="F29" s="8" t="str">
        <f>IF('[1]①貼り付け用'!DH4=1,'[1]①貼り付け用'!AY4," ")</f>
        <v>027-386-2602</v>
      </c>
      <c r="G29" s="8" t="str">
        <f>IF('[1]①貼り付け用'!DD4=1,'[1]①貼り付け用'!T4," ")</f>
        <v>株式会社シー・アンド・エス</v>
      </c>
      <c r="H29" s="8" t="str">
        <f>IF('[1]①貼り付け用'!DE4=1,[1]変換中!B4," ")</f>
        <v>群馬県渋川市赤城町勝保沢732-3</v>
      </c>
      <c r="I29" s="12">
        <f>'[1]①貼り付け用'!EI4</f>
        <v>46225</v>
      </c>
      <c r="J29" s="12">
        <f>'[1]①貼り付け用'!EJ4</f>
        <v>46225</v>
      </c>
      <c r="K29" s="12">
        <f>'[1]①貼り付け用'!EK4</f>
        <v>48669</v>
      </c>
    </row>
    <row r="30" spans="1:16383" s="2" customFormat="1" ht="36">
      <c r="A30" s="7" t="str">
        <f>'[1]①貼り付け用'!EG28</f>
        <v>411</v>
      </c>
      <c r="B30" s="8" t="str">
        <f>[1]変換中!E28</f>
        <v xml:space="preserve"> 飲食店営業</v>
      </c>
      <c r="C30" s="8" t="str">
        <f>[1]変換中!H28</f>
        <v>すし</v>
      </c>
      <c r="D30" s="8" t="str">
        <f>IF('[1]①貼り付け用'!DF28=1,'[1]①貼り付け用'!AM28," ")</f>
        <v>鮨　たかさき</v>
      </c>
      <c r="E30" s="8" t="str">
        <f>IF('[1]①貼り付け用'!DG28=1,[1]変換中!D28," ")</f>
        <v>高崎市羅漢町24-4 ｳﾞｨﾚｯｼﾞSUN&amp;MOON 1F</v>
      </c>
      <c r="F30" s="8" t="str">
        <f>IF('[1]①貼り付け用'!DH28=1,'[1]①貼り付け用'!AY28," ")</f>
        <v/>
      </c>
      <c r="G30" s="8" t="str">
        <f>IF('[1]①貼り付け用'!DD28=1,'[1]①貼り付け用'!T28," ")</f>
        <v>インスパイア＆イノベーション株式会社</v>
      </c>
      <c r="H30" s="8" t="str">
        <f>IF('[1]①貼り付け用'!DE28=1,[1]変換中!B28," ")</f>
        <v>東京都中央区日本橋本町1丁目8番13号</v>
      </c>
      <c r="I30" s="12">
        <f>'[1]①貼り付け用'!EI28</f>
        <v>46225</v>
      </c>
      <c r="J30" s="12">
        <f>'[1]①貼り付け用'!EJ28</f>
        <v>46225</v>
      </c>
      <c r="K30" s="12">
        <f>'[1]①貼り付け用'!EK28</f>
        <v>48579</v>
      </c>
    </row>
    <row r="31" spans="1:16383" s="2" customFormat="1">
      <c r="A31" s="7" t="str">
        <f>'[1]①貼り付け用'!EG6</f>
        <v>412</v>
      </c>
      <c r="B31" s="8" t="str">
        <f>[1]変換中!E6</f>
        <v xml:space="preserve"> 飲食店営業</v>
      </c>
      <c r="C31" s="8" t="str">
        <f>[1]変換中!H6</f>
        <v>仮設</v>
      </c>
      <c r="D31" s="8" t="str">
        <f>IF('[1]①貼り付け用'!DF6=1,'[1]①貼り付け用'!AM6," ")</f>
        <v>あまぬま</v>
      </c>
      <c r="E31" s="8" t="str">
        <f>IF('[1]①貼り付け用'!DG6=1,[1]変換中!D6," ")</f>
        <v>高崎市内一円</v>
      </c>
      <c r="F31" s="8" t="str">
        <f>IF('[1]①貼り付け用'!DH6=1,'[1]①貼り付け用'!AY6," ")</f>
        <v/>
      </c>
      <c r="G31" s="8" t="str">
        <f>IF('[1]①貼り付け用'!DD6=1,'[1]①貼り付け用'!T6," ")</f>
        <v>天沼清美</v>
      </c>
      <c r="H31" s="8" t="str">
        <f>IF('[1]①貼り付け用'!DE6=1,[1]変換中!B6," ")</f>
        <v xml:space="preserve"> </v>
      </c>
      <c r="I31" s="12">
        <f>'[1]①貼り付け用'!EI6</f>
        <v>46226</v>
      </c>
      <c r="J31" s="12">
        <f>'[1]①貼り付け用'!EJ6</f>
        <v>46226</v>
      </c>
      <c r="K31" s="12">
        <f>'[1]①貼り付け用'!EK6</f>
        <v>48121</v>
      </c>
    </row>
    <row r="32" spans="1:16383" s="2" customFormat="1">
      <c r="A32" s="7" t="str">
        <f>'[1]①貼り付け用'!EG44</f>
        <v>413</v>
      </c>
      <c r="B32" s="8" t="str">
        <f>[1]変換中!E44</f>
        <v xml:space="preserve"> 飲食店営業</v>
      </c>
      <c r="C32" s="8" t="str">
        <f>[1]変換中!H44</f>
        <v>仮設</v>
      </c>
      <c r="D32" s="8" t="str">
        <f>IF('[1]①貼り付け用'!DF44=1,'[1]①貼り付け用'!AM44," ")</f>
        <v>松本商事</v>
      </c>
      <c r="E32" s="8" t="str">
        <f>IF('[1]①貼り付け用'!DG44=1,[1]変換中!D44," ")</f>
        <v>高崎市内一円</v>
      </c>
      <c r="F32" s="8" t="str">
        <f>IF('[1]①貼り付け用'!DH44=1,'[1]①貼り付け用'!AY44," ")</f>
        <v/>
      </c>
      <c r="G32" s="8" t="str">
        <f>IF('[1]①貼り付け用'!DD44=1,'[1]①貼り付け用'!T44," ")</f>
        <v>松本実</v>
      </c>
      <c r="H32" s="8" t="str">
        <f>IF('[1]①貼り付け用'!DE44=1,[1]変換中!B44," ")</f>
        <v xml:space="preserve"> </v>
      </c>
      <c r="I32" s="12">
        <f>'[1]①貼り付け用'!EI44</f>
        <v>46226</v>
      </c>
      <c r="J32" s="12">
        <f>'[1]①貼り付け用'!EJ44</f>
        <v>46226</v>
      </c>
      <c r="K32" s="12">
        <f>'[1]①貼り付け用'!EK44</f>
        <v>48121</v>
      </c>
    </row>
    <row r="33" spans="1:16383" s="2" customFormat="1">
      <c r="A33" s="7" t="str">
        <f>'[1]①貼り付け用'!EG7</f>
        <v>414</v>
      </c>
      <c r="B33" s="8" t="str">
        <f>[1]変換中!E7</f>
        <v xml:space="preserve"> 飲食店営業</v>
      </c>
      <c r="C33" s="8" t="str">
        <f>[1]変換中!H7</f>
        <v>仮設</v>
      </c>
      <c r="D33" s="8" t="str">
        <f>IF('[1]①貼り付け用'!DF7=1,'[1]①貼り付け用'!AM7," ")</f>
        <v>エムワン</v>
      </c>
      <c r="E33" s="8" t="str">
        <f>IF('[1]①貼り付け用'!DG7=1,[1]変換中!D7," ")</f>
        <v>高崎市内一円</v>
      </c>
      <c r="F33" s="8" t="str">
        <f>IF('[1]①貼り付け用'!DH7=1,'[1]①貼り付け用'!AY7," ")</f>
        <v/>
      </c>
      <c r="G33" s="8" t="str">
        <f>IF('[1]①貼り付け用'!DD7=1,'[1]①貼り付け用'!T7," ")</f>
        <v>𠮷田貴広</v>
      </c>
      <c r="H33" s="8" t="str">
        <f>IF('[1]①貼り付け用'!DE7=1,[1]変換中!B7," ")</f>
        <v xml:space="preserve"> </v>
      </c>
      <c r="I33" s="12">
        <f>'[1]①貼り付け用'!EI7</f>
        <v>46226</v>
      </c>
      <c r="J33" s="12">
        <f>'[1]①貼り付け用'!EJ7</f>
        <v>46226</v>
      </c>
      <c r="K33" s="12">
        <f>'[1]①貼り付け用'!EK7</f>
        <v>48121</v>
      </c>
    </row>
    <row r="34" spans="1:16383" s="2" customFormat="1">
      <c r="A34" s="7" t="str">
        <f>'[1]①貼り付け用'!EG43</f>
        <v>415</v>
      </c>
      <c r="B34" s="8" t="str">
        <f>[1]変換中!E43</f>
        <v xml:space="preserve"> 飲食店営業</v>
      </c>
      <c r="C34" s="8" t="str">
        <f>[1]変換中!H43</f>
        <v>仮設</v>
      </c>
      <c r="D34" s="8" t="str">
        <f>IF('[1]①貼り付け用'!DF43=1,'[1]①貼り付け用'!AM43," ")</f>
        <v>合同会社石垣総業</v>
      </c>
      <c r="E34" s="8" t="str">
        <f>IF('[1]①貼り付け用'!DG43=1,[1]変換中!D43," ")</f>
        <v>高崎市内一円</v>
      </c>
      <c r="F34" s="8" t="str">
        <f>IF('[1]①貼り付け用'!DH43=1,'[1]①貼り付け用'!AY43," ")</f>
        <v/>
      </c>
      <c r="G34" s="8" t="str">
        <f>IF('[1]①貼り付け用'!DD43=1,'[1]①貼り付け用'!T43," ")</f>
        <v>石垣武政</v>
      </c>
      <c r="H34" s="8" t="str">
        <f>IF('[1]①貼り付け用'!DE43=1,[1]変換中!B43," ")</f>
        <v xml:space="preserve"> </v>
      </c>
      <c r="I34" s="12">
        <f>'[1]①貼り付け用'!EI43</f>
        <v>46226</v>
      </c>
      <c r="J34" s="12">
        <f>'[1]①貼り付け用'!EJ43</f>
        <v>46226</v>
      </c>
      <c r="K34" s="12">
        <f>'[1]①貼り付け用'!EK43</f>
        <v>48121</v>
      </c>
    </row>
    <row r="35" spans="1:16383" s="2" customFormat="1">
      <c r="A35" s="7" t="str">
        <f>'[1]①貼り付け用'!EG41</f>
        <v>416</v>
      </c>
      <c r="B35" s="8" t="str">
        <f>[1]変換中!E41</f>
        <v xml:space="preserve"> 飲食店営業</v>
      </c>
      <c r="C35" s="8" t="str">
        <f>[1]変換中!H41</f>
        <v>仮設</v>
      </c>
      <c r="D35" s="8" t="str">
        <f>IF('[1]①貼り付け用'!DF41=1,'[1]①貼り付け用'!AM41," ")</f>
        <v>坂本商店</v>
      </c>
      <c r="E35" s="8" t="str">
        <f>IF('[1]①貼り付け用'!DG41=1,[1]変換中!D41," ")</f>
        <v>高崎市内一円</v>
      </c>
      <c r="F35" s="8" t="str">
        <f>IF('[1]①貼り付け用'!DH41=1,'[1]①貼り付け用'!AY41," ")</f>
        <v/>
      </c>
      <c r="G35" s="8" t="str">
        <f>IF('[1]①貼り付け用'!DD41=1,'[1]①貼り付け用'!T41," ")</f>
        <v>坂本由美</v>
      </c>
      <c r="H35" s="8" t="str">
        <f>IF('[1]①貼り付け用'!DE41=1,[1]変換中!B41," ")</f>
        <v xml:space="preserve"> </v>
      </c>
      <c r="I35" s="12">
        <f>'[1]①貼り付け用'!EI41</f>
        <v>46226</v>
      </c>
      <c r="J35" s="12">
        <f>'[1]①貼り付け用'!EJ41</f>
        <v>46226</v>
      </c>
      <c r="K35" s="12">
        <f>'[1]①貼り付け用'!EK41</f>
        <v>48121</v>
      </c>
    </row>
    <row r="36" spans="1:16383" s="2" customFormat="1">
      <c r="A36" s="7" t="str">
        <f>'[1]①貼り付け用'!EG42</f>
        <v>417</v>
      </c>
      <c r="B36" s="8" t="str">
        <f>[1]変換中!E42</f>
        <v xml:space="preserve"> 飲食店営業</v>
      </c>
      <c r="C36" s="8" t="str">
        <f>[1]変換中!H42</f>
        <v>仮設</v>
      </c>
      <c r="D36" s="8" t="str">
        <f>IF('[1]①貼り付け用'!DF42=1,'[1]①貼り付け用'!AM42," ")</f>
        <v>坂本商店</v>
      </c>
      <c r="E36" s="8" t="str">
        <f>IF('[1]①貼り付け用'!DG42=1,[1]変換中!D42," ")</f>
        <v>高崎市内一円</v>
      </c>
      <c r="F36" s="8" t="str">
        <f>IF('[1]①貼り付け用'!DH42=1,'[1]①貼り付け用'!AY42," ")</f>
        <v/>
      </c>
      <c r="G36" s="8" t="str">
        <f>IF('[1]①貼り付け用'!DD42=1,'[1]①貼り付け用'!T42," ")</f>
        <v>坂本由美</v>
      </c>
      <c r="H36" s="8" t="str">
        <f>IF('[1]①貼り付け用'!DE42=1,[1]変換中!B42," ")</f>
        <v xml:space="preserve"> </v>
      </c>
      <c r="I36" s="12">
        <f>'[1]①貼り付け用'!EI42</f>
        <v>46226</v>
      </c>
      <c r="J36" s="12">
        <f>'[1]①貼り付け用'!EJ42</f>
        <v>46226</v>
      </c>
      <c r="K36" s="12">
        <f>'[1]①貼り付け用'!EK42</f>
        <v>48121</v>
      </c>
    </row>
    <row r="37" spans="1:16383" s="2" customFormat="1">
      <c r="A37" s="7" t="str">
        <f>'[1]①貼り付け用'!EG40</f>
        <v>418</v>
      </c>
      <c r="B37" s="8" t="str">
        <f>[1]変換中!E40</f>
        <v xml:space="preserve"> 飲食店営業</v>
      </c>
      <c r="C37" s="8" t="str">
        <f>[1]変換中!H40</f>
        <v>仮設</v>
      </c>
      <c r="D37" s="8" t="str">
        <f>IF('[1]①貼り付け用'!DF40=1,'[1]①貼り付け用'!AM40," ")</f>
        <v>七福屋</v>
      </c>
      <c r="E37" s="8" t="str">
        <f>IF('[1]①貼り付け用'!DG40=1,[1]変換中!D40," ")</f>
        <v>高崎市内一円</v>
      </c>
      <c r="F37" s="8" t="str">
        <f>IF('[1]①貼り付け用'!DH40=1,'[1]①貼り付け用'!AY40," ")</f>
        <v/>
      </c>
      <c r="G37" s="8" t="str">
        <f>IF('[1]①貼り付け用'!DD40=1,'[1]①貼り付け用'!T40," ")</f>
        <v>中山寛道</v>
      </c>
      <c r="H37" s="8" t="str">
        <f>IF('[1]①貼り付け用'!DE40=1,[1]変換中!B40," ")</f>
        <v xml:space="preserve"> </v>
      </c>
      <c r="I37" s="12">
        <f>'[1]①貼り付け用'!EI40</f>
        <v>46226</v>
      </c>
      <c r="J37" s="12">
        <f>'[1]①貼り付け用'!EJ40</f>
        <v>46226</v>
      </c>
      <c r="K37" s="12">
        <f>'[1]①貼り付け用'!EK40</f>
        <v>48121</v>
      </c>
    </row>
    <row r="38" spans="1:16383" s="2" customFormat="1">
      <c r="A38" s="7" t="str">
        <f>'[1]①貼り付け用'!EG8</f>
        <v>419</v>
      </c>
      <c r="B38" s="8" t="str">
        <f>[1]変換中!E8</f>
        <v xml:space="preserve"> 飲食店営業</v>
      </c>
      <c r="C38" s="8" t="str">
        <f>[1]変換中!H8</f>
        <v>仮設</v>
      </c>
      <c r="D38" s="8" t="str">
        <f>IF('[1]①貼り付け用'!DF8=1,'[1]①貼り付け用'!AM8," ")</f>
        <v>師川商店</v>
      </c>
      <c r="E38" s="8" t="str">
        <f>IF('[1]①貼り付け用'!DG8=1,[1]変換中!D8," ")</f>
        <v>高崎市内一円</v>
      </c>
      <c r="F38" s="8" t="str">
        <f>IF('[1]①貼り付け用'!DH8=1,'[1]①貼り付け用'!AY8," ")</f>
        <v/>
      </c>
      <c r="G38" s="8" t="str">
        <f>IF('[1]①貼り付け用'!DD8=1,'[1]①貼り付け用'!T8," ")</f>
        <v>師川憲彦</v>
      </c>
      <c r="H38" s="8" t="str">
        <f>IF('[1]①貼り付け用'!DE8=1,[1]変換中!B8," ")</f>
        <v xml:space="preserve"> </v>
      </c>
      <c r="I38" s="12">
        <f>'[1]①貼り付け用'!EI8</f>
        <v>46226</v>
      </c>
      <c r="J38" s="12">
        <f>'[1]①貼り付け用'!EJ8</f>
        <v>46226</v>
      </c>
      <c r="K38" s="12">
        <f>'[1]①貼り付け用'!EK8</f>
        <v>48121</v>
      </c>
    </row>
    <row r="39" spans="1:16383" s="2" customFormat="1">
      <c r="A39" s="7" t="str">
        <f>'[1]①貼り付け用'!EG45</f>
        <v>420</v>
      </c>
      <c r="B39" s="8" t="str">
        <f>[1]変換中!E45</f>
        <v xml:space="preserve"> 飲食店営業</v>
      </c>
      <c r="C39" s="8" t="str">
        <f>[1]変換中!H45</f>
        <v>自動車営業</v>
      </c>
      <c r="D39" s="8" t="str">
        <f>IF('[1]①貼り付け用'!DF45=1,'[1]①貼り付け用'!AM45," ")</f>
        <v>三代目岩崎本舗</v>
      </c>
      <c r="E39" s="8" t="s">
        <v>157</v>
      </c>
      <c r="F39" s="8" t="str">
        <f>IF('[1]①貼り付け用'!DH45=1,'[1]①貼り付け用'!AY45," ")</f>
        <v xml:space="preserve"> </v>
      </c>
      <c r="G39" s="8" t="str">
        <f>IF('[1]①貼り付け用'!DD45=1,'[1]①貼り付け用'!T45," ")</f>
        <v xml:space="preserve"> </v>
      </c>
      <c r="H39" s="8" t="str">
        <f>IF('[1]①貼り付け用'!DE45=1,[1]変換中!B45," ")</f>
        <v xml:space="preserve"> </v>
      </c>
      <c r="I39" s="12">
        <f>'[1]①貼り付け用'!EI45</f>
        <v>46226</v>
      </c>
      <c r="J39" s="12">
        <f>'[1]①貼り付け用'!EJ45</f>
        <v>46226</v>
      </c>
      <c r="K39" s="12">
        <f>'[1]①貼り付け用'!EK45</f>
        <v>48395</v>
      </c>
    </row>
    <row r="40" spans="1:16383" s="2" customFormat="1">
      <c r="A40" s="7" t="str">
        <f>'[1]①貼り付け用'!EG33</f>
        <v>421</v>
      </c>
      <c r="B40" s="8" t="str">
        <f>[1]変換中!E33</f>
        <v xml:space="preserve"> 飲食店営業</v>
      </c>
      <c r="C40" s="8" t="str">
        <f>[1]変換中!H33</f>
        <v>一般</v>
      </c>
      <c r="D40" s="8" t="str">
        <f>IF('[1]①貼り付け用'!DF33=1,'[1]①貼り付け用'!AM33," ")</f>
        <v>お食事処　てっちゃん</v>
      </c>
      <c r="E40" s="8" t="str">
        <f>IF('[1]①貼り付け用'!DG33=1,[1]変換中!D33," ")</f>
        <v>高崎市上佐野町573 1F</v>
      </c>
      <c r="F40" s="8" t="str">
        <f>IF('[1]①貼り付け用'!DH33=1,'[1]①貼り付け用'!AY33," ")</f>
        <v>050-8881-0531</v>
      </c>
      <c r="G40" s="8" t="str">
        <f>IF('[1]①貼り付け用'!DD33=1,'[1]①貼り付け用'!T33," ")</f>
        <v xml:space="preserve"> </v>
      </c>
      <c r="H40" s="8" t="str">
        <f>IF('[1]①貼り付け用'!DE33=1,[1]変換中!B33," ")</f>
        <v xml:space="preserve"> </v>
      </c>
      <c r="I40" s="12">
        <f>'[1]①貼り付け用'!EI33</f>
        <v>46226</v>
      </c>
      <c r="J40" s="12">
        <f>'[1]①貼り付け用'!EJ33</f>
        <v>46226</v>
      </c>
      <c r="K40" s="12">
        <f>'[1]①貼り付け用'!EK33</f>
        <v>48487</v>
      </c>
    </row>
    <row r="41" spans="1:16383" s="2" customFormat="1">
      <c r="A41" s="7" t="str">
        <f>'[1]①貼り付け用'!EG2</f>
        <v>422</v>
      </c>
      <c r="B41" s="8" t="str">
        <f>[1]変換中!E2</f>
        <v xml:space="preserve"> そうざい製造業</v>
      </c>
      <c r="C41" s="8" t="str">
        <f>[1]変換中!H2</f>
        <v/>
      </c>
      <c r="D41" s="8" t="str">
        <f>IF('[1]①貼り付け用'!DF2=1,'[1]①貼り付け用'!AM2," ")</f>
        <v>株式会社フレッセイ　新町店</v>
      </c>
      <c r="E41" s="8" t="str">
        <f>IF('[1]①貼り付け用'!DG2=1,[1]変換中!D2," ")</f>
        <v>高崎市新町2140-5</v>
      </c>
      <c r="F41" s="8" t="str">
        <f>IF('[1]①貼り付け用'!DH2=1,'[1]①貼り付け用'!AY2," ")</f>
        <v>0274-50-8883</v>
      </c>
      <c r="G41" s="8" t="str">
        <f>IF('[1]①貼り付け用'!DD2=1,'[1]①貼り付け用'!T2," ")</f>
        <v>株式会社　フレッセイ</v>
      </c>
      <c r="H41" s="8" t="str">
        <f>IF('[1]①貼り付け用'!DE2=1,[1]変換中!B2," ")</f>
        <v>群馬県前橋市力丸町491番地1</v>
      </c>
      <c r="I41" s="12">
        <f>'[1]①貼り付け用'!EI2</f>
        <v>46226</v>
      </c>
      <c r="J41" s="12">
        <f>'[1]①貼り付け用'!EJ2</f>
        <v>46226</v>
      </c>
      <c r="K41" s="12">
        <f>'[1]①貼り付け用'!EK2</f>
        <v>48487</v>
      </c>
    </row>
    <row r="42" spans="1:16383" s="2" customFormat="1">
      <c r="A42" s="7" t="str">
        <f>'[1]①貼り付け用'!EG3</f>
        <v>423</v>
      </c>
      <c r="B42" s="8" t="str">
        <f>[1]変換中!E3</f>
        <v xml:space="preserve"> そうざい製造業</v>
      </c>
      <c r="C42" s="8" t="str">
        <f>[1]変換中!H3</f>
        <v/>
      </c>
      <c r="D42" s="8" t="str">
        <f>IF('[1]①貼り付け用'!DF3=1,'[1]①貼り付け用'!AM3," ")</f>
        <v>株式会社フレッセイ　新町店</v>
      </c>
      <c r="E42" s="8" t="str">
        <f>IF('[1]①貼り付け用'!DG3=1,[1]変換中!D3," ")</f>
        <v>高崎市新町2140-5</v>
      </c>
      <c r="F42" s="8" t="str">
        <f>IF('[1]①貼り付け用'!DH3=1,'[1]①貼り付け用'!AY3," ")</f>
        <v>0274-50-8883</v>
      </c>
      <c r="G42" s="8" t="str">
        <f>IF('[1]①貼り付け用'!DD3=1,'[1]①貼り付け用'!T3," ")</f>
        <v>株式会社　フレッセイ</v>
      </c>
      <c r="H42" s="8" t="str">
        <f>IF('[1]①貼り付け用'!DE3=1,[1]変換中!B3," ")</f>
        <v>群馬県前橋市力丸町491番地1</v>
      </c>
      <c r="I42" s="12">
        <f>'[1]①貼り付け用'!EI3</f>
        <v>46226</v>
      </c>
      <c r="J42" s="12">
        <f>'[1]①貼り付け用'!EJ3</f>
        <v>46226</v>
      </c>
      <c r="K42" s="12">
        <f>'[1]①貼り付け用'!EK3</f>
        <v>48487</v>
      </c>
    </row>
    <row r="43" spans="1:16383" s="2" customFormat="1" ht="36">
      <c r="A43" s="7" t="str">
        <f>'[1]①貼り付け用'!EG13</f>
        <v>424</v>
      </c>
      <c r="B43" s="8" t="str">
        <f>[1]変換中!E13</f>
        <v xml:space="preserve"> 飲食店営業</v>
      </c>
      <c r="C43" s="8" t="str">
        <f>[1]変換中!H13</f>
        <v>レストラン</v>
      </c>
      <c r="D43" s="8" t="str">
        <f>IF('[1]①貼り付け用'!DF13=1,'[1]①貼り付け用'!AM13," ")</f>
        <v>Barba</v>
      </c>
      <c r="E43" s="8" t="str">
        <f>IF('[1]①貼り付け用'!DG13=1,[1]変換中!D13," ")</f>
        <v>高崎市新紺屋町16-1</v>
      </c>
      <c r="F43" s="8" t="str">
        <f>IF('[1]①貼り付け用'!DH13=1,'[1]①貼り付け用'!AY13," ")</f>
        <v>027-386-5787</v>
      </c>
      <c r="G43" s="8" t="str">
        <f>IF('[1]①貼り付け用'!DD13=1,'[1]①貼り付け用'!T13," ")</f>
        <v>有限会社アフェクト</v>
      </c>
      <c r="H43" s="8" t="str">
        <f>IF('[1]①貼り付け用'!DE13=1,[1]変換中!B13," ")</f>
        <v>群馬県高崎市飯塚町1006番地1Sola'tioTAKASAKI102号室</v>
      </c>
      <c r="I43" s="12">
        <f>'[1]①貼り付け用'!EI13</f>
        <v>46227</v>
      </c>
      <c r="J43" s="12">
        <f>'[1]①貼り付け用'!EJ13</f>
        <v>46227</v>
      </c>
      <c r="K43" s="12">
        <f>'[1]①貼り付け用'!EK13</f>
        <v>48669</v>
      </c>
    </row>
    <row r="44" spans="1:16383" s="2" customFormat="1">
      <c r="A44" s="7" t="str">
        <f>'[1]①貼り付け用'!EG11</f>
        <v>425</v>
      </c>
      <c r="B44" s="8" t="str">
        <f>[1]変換中!E11</f>
        <v xml:space="preserve"> 飲食店営業</v>
      </c>
      <c r="C44" s="8" t="str">
        <f>[1]変換中!H11</f>
        <v>大衆酒場</v>
      </c>
      <c r="D44" s="8" t="str">
        <f>IF('[1]①貼り付け用'!DF11=1,'[1]①貼り付け用'!AM11," ")</f>
        <v>ことり</v>
      </c>
      <c r="E44" s="8" t="str">
        <f>IF('[1]①貼り付け用'!DG11=1,[1]変換中!D11," ")</f>
        <v>高崎市上小鳥町432-1 伊藤ﾊｲﾂ105号</v>
      </c>
      <c r="F44" s="8" t="str">
        <f>IF('[1]①貼り付け用'!DH11=1,'[1]①貼り付け用'!AY11," ")</f>
        <v xml:space="preserve"> </v>
      </c>
      <c r="G44" s="8" t="str">
        <f>IF('[1]①貼り付け用'!DD11=1,'[1]①貼り付け用'!T11," ")</f>
        <v>株式会社Ｄ＆Ｃ</v>
      </c>
      <c r="H44" s="8" t="str">
        <f>IF('[1]①貼り付け用'!DE11=1,[1]変換中!B11," ")</f>
        <v>群馬県高崎市柴崎町936番地</v>
      </c>
      <c r="I44" s="12">
        <f>'[1]①貼り付け用'!EI11</f>
        <v>46232</v>
      </c>
      <c r="J44" s="12">
        <f>'[1]①貼り付け用'!EJ11</f>
        <v>46232</v>
      </c>
      <c r="K44" s="12">
        <f>'[1]①貼り付け用'!EK11</f>
        <v>48669</v>
      </c>
    </row>
    <row r="45" spans="1:16383" s="2" customFormat="1">
      <c r="A45" s="7" t="str">
        <f>'[1]①貼り付け用'!EG47</f>
        <v>426</v>
      </c>
      <c r="B45" s="8" t="str">
        <f>[1]変換中!E47</f>
        <v xml:space="preserve"> 飲食店営業</v>
      </c>
      <c r="C45" s="8" t="str">
        <f>[1]変換中!H47</f>
        <v>一般</v>
      </c>
      <c r="D45" s="8" t="str">
        <f>IF('[1]①貼り付け用'!DF47=1,'[1]①貼り付け用'!AM47," ")</f>
        <v>旺旺麻辣燙</v>
      </c>
      <c r="E45" s="8" t="str">
        <f>IF('[1]①貼り付け用'!DG47=1,[1]変換中!D47," ")</f>
        <v>高崎市寄合町4-1</v>
      </c>
      <c r="F45" s="8" t="str">
        <f>IF('[1]①貼り付け用'!DH47=1,'[1]①貼り付け用'!AY47," ")</f>
        <v>027-395-5439</v>
      </c>
      <c r="G45" s="8" t="str">
        <f>IF('[1]①貼り付け用'!DD47=1,'[1]①貼り付け用'!T47," ")</f>
        <v>滝沢興業株式会社</v>
      </c>
      <c r="H45" s="8" t="str">
        <f>IF('[1]①貼り付け用'!DE47=1,[1]変換中!B47," ")</f>
        <v>群馬県前橋市野中町319-1</v>
      </c>
      <c r="I45" s="12">
        <f>'[1]①貼り付け用'!EI47</f>
        <v>46232</v>
      </c>
      <c r="J45" s="12">
        <f>'[1]①貼り付け用'!EJ47</f>
        <v>46232</v>
      </c>
      <c r="K45" s="12">
        <f>'[1]①貼り付け用'!EK47</f>
        <v>48669</v>
      </c>
    </row>
    <row r="46" spans="1:16383" s="2" customFormat="1">
      <c r="A46" s="7" t="str">
        <f>'[1]①貼り付け用'!EG39</f>
        <v>427</v>
      </c>
      <c r="B46" s="8" t="str">
        <f>[1]変換中!E39</f>
        <v xml:space="preserve"> 飲食店営業</v>
      </c>
      <c r="C46" s="8" t="str">
        <f>[1]変換中!H39</f>
        <v>弁当</v>
      </c>
      <c r="D46" s="8" t="str">
        <f>IF('[1]①貼り付け用'!DF39=1,'[1]①貼り付け用'!AM39," ")</f>
        <v>まごころ弁当高崎藤岡店</v>
      </c>
      <c r="E46" s="8" t="str">
        <f>IF('[1]①貼り付け用'!DG39=1,[1]変換中!D39," ")</f>
        <v>高崎市倉賀野町762-9</v>
      </c>
      <c r="F46" s="8" t="str">
        <f>IF('[1]①貼り付け用'!DH39=1,'[1]①貼り付け用'!AY39," ")</f>
        <v xml:space="preserve"> </v>
      </c>
      <c r="G46" s="8" t="str">
        <f>IF('[1]①貼り付け用'!DD39=1,'[1]①貼り付け用'!T39," ")</f>
        <v>合同会社結いの杜</v>
      </c>
      <c r="H46" s="8" t="str">
        <f>IF('[1]①貼り付け用'!DE39=1,[1]変換中!B39," ")</f>
        <v>群馬県高崎市下佐野町291番地11</v>
      </c>
      <c r="I46" s="12">
        <f>'[1]①貼り付け用'!EI39</f>
        <v>46232</v>
      </c>
      <c r="J46" s="12">
        <f>'[1]①貼り付け用'!EJ39</f>
        <v>46232</v>
      </c>
      <c r="K46" s="12">
        <f>'[1]①貼り付け用'!EK39</f>
        <v>48487</v>
      </c>
    </row>
    <row r="47" spans="1:16383" s="2" customFormat="1">
      <c r="A47" s="7" t="str">
        <f>'[1]①貼り付け用'!EG46</f>
        <v>428</v>
      </c>
      <c r="B47" s="8" t="str">
        <f>[1]変換中!E46</f>
        <v xml:space="preserve"> 飲食店営業</v>
      </c>
      <c r="C47" s="8" t="str">
        <f>[1]変換中!H46</f>
        <v>一般</v>
      </c>
      <c r="D47" s="8" t="str">
        <f>IF('[1]①貼り付け用'!DF46=1,'[1]①貼り付け用'!AM46," ")</f>
        <v xml:space="preserve"> </v>
      </c>
      <c r="E47" s="8" t="str">
        <f>IF('[1]①貼り付け用'!DG46=1,[1]変換中!D46," ")</f>
        <v xml:space="preserve"> </v>
      </c>
      <c r="F47" s="8" t="str">
        <f>IF('[1]①貼り付け用'!DH46=1,'[1]①貼り付け用'!AY46," ")</f>
        <v xml:space="preserve"> </v>
      </c>
      <c r="G47" s="8" t="str">
        <f>IF('[1]①貼り付け用'!DD46=1,'[1]①貼り付け用'!T46," ")</f>
        <v>株式会社つつじ庵</v>
      </c>
      <c r="H47" s="8" t="str">
        <f>IF('[1]①貼り付け用'!DE46=1,[1]変換中!B46," ")</f>
        <v>群馬県渋川市白井2261番地</v>
      </c>
      <c r="I47" s="12">
        <f>'[1]①貼り付け用'!EI46</f>
        <v>46232</v>
      </c>
      <c r="J47" s="12">
        <f>'[1]①貼り付け用'!EJ46</f>
        <v>46232</v>
      </c>
      <c r="K47" s="12">
        <f>'[1]①貼り付け用'!EK46</f>
        <v>48579</v>
      </c>
    </row>
    <row r="48" spans="1:16383" s="2" customFormat="1" ht="36">
      <c r="A48" s="7" t="str">
        <f>'[1]①貼り付け用'!EG27</f>
        <v>429</v>
      </c>
      <c r="B48" s="8" t="str">
        <f>[1]変換中!E27</f>
        <v xml:space="preserve"> 飲食店営業</v>
      </c>
      <c r="C48" s="8" t="str">
        <f>[1]変換中!H27</f>
        <v>レストラン</v>
      </c>
      <c r="D48" s="8" t="str">
        <f>IF('[1]①貼り付け用'!DF27=1,'[1]①貼り付け用'!AM27," ")</f>
        <v>サガミ高崎矢中店</v>
      </c>
      <c r="E48" s="8" t="str">
        <f>IF('[1]①貼り付け用'!DG27=1,[1]変換中!D27," ")</f>
        <v>高崎市矢中町656-5</v>
      </c>
      <c r="F48" s="8" t="str">
        <f>IF('[1]①貼り付け用'!DH27=1,'[1]①貼り付け用'!AY27," ")</f>
        <v>027-387-0551</v>
      </c>
      <c r="G48" s="8" t="str">
        <f>IF('[1]①貼り付け用'!DD27=1,'[1]①貼り付け用'!T27," ")</f>
        <v>サガミレストランツ株式会社</v>
      </c>
      <c r="H48" s="8" t="str">
        <f>IF('[1]①貼り付け用'!DE27=1,[1]変換中!B27," ")</f>
        <v>愛知県名古屋市守山区八剣2丁目118番地</v>
      </c>
      <c r="I48" s="12">
        <f>'[1]①貼り付け用'!EI27</f>
        <v>46233</v>
      </c>
      <c r="J48" s="12">
        <f>'[1]①貼り付け用'!EJ27</f>
        <v>46233</v>
      </c>
      <c r="K48" s="12">
        <f>'[1]①貼り付け用'!EK27</f>
        <v>48487</v>
      </c>
    </row>
    <row r="49" spans="1:16383" s="2" customFormat="1">
      <c r="A49" s="7" t="str">
        <f>'[1]①貼り付け用'!EG48</f>
        <v>430</v>
      </c>
      <c r="B49" s="8" t="str">
        <f>[1]変換中!E48</f>
        <v xml:space="preserve"> 飲食店営業</v>
      </c>
      <c r="C49" s="8" t="str">
        <f>[1]変換中!H48</f>
        <v>自動車営業</v>
      </c>
      <c r="D49" s="8" t="str">
        <f>IF('[1]①貼り付け用'!DF48=1,'[1]①貼り付け用'!AM48," ")</f>
        <v>日　和　- Hiyori -</v>
      </c>
      <c r="E49" s="8" t="str">
        <f>IF('[1]①貼り付け用'!DG48=1,[1]変換中!D48," ")</f>
        <v xml:space="preserve"> </v>
      </c>
      <c r="F49" s="8" t="str">
        <f>IF('[1]①貼り付け用'!DH48=1,'[1]①貼り付け用'!AY48," ")</f>
        <v xml:space="preserve"> </v>
      </c>
      <c r="G49" s="8" t="str">
        <f>IF('[1]①貼り付け用'!DD48=1,'[1]①貼り付け用'!T48," ")</f>
        <v xml:space="preserve"> </v>
      </c>
      <c r="H49" s="8" t="str">
        <f>IF('[1]①貼り付け用'!DE48=1,[1]変換中!B48," ")</f>
        <v xml:space="preserve"> </v>
      </c>
      <c r="I49" s="12">
        <f>'[1]①貼り付け用'!EI48</f>
        <v>46233</v>
      </c>
      <c r="J49" s="12">
        <f>'[1]①貼り付け用'!EJ48</f>
        <v>46233</v>
      </c>
      <c r="K49" s="12">
        <f>'[1]①貼り付け用'!EK48</f>
        <v>48395</v>
      </c>
    </row>
    <row r="50" spans="1:16383" s="2" customFormat="1">
      <c r="A50" s="1"/>
      <c r="I50" s="3"/>
      <c r="J50" s="3"/>
      <c r="K50" s="3"/>
    </row>
  </sheetData>
  <autoFilter ref="A2:K49">
    <sortState ref="A3:K49">
      <sortCondition ref="A3:A49"/>
    </sortState>
  </autoFilter>
  <sortState ref="A3:K49">
    <sortCondition ref="A3:A49"/>
  </sortState>
  <mergeCells count="1">
    <mergeCell ref="A1:D1"/>
  </mergeCells>
  <phoneticPr fontId="1"/>
  <pageMargins left="0.70866141732283461" right="0.70866141732283461" top="0.74803149606299213" bottom="0.74803149606299213" header="0.31496062992125984" footer="0.31496062992125984"/>
  <pageSetup paperSize="9" scale="50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2026-08-03T01:13:22Z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2026-08-03T01:13:22Z</vt:filetime>
  </property>
</Properties>
</file>